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1.Tester\LyThuyet\BaoCaoCuoiKy\"/>
    </mc:Choice>
  </mc:AlternateContent>
  <xr:revisionPtr revIDLastSave="0" documentId="8_{69131496-7C58-4B25-82D5-4E8DF4D896F7}" xr6:coauthVersionLast="47" xr6:coauthVersionMax="47" xr10:uidLastSave="{00000000-0000-0000-0000-000000000000}"/>
  <bookViews>
    <workbookView xWindow="-120" yWindow="-120" windowWidth="29040" windowHeight="15720" firstSheet="4" activeTab="4" xr2:uid="{6E112AB3-304F-4D1A-872C-A06052B60E4C}"/>
  </bookViews>
  <sheets>
    <sheet name="Plan&amp;Control" sheetId="7" r:id="rId1"/>
    <sheet name="Cover" sheetId="8" r:id="rId2"/>
    <sheet name="Checklist" sheetId="2" r:id="rId3"/>
    <sheet name="GUI Test" sheetId="1" r:id="rId4"/>
    <sheet name="Testcases 1 - Đăng nhập" sheetId="4" r:id="rId5"/>
    <sheet name="Scenario" sheetId="3" r:id="rId6"/>
    <sheet name="Testcases 5-Dịch vụ" sheetId="11" r:id="rId7"/>
    <sheet name="Testcases 4-Sửa TT cá nhân" sheetId="10" r:id="rId8"/>
    <sheet name="Testcases 3 - Đặt phòng" sheetId="9" r:id="rId9"/>
    <sheet name="Testcases 2 - Đăng ký" sheetId="5" r:id="rId10"/>
    <sheet name="Bug Tracking" sheetId="6"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5" l="1"/>
  <c r="M2" i="5"/>
  <c r="O5" i="4"/>
  <c r="O4" i="4"/>
  <c r="M4" i="4"/>
  <c r="O3" i="4"/>
  <c r="M3" i="4"/>
  <c r="O2" i="4"/>
  <c r="M2" i="4"/>
  <c r="O5" i="5"/>
  <c r="O4" i="5"/>
  <c r="M4" i="5"/>
  <c r="O3" i="5"/>
  <c r="M3" i="5"/>
  <c r="O5" i="9"/>
  <c r="O4" i="9"/>
  <c r="M4" i="9"/>
  <c r="O3" i="9"/>
  <c r="M3" i="9"/>
  <c r="O2" i="9"/>
  <c r="M2" i="9"/>
  <c r="M5" i="9" s="1"/>
  <c r="O5" i="11"/>
  <c r="O4" i="11"/>
  <c r="M4" i="11"/>
  <c r="O3" i="11"/>
  <c r="M3" i="11"/>
  <c r="O2" i="11"/>
  <c r="M2" i="11"/>
  <c r="M5" i="11" s="1"/>
  <c r="O5" i="10"/>
  <c r="O4" i="10"/>
  <c r="M4" i="10"/>
  <c r="O3" i="10"/>
  <c r="M3" i="10"/>
  <c r="O2" i="10"/>
  <c r="M2" i="10"/>
  <c r="M5" i="4" l="1"/>
  <c r="M5" i="5"/>
  <c r="M5" i="10"/>
</calcChain>
</file>

<file path=xl/sharedStrings.xml><?xml version="1.0" encoding="utf-8"?>
<sst xmlns="http://schemas.openxmlformats.org/spreadsheetml/2006/main" count="2530" uniqueCount="1134">
  <si>
    <t>Số thứ tự</t>
  </si>
  <si>
    <t>Việc cần làm</t>
  </si>
  <si>
    <t>Phân công công việc</t>
  </si>
  <si>
    <t>Dự kiến bắt đầu</t>
  </si>
  <si>
    <t>Dự kiến kết thúc</t>
  </si>
  <si>
    <t>Thời lượng dự kiến</t>
  </si>
  <si>
    <t>Thực tế bắt đầu</t>
  </si>
  <si>
    <t>Thực tế kết thúc</t>
  </si>
  <si>
    <t>Thời gian thực tế</t>
  </si>
  <si>
    <t>Hoàn thành</t>
  </si>
  <si>
    <t>Tìm project</t>
  </si>
  <si>
    <t>Đặng Quốc Hưng</t>
  </si>
  <si>
    <t>22/9/2025</t>
  </si>
  <si>
    <t>1 ngày</t>
  </si>
  <si>
    <t>Fix project và liên kết Database</t>
  </si>
  <si>
    <t>23/9/2025</t>
  </si>
  <si>
    <t>12 ngày</t>
  </si>
  <si>
    <t>16 ngày</t>
  </si>
  <si>
    <t>Test plan - checklist</t>
  </si>
  <si>
    <t>Trần Mỹ Duyên</t>
  </si>
  <si>
    <t xml:space="preserve">1 ngày </t>
  </si>
  <si>
    <t>GUI Test</t>
  </si>
  <si>
    <t>4 ngày</t>
  </si>
  <si>
    <t>Chưa kết thúc</t>
  </si>
  <si>
    <t>Scenario</t>
  </si>
  <si>
    <t>13/10/2025</t>
  </si>
  <si>
    <t>6 ngày</t>
  </si>
  <si>
    <t>Testcases 1 - Đăng nhập</t>
  </si>
  <si>
    <t>15/10/2025</t>
  </si>
  <si>
    <t>2 ngày</t>
  </si>
  <si>
    <t>Testcases 2 - Đăng ký</t>
  </si>
  <si>
    <t>17/10/2025</t>
  </si>
  <si>
    <t>22/10/2025</t>
  </si>
  <si>
    <t>7 ngày</t>
  </si>
  <si>
    <t>Testcases 3 - Đặt phòng</t>
  </si>
  <si>
    <t>23/10/2025</t>
  </si>
  <si>
    <t>31/10/2025</t>
  </si>
  <si>
    <t>8 ngày</t>
  </si>
  <si>
    <t>Testcases 4 - Sửa TT cá nhân</t>
  </si>
  <si>
    <t>13/11/2025</t>
  </si>
  <si>
    <t>3 ngày</t>
  </si>
  <si>
    <t>Testcases 5 - Dịch vụ</t>
  </si>
  <si>
    <t>13/11/2026</t>
  </si>
  <si>
    <t>Bảng điều khiển Tổng hợp (Dashboard)</t>
  </si>
  <si>
    <r>
      <t>Mục đích:</t>
    </r>
    <r>
      <rPr>
        <sz val="13"/>
        <color theme="1"/>
        <rFont val="Times New Roman"/>
      </rPr>
      <t xml:space="preserve"> Cung cấp một bức tranh tổng thể về tiến độ và chất lượng của dự án cho Quản lý Dự án (PM), khách hàng và các bên liên quan.</t>
    </r>
  </si>
  <si>
    <r>
      <t>Đặc điểm:</t>
    </r>
    <r>
      <rPr>
        <sz val="13"/>
        <color theme="1"/>
        <rFont val="Times New Roman"/>
      </rPr>
      <t xml:space="preserve"> Trực quan, sử dụng biểu đồ và các con số biết nói. Thường được tạo tự động từ các tool quản lý test hoặc tổng hợp từ các file Excel ở trên.</t>
    </r>
  </si>
  <si>
    <t>Các thành phần nên có trong Dashboard:</t>
  </si>
  <si>
    <t>1. Tổng quan Thực thi Test Case (Test Execution Summary):</t>
  </si>
  <si>
    <t>Tổng số Test Case: 150</t>
  </si>
  <si>
    <t>Đã thực thi (Executed): 120 (80%)</t>
  </si>
  <si>
    <t>Chưa thực thi (Not Executed): 30 (20%)</t>
  </si>
  <si>
    <t>2. Biểu đồ tròn: Tỷ lệ Kết quả Test Case (Test Case Status)</t>
  </si>
  <si>
    <r>
      <t>Pass:</t>
    </r>
    <r>
      <rPr>
        <sz val="13"/>
        <color theme="1"/>
        <rFont val="Times New Roman"/>
      </rPr>
      <t xml:space="preserve"> 95 (79%)</t>
    </r>
  </si>
  <si>
    <r>
      <t>Fail:</t>
    </r>
    <r>
      <rPr>
        <sz val="13"/>
        <color theme="1"/>
        <rFont val="Times New Roman"/>
      </rPr>
      <t xml:space="preserve"> 20 (17%)</t>
    </r>
  </si>
  <si>
    <r>
      <t>Blocked:</t>
    </r>
    <r>
      <rPr>
        <sz val="13"/>
        <color theme="1"/>
        <rFont val="Times New Roman"/>
      </rPr>
      <t xml:space="preserve"> 5 (4%)</t>
    </r>
  </si>
  <si>
    <t>3. Biểu đồ cột: Tình trạng Lỗi (Bugs by Status)</t>
  </si>
  <si>
    <r>
      <t>Open:</t>
    </r>
    <r>
      <rPr>
        <sz val="13"/>
        <color theme="1"/>
        <rFont val="Times New Roman"/>
      </rPr>
      <t xml:space="preserve"> 12</t>
    </r>
  </si>
  <si>
    <r>
      <t>In Progress (Đang sửa):</t>
    </r>
    <r>
      <rPr>
        <sz val="13"/>
        <color theme="1"/>
        <rFont val="Times New Roman"/>
      </rPr>
      <t xml:space="preserve"> 5</t>
    </r>
  </si>
  <si>
    <r>
      <t>Ready for Test (Sẵn sàng để test lại):</t>
    </r>
    <r>
      <rPr>
        <sz val="13"/>
        <color theme="1"/>
        <rFont val="Times New Roman"/>
      </rPr>
      <t xml:space="preserve"> 8</t>
    </r>
  </si>
  <si>
    <r>
      <t>Closed:</t>
    </r>
    <r>
      <rPr>
        <sz val="13"/>
        <color theme="1"/>
        <rFont val="Times New Roman"/>
      </rPr>
      <t xml:space="preserve"> 35</t>
    </r>
  </si>
  <si>
    <t>4. Biểu đồ cột: Lỗi theo Mức độ nghiêm trọng (Bugs by Severity)</t>
  </si>
  <si>
    <r>
      <t>Critical (Nghiêm trọng):</t>
    </r>
    <r>
      <rPr>
        <sz val="13"/>
        <color theme="1"/>
        <rFont val="Times New Roman"/>
      </rPr>
      <t xml:space="preserve"> 3</t>
    </r>
  </si>
  <si>
    <r>
      <t>High (Cao):</t>
    </r>
    <r>
      <rPr>
        <sz val="13"/>
        <color theme="1"/>
        <rFont val="Times New Roman"/>
      </rPr>
      <t xml:space="preserve"> 10</t>
    </r>
  </si>
  <si>
    <r>
      <t>Medium (Trung bình):</t>
    </r>
    <r>
      <rPr>
        <sz val="13"/>
        <color theme="1"/>
        <rFont val="Times New Roman"/>
      </rPr>
      <t xml:space="preserve"> 15</t>
    </r>
  </si>
  <si>
    <r>
      <t>Low (Thấp):</t>
    </r>
    <r>
      <rPr>
        <sz val="13"/>
        <color theme="1"/>
        <rFont val="Times New Roman"/>
      </rPr>
      <t xml:space="preserve"> 7</t>
    </r>
  </si>
  <si>
    <t>STT</t>
  </si>
  <si>
    <t>Hạng mục kiểm tra (Check Item)</t>
  </si>
  <si>
    <t>Trạng thái (Status)</t>
  </si>
  <si>
    <t>Ghi chú (Notes)</t>
  </si>
  <si>
    <t>Giao diện trang Đăng nhập</t>
  </si>
  <si>
    <t> </t>
  </si>
  <si>
    <t>Hiển thị đầy đủ các thành phần (tiêu đề, ô username, ô password, nút đăng nhập, nút tạo tài khoản, nút quay lại trang chủ)</t>
  </si>
  <si>
    <t>Pass</t>
  </si>
  <si>
    <t>Giao diện hiển thị tốt trên Chrome</t>
  </si>
  <si>
    <t>Chia Checklist thành</t>
  </si>
  <si>
    <t>GUI</t>
  </si>
  <si>
    <t>Funtion</t>
  </si>
  <si>
    <t>Non-funtion</t>
  </si>
  <si>
    <t>Giao diện hiển thị tốt trên Microsoft Edge</t>
  </si>
  <si>
    <t>Chức năng Đăng nhập thành công</t>
  </si>
  <si>
    <t>Đăng nhập với tài khoản hợp lệ</t>
  </si>
  <si>
    <t>Chức năng Đăng nhập thất bại</t>
  </si>
  <si>
    <t>Đăng nhập với sai mật khẩu</t>
  </si>
  <si>
    <t>Đăng nhập với sai username</t>
  </si>
  <si>
    <t>Để trống username và password</t>
  </si>
  <si>
    <t>Nút tạo tài khoản</t>
  </si>
  <si>
    <t>Nút tạo tài khoản hoạt động</t>
  </si>
  <si>
    <t>Nút quay lại trang chủ</t>
  </si>
  <si>
    <t>Nút quay lại trang chủ ban đầu hoạt động</t>
  </si>
  <si>
    <t>Giao diện trang Đăng kí</t>
  </si>
  <si>
    <t>Hiển thị đầy đủ các thành phần điền thông tin cá nhân để đăng kí</t>
  </si>
  <si>
    <t>Nút quay lại trang đăng nhập</t>
  </si>
  <si>
    <t>Nút quay lại trang đăng nhập hoạt động</t>
  </si>
  <si>
    <t>Nút đăng nhập</t>
  </si>
  <si>
    <t>Nút quay lại trang đăng nhập điền thông tin hoạt động</t>
  </si>
  <si>
    <t>BUG_ID</t>
  </si>
  <si>
    <t>BUG_OVERVIEW</t>
  </si>
  <si>
    <t>BUG-DETAIL</t>
  </si>
  <si>
    <t>EXPECTED RESULT</t>
  </si>
  <si>
    <t>NOTE/REFERRENCES</t>
  </si>
  <si>
    <t>TrangChu_01</t>
  </si>
  <si>
    <t>Lỗi font chữ</t>
  </si>
  <si>
    <t>Yêu cầu sử dụng font chữ Arial cho toàn trang web</t>
  </si>
  <si>
    <t>Toàn bộ hệ thống nên sử dụng Font Arial mặc định</t>
  </si>
  <si>
    <t>TrangChu_02</t>
  </si>
  <si>
    <t>Lỗi Nhận dạng Thương hiệu</t>
  </si>
  <si>
    <t>Không có Logo homestay rõ ràng ở góc trái thanh điều hướng</t>
  </si>
  <si>
    <t>Phải hiển thị Logo homestay (góc trái)</t>
  </si>
  <si>
    <t>TrangChu_03</t>
  </si>
  <si>
    <t>Lỗi trải nghiệm người dùng</t>
  </si>
  <si>
    <t>Phần Đánh giá hiển thị số sao dưới dạng văn bản (4★, 5★) và thời gian không chuẩn hóa (12:00:00 AM)</t>
  </si>
  <si>
    <t>Đánh giá nên hiển thị biểu tượng sao trực quan (⭐️⭐️⭐️⭐️⭐️) để dễ dàng nắm bắt. Cần chuẩn hóa format hiển thị ngày giờ thành định dạng thân thiện với người dùng (ví dụ: dd/mm/yyyy)</t>
  </si>
  <si>
    <t>TrangChu_04</t>
  </si>
  <si>
    <t>Hình ảnh bị méo hoặc không đồng nhất</t>
  </si>
  <si>
    <t>Một số ảnh không bằng nhau và có phần chênh lệch về độ lớn làm giao diện không đồng nhất về mặt hình ảnh</t>
  </si>
  <si>
    <t>Quy định kích thước ảnh cố định để hiển thị đồng nhất và cân đối</t>
  </si>
  <si>
    <t>TrangChu_05</t>
  </si>
  <si>
    <t>Vấn đề về khả năng đọc (Accessibility/UI)</t>
  </si>
  <si>
    <t>Tên Homestay ("LengKeng Homestay") và các tiêu đề ("Dịch Vụ", "Ẩm Thực", "Trải Nghiệm Mới") sử dụng màu cam nhạt/vàng trên nền hình ảnh sáng, dẫn đến độ tương phản kém, khó đọc.</t>
  </si>
  <si>
    <t>Cần đảm bảo độ tương phản màu sắc cao giữa văn bản và nền theo yêu cầu kiểm thử khả năng truy cập  để đảm bảo người dùng dễ đọc, đặc biệt trong điều kiện ánh sáng khác nhau</t>
  </si>
  <si>
    <t>TrangChu_06</t>
  </si>
  <si>
    <t>Thiếu biểu tượng (icon) cho các mục menu</t>
  </si>
  <si>
    <t>Menu chỉ có chữ, yêu cầu web có icon minh họa</t>
  </si>
  <si>
    <t>Thêm icon như: 🏠 Trang chủ, 👤 Tài khoản, 🛏 Phòng, 📄 Hóa đơn,...</t>
  </si>
  <si>
    <t>BangGia_01</t>
  </si>
  <si>
    <t>Thiếu thông tin cốt lõi của Phòng</t>
  </si>
  <si>
    <t>Mỗi thẻ phòng (Standard, Superior,...) chỉ hiển thị Tên phòng và Giá/Đêm, thiếu các thông tin quan trọng nhất để khách hàng đưa ra quyết định: Mô tả ngắn, Sức chứa (Số lượng khách/giường), Tiện nghi chính.</t>
  </si>
  <si>
    <t>Theo yêu cầu SRS cho Trang Danh sách Phòng, mỗi phòng nên có Mô tả ngắn (tiện nghi cơ bản). Trên trang Bảng giá, tối thiểu phải hiển thị Sức chứa và Tiện nghi cơ bản (ví dụ: Wi-Fi, TV, Điều hòa) để khách hàng dễ dàng so sánh.</t>
  </si>
  <si>
    <t>BangGia_02</t>
  </si>
  <si>
    <t>Thiếu nút Kêu gọi Hành động</t>
  </si>
  <si>
    <t>Trang chỉ đơn thuần hiển thị giá mà không có nút hành động nào (như "Xem chi tiết", "Đặt ngay") trên từng thẻ phòng hoặc ở cuối trang để hướng dẫn khách hàng tiếp theo.</t>
  </si>
  <si>
    <t>Cần thêm Nút "Chọn phòng" hoặc "Đặt ngay" dưới mỗi thẻ phòng để chuyển khách hàng đến trang Đặt phòng, Trang Chi tiết phòng hoặc đặt dịch vụ.</t>
  </si>
  <si>
    <t>BangGia_03</t>
  </si>
  <si>
    <t>Lỗi Hiển thị Giá Dịch vụ (SRS)</t>
  </si>
  <si>
    <t>Dữ liệu hiển thị về Dịch vụ chưa đầy đủ. Dịch vụ cần có Đơn giá và Đơn vị tính (Đã có), nhưng chưa thể hiện mô tả ngắn (nếu có).</t>
  </si>
  <si>
    <t>Mặc dù Bảng giá không quy định chi tiết, nhưng để tối ưu hóa, thông tin dịch vụ nên bao gồm Mô tả ngắn (ví dụ: Nước suối loại 500ml) để khách hàng có thông tin đầy đủ nhất.</t>
  </si>
  <si>
    <t>Thiếu ràng buộc thông tin</t>
  </si>
  <si>
    <t>Thiếu ràng buộc bắt buộc nhập dữ liệu cho các TextBox nhập thông tin</t>
  </si>
  <si>
    <t>Thêm dấu * màu đỏ để khách hàng biết được đó là những thông tin quan trọng để điền</t>
  </si>
  <si>
    <t>Nút “Tạo tài khoản” / “Đăng Nhập” không nhất quán kích thước &amp; style</t>
  </si>
  <si>
    <t>Trên trang Đăng nhập và Đăng ký, nút có màu/khổ khác nhau (kích thước nhỏ/không nổi bật) làm trải nghiệm không nhất quán</t>
  </si>
  <si>
    <t>Thống nhất style (kích thước, màu, trạng thái hover/disabled) cho các nút chính trên site</t>
  </si>
  <si>
    <t>Thiếu trường xác nhận mật khẩu</t>
  </si>
  <si>
    <t>Chỉ có ô "Mật khẩu", không có ô "Xác nhận mật khẩu" để người dùng nhập lại kiểm tra sai/nhầm</t>
  </si>
  <si>
    <t>Thêm trường Xác nhận mật khẩu và validate phải trùng với "Mật khẩu" trước khi cho tạo tài khoản</t>
  </si>
  <si>
    <t>Không có hướng dẫn/placeholder cho định dạng</t>
  </si>
  <si>
    <t>Các ô như Số CCCD, Số ĐT, Email không có placeholder/hint (ví dụ: “vd: 0989123456”, “vd: abc@xyz.com”) dẫn tới người dùng nhập sai format</t>
  </si>
  <si>
    <t>Thêm placeholder/tooltip hoặc ví dụ định dạng cho mỗi ô để hướng dẫn người dùng.</t>
  </si>
  <si>
    <t>Email thiếu validate định dạng và phản hồi lỗi</t>
  </si>
  <si>
    <t>Không có gợi ý hoặc thông báo khi Email nhập sai định dạng</t>
  </si>
  <si>
    <t>Validate định dạng email và hiển thị lỗi rõ ràng nếu sai</t>
  </si>
  <si>
    <t>Không ràng buộc kiểu/độ dài cho Số CCCD và Số ĐT</t>
  </si>
  <si>
    <t>Phải dưa ra thông tin bắt buộc về số kí tự hoặc số phải nhập</t>
  </si>
  <si>
    <t xml:space="preserve">Chỉ cho nhập số, kiểm tra độ dài hợp lệ tránh bị chèn kí tự </t>
  </si>
  <si>
    <t>Không có thông tin yêu cầu mật khẩu</t>
  </si>
  <si>
    <t>Người dùng không biết mật khẩu phải có độ dài/ký tự thế nào</t>
  </si>
  <si>
    <t>Hiển thị chính sách mật khẩu (vd: ≥8 ký tự, 1 chữ hoa, 1 số)</t>
  </si>
  <si>
    <t xml:space="preserve">Thiếu tính bảo mật </t>
  </si>
  <si>
    <t>Phần password không hiển thị việc ẩn pass để đảm bảo thông tin không bị nhìn trộm</t>
  </si>
  <si>
    <t xml:space="preserve">Cần phải có tính năng ẩn password để đảm bảo cho khách hàng </t>
  </si>
  <si>
    <t>Thiếu link/tuỳ chọn “Quên mật khẩu” trên trang</t>
  </si>
  <si>
    <t>Trang Login không hiển thị link “Quên mật khẩu?” để người dùng reset khi quên</t>
  </si>
  <si>
    <t>Thêm link “Quên mật khẩu” dẫn tới flow khôi phục (email/OTP)</t>
  </si>
  <si>
    <t>DatPhong_01</t>
  </si>
  <si>
    <t>Lỗi thiếu lọc/sắp xếp (SRS Critical)</t>
  </si>
  <si>
    <t>Trang kết quả Tìm phòng hiển thị dưới dạng bảng đơn giản. Thiếu các bộ lọc (Filter) và tính năng Sắp xếp (Sort) theo yêu cầu.</t>
  </si>
  <si>
    <t>Trang Danh sách Phòng phải tích hợp Bộ lọc (theo Loại phòng, Khoảng giá, Tiện nghi) và tính năng Sắp xếp.</t>
  </si>
  <si>
    <t>DatPhong_02</t>
  </si>
  <si>
    <t>Thiếu hình ảnh/mô tả (SRS Critical)</t>
  </si>
  <si>
    <t>Danh sách phòng chỉ có dữ liệu dạng bảng. Thiếu Hình ảnh (dạng thẻ/lưới) và Mô tả ngắn cho từng phòng.</t>
  </si>
  <si>
    <t>Kết quả phải hiển thị dưới dạng thẻ/lưới (Grid/Card View). Mỗi thẻ phải bao gồm Hình ảnh phòng, Tên/Loại phòng, Giá, Mô tả ngắn (tiện nghi cơ bản), phân loại phòng đơn hay đôi hoặc là camping.</t>
  </si>
  <si>
    <t>DatPhong_03</t>
  </si>
  <si>
    <t>Thiếu cột trạng thái phòng (Nghiệp vụ/UX)</t>
  </si>
  <si>
    <t>Bảng kết quả tìm kiếm thiếu cột hiển thị Trạng thái phòng (ví dụ: Trống/Đã đặt).</t>
  </si>
  <si>
    <t>Cần bổ sung cột/biểu tượng trực quan hiển thị Trạng thái phòng để xác nhận phòng có thể được chọn.</t>
  </si>
  <si>
    <t>DatPhong_04</t>
  </si>
  <si>
    <t>Lỗi hiển thị dữ liệu tiền tệ (UX)</t>
  </si>
  <si>
    <t>Trong bảng kết quả, cột Giá không có định dạng phân cách hàng nghìn (ví dụ: 500000 thay vì 500.000 VND), gây khó đọc</t>
  </si>
  <si>
    <t>Cần áp dụng định dạng tiền tệ với dấu phân cách hàng nghìn để tăng khả năng đọc và so sánh giá.</t>
  </si>
  <si>
    <t>DatPhong_05</t>
  </si>
  <si>
    <t>Thiếu thông tin thanh toán (SRS)</t>
  </si>
  <si>
    <t>Trang xác nhận đặt phòng là bước cuối cùng nhưng thiếu Tổng cộng tạm tính và Phương thức thanh toán.</t>
  </si>
  <si>
    <t>Trang xác nhận đặt phòng phải hiển thị Tổng cộng tạm tính và lựa chọn Phương thức thanh toán</t>
  </si>
  <si>
    <t>DatPhong_06</t>
  </si>
  <si>
    <t>Lỗi cấu trúc nút và nhãn hành động (UX)</t>
  </si>
  <si>
    <t>Nút "Tìm phòng" ở trang Tìm phòng không thể hiện được tính năng. Nhãn này mơ hồ.</t>
  </si>
  <si>
    <t>Nếu là nút tìm phòng thì phải có thêm một ô tìm kiếm để thể hiện tính năng của nút bấm.</t>
  </si>
  <si>
    <t>DatPhong_07</t>
  </si>
  <si>
    <t>Thông báo xác nhận chưa chuẩn (SRS/UX)</t>
  </si>
  <si>
    <t>Thông báo Hủy phiếu không phải là Modal/Dialog chuẩn mực</t>
  </si>
  <si>
    <t>Cần sử dụng Modal/Dialog để xác nhận hành động quan trọng (không thể hoàn tác). Phải có nút "Xác nhận Hủy" và "Hủy" (quay lại).</t>
  </si>
  <si>
    <t>PhanHoi_01</t>
  </si>
  <si>
    <t>Nút hành động chưa tối ưu (UX)</t>
  </si>
  <si>
    <t>Nút "Gửi" có màu xanh nhạt, không nổi bật rõ ràng là nút hành động chính (Primary Action).</t>
  </si>
  <si>
    <t>Tăng kích thước nút và dùng màu tương phản (xanh đậm hoặc cam) khác biệt so với các thành phần khác, để làm rõ đây là hành động cuối cùng.</t>
  </si>
  <si>
    <t>PhanHoi_02</t>
  </si>
  <si>
    <t>Lỗi đánh giá sao chưa rõ chức năng</t>
  </si>
  <si>
    <t>5 ngôi sao chỉ hiển thị biểu tượng, chưa có mô tả hay giải thích chi tiết về việc xuất hiện, không có đặc điểm nhận dạng nên sẽ dễ bị bỏ qua</t>
  </si>
  <si>
    <t>Thêm thông tin chi tiết mô tả, làm nổi bật phần đánh giá sao hơn</t>
  </si>
  <si>
    <t>PhanHoi_03</t>
  </si>
  <si>
    <t>Thiếu nhãn/Chỉ dẫn rõ ràng (UX)</t>
  </si>
  <si>
    <t>Trường "Nội Dung" (textarea) chỉ có nhãn mờ nhạt bên trong, không có nhãn hiển thị bên ngoài form để chỉ dẫn rõ ràng.</t>
  </si>
  <si>
    <t>Cần đặt nhãn (Label) rõ ràng bên ngoài trường nhập liệu. Đối với Nội dung (review), cần thêm chỉ dẫn về giới hạn ký tự (Min 20 kí tự - Max 500 ký tự)  để người dùng biết.</t>
  </si>
  <si>
    <t>DSPhieuDatPhong_01</t>
  </si>
  <si>
    <t>Thiếu tính năng Tìm kiếm/Lọc/Phân trang (SRS)</t>
  </si>
  <si>
    <t>Trang không có bất kỳ công cụ nào để quản lý số lượng lớn phiếu đặt (ví dụ: tìm kiếm theo Mã phiếu, lọc theo Tình trạng).</t>
  </si>
  <si>
    <t>Cần bổ sung Thanh tìm kiếm và Bộ lọc (theo ngày, trạng thái, khách hàng) và Phân trang  (đặc biệt quan trọng cho giao diện Admin).</t>
  </si>
  <si>
    <t>DSPhieuDatPhong_02</t>
  </si>
  <si>
    <t>Không hiển thị Giá/Thành tiền (UX)</t>
  </si>
  <si>
    <t>Phiếu đặt thường liên quan trực tiếp đến chi phí. Việc không hiển thị giá phòng/tổng cộng tạm tính khiến người dùng phải click vào chi tiết để xem thông tin cơ bản.</t>
  </si>
  <si>
    <t>Nên bổ sung cột Giá phòng/Tổng cộng tạm tính (Price) để cung cấp cái nhìn tổng quan nhanh chóng.</t>
  </si>
  <si>
    <t>DSPhieuDatPhong_03</t>
  </si>
  <si>
    <t>Thiếu phân biệt Trạng thái bằng màu sắc (UX)</t>
  </si>
  <si>
    <t>Cần áp dụng mã màu sắc trực quan cho cột Tình trạng: Vàng/Cam cho Chờ xác nhận (cần hành động), Xanh lá cho Đã nhận phòng (đang sử dụng), Đỏ cho Đã hủy, Xanh dương cho Hoàn thành.</t>
  </si>
  <si>
    <t>DSPhieuDatPhong_04</t>
  </si>
  <si>
    <t>Thiếu thông tin Phòng (UX)</t>
  </si>
  <si>
    <t>Khách hàng dễ dàng nhận diện phòng hơn qua tên hoặc loại phòng. Hiện tại chỉ có Số phòng (102, 201).</t>
  </si>
  <si>
    <t>Nên bổ sung cột Loại phòng hoặc Tên phòng để Khách hàng dễ dàng nhận diện phòng đã đặt.</t>
  </si>
  <si>
    <t>Scenario ID</t>
  </si>
  <si>
    <t>Chức năng (Feature)</t>
  </si>
  <si>
    <t>Mô tả Kịch bản (Scenario Description)</t>
  </si>
  <si>
    <t>Mức ưu tiên (Priority)</t>
  </si>
  <si>
    <t>TS_Login_01</t>
  </si>
  <si>
    <t>Đăng nhập</t>
  </si>
  <si>
    <t>Kiểm tra luồng đăng nhập thành công của người dùng với thông tin hợp lệ.</t>
  </si>
  <si>
    <t>High</t>
  </si>
  <si>
    <t>TS_Login_02</t>
  </si>
  <si>
    <t>Kiểm tra các thông báo lỗi khi người dùng đăng nhập với thông tin không hợp lệ.</t>
  </si>
  <si>
    <t>TS_Login_03</t>
  </si>
  <si>
    <t>Kiểm tra hành vi của hệ thống khi người dùng không nhập thông tin.</t>
  </si>
  <si>
    <t>Medium</t>
  </si>
  <si>
    <t>TS_Login_04</t>
  </si>
  <si>
    <t>Kiểm tra thông báo khi username không tồn tại.</t>
  </si>
  <si>
    <t>TS_Login_05</t>
  </si>
  <si>
    <t>Kiểm tra tính tương thích về giao diện của trang đăng nhập trên các trình duyệt khác nhau.</t>
  </si>
  <si>
    <t>Low</t>
  </si>
  <si>
    <t>TS_Login_06</t>
  </si>
  <si>
    <t>Kiểm tra phân quyền theo chức vụ, mỗi chức vụ chỉ được thực hiện một số phương thức tương ứng</t>
  </si>
  <si>
    <t>TS_Register_01</t>
  </si>
  <si>
    <t>Đăng ký</t>
  </si>
  <si>
    <t>Kiểm tra luồng đăng ký thành công của người dùng với thông tin hợp lệ.</t>
  </si>
  <si>
    <t>TS_Register_02</t>
  </si>
  <si>
    <t>Kiểm tra các thông báo lỗi khi người dùng đăng ký với thông tin không hợp lệ.</t>
  </si>
  <si>
    <t>TS_Register_03</t>
  </si>
  <si>
    <t>TS_Register_04</t>
  </si>
  <si>
    <t>TS_Logout_01</t>
  </si>
  <si>
    <t>Đăng xuất</t>
  </si>
  <si>
    <t>Kiểm tra đăng xuất tự động</t>
  </si>
  <si>
    <t>TS_Logout_02</t>
  </si>
  <si>
    <t>Kiểm tra đăng xuất thủ công, phiên kết thúc và chuyển về trang login</t>
  </si>
  <si>
    <t>TS_Role_01</t>
  </si>
  <si>
    <t>Quản lý danh mục (Chức vụ)</t>
  </si>
  <si>
    <t>Tạo chức vụ mới và kiểm tra hiển thị trong danh sách phân quyền.</t>
  </si>
  <si>
    <t>TS_Role_02</t>
  </si>
  <si>
    <t>Sửa tên chức vụ và xác nhận quyền truy cập tương ứng thay đổi.</t>
  </si>
  <si>
    <t>TS_Role_03</t>
  </si>
  <si>
    <t>Xóa chức vụ đang được gán nhân viên → hệ thống ngăn chặn/hiển thị cảnh báo.</t>
  </si>
  <si>
    <t>TS_Room_01</t>
  </si>
  <si>
    <t>Quản lý phòng</t>
  </si>
  <si>
    <t>Tạo phòng mới với đầy đủ thông tin hợp lệ thì lưu thành công.</t>
  </si>
  <si>
    <t>TS_Room_02</t>
  </si>
  <si>
    <t>Tạo phòng thiếu thông tin bắt buộc thì hiển thị lỗi</t>
  </si>
  <si>
    <t>TS_Room_03</t>
  </si>
  <si>
    <t>Sửa thông tin phòng thì dữ liệu phải được thay đổi và hiển thị đúng</t>
  </si>
  <si>
    <t>TS_Room_04</t>
  </si>
  <si>
    <t>Kiểm tra xóa phòng không có ràng buộc phải xóa thành công</t>
  </si>
  <si>
    <t>TS_Room_05</t>
  </si>
  <si>
    <t>Kiểm tra xóa phòng đang có phiếu đặt hoặc hóa đơn thì phải ngăn chặn xóa</t>
  </si>
  <si>
    <t>TS_Room_06</t>
  </si>
  <si>
    <t>Kiểm tra tìm kiếm phòng theo ngày</t>
  </si>
  <si>
    <t>TS_Room_07</t>
  </si>
  <si>
    <t>Kiểm tra chức năng thay đổi trạng thái phòng (Trống/Đã đặt/Đang dọn) và kiểm tra ảnh hưởng đến đặt phòng</t>
  </si>
  <si>
    <t>TS_Customer_01</t>
  </si>
  <si>
    <t>Quản lý khách hàng</t>
  </si>
  <si>
    <t>Tạo khách hàng mới với dữ liệu hợp lệ → lưu thành công.</t>
  </si>
  <si>
    <t>TS_Customer_02</t>
  </si>
  <si>
    <t>Sửa thông tin khách hàng → dữ liệu liên quan (phiếu đặt, hóa đơn) vẫn liên kết.</t>
  </si>
  <si>
    <t>TS_Customer_03</t>
  </si>
  <si>
    <t>Xóa khách hàng có lịch sử đặt phòng → hệ thống ngăn/chuyển trạng thái vô hiệu hóa.</t>
  </si>
  <si>
    <t>TS_Booking_01</t>
  </si>
  <si>
    <t>Đặt phòng</t>
  </si>
  <si>
    <t>Tạo phiếu đặt hợp lệ: chọn khách, phòng trống, ngày hợp lệ thì tạo thành công.</t>
  </si>
  <si>
    <t>TS_Booking_02</t>
  </si>
  <si>
    <t>Đặt phòng trùng ngày cho cùng phòng thì hệ thống ngăn chặn và báo lỗi</t>
  </si>
  <si>
    <t>TS_Booking_03</t>
  </si>
  <si>
    <t>Đặt phòng với Ngày vào và Ngày ra không hợp lệ</t>
  </si>
  <si>
    <t>TS_Booking_04</t>
  </si>
  <si>
    <t>Đặt phòng ở trang Tìm kiếm nhưng không chọn phòng để đặt</t>
  </si>
  <si>
    <t>TS_Booking_05</t>
  </si>
  <si>
    <t>Thực hiện tạo Phiếu đặt phòng nhưng không thực hiện Đặt phòng</t>
  </si>
  <si>
    <t>TS_Booking_06</t>
  </si>
  <si>
    <t>Thực hiện tạo Phiếu đặt phòng nhưng không thực hiện Đặt phòng, sau đó thực hiện Đặt phòng bằng 1 tài khoản khác</t>
  </si>
  <si>
    <t>TS_Booking_07</t>
  </si>
  <si>
    <t>Cập nhật trạng thái phiếu đặt và kiểm tra cập nhật trạng thái phòng</t>
  </si>
  <si>
    <t>TS_Booking_08</t>
  </si>
  <si>
    <t>Hủy phiếu đặt trong thời hạn cho phép thì trạng thái phòng được cập nhật, phòng có trạng thái là trống</t>
  </si>
  <si>
    <t>TS_Service_01</t>
  </si>
  <si>
    <t>Dịch vụ</t>
  </si>
  <si>
    <t>Thêm dịch vụ mới (tên, giá, ảnh sản phẩm) thì lưu thành công.</t>
  </si>
  <si>
    <t>TS_Service_02</t>
  </si>
  <si>
    <t>Sửa/xóa dịch vụ; không cho xóa khi có dịch vụ đã đặt tham chiếu.</t>
  </si>
  <si>
    <t>TS_Service_03</t>
  </si>
  <si>
    <t>Dịch vụ đã đặt</t>
  </si>
  <si>
    <t>Thêm dịch vụ vào phiếu đặt/hóa đơn thì giá dịch vụ được cộng đúng vào tổng tiền.</t>
  </si>
  <si>
    <t>TS_Invoice_01</t>
  </si>
  <si>
    <t>Hóa đơn</t>
  </si>
  <si>
    <t>Tạo hóa đơn từ phiếu đặt: chứa chi tiết phòng và dịch vụ thì lưu thành công.</t>
  </si>
  <si>
    <t>TS_Invoice_02</t>
  </si>
  <si>
    <t>Thực hiện chức năng thanh toán hóa đơn thì trạng thái chuyển thành "Đã thanh toán" và không thể chỉnh các trường khóa.</t>
  </si>
  <si>
    <t>TS_Invoice_03</t>
  </si>
  <si>
    <t>Kiểm tra in/xuất hóa đơn (PDF/Excel) thì file chứa thông tin chính xác.</t>
  </si>
  <si>
    <t>TS_Message_01</t>
  </si>
  <si>
    <t>Tin nhắn/Đánh giá</t>
  </si>
  <si>
    <t>Khách gửi phản hồi → phản hồi được lưu và hiển thị cho quản trị.</t>
  </si>
  <si>
    <t>TS_Message_02</t>
  </si>
  <si>
    <t>Nhân viên trả lời phản hồi và đánh dấu đã xử lý → trạng thái cập nhật.</t>
  </si>
  <si>
    <t>TS_Audit_01</t>
  </si>
  <si>
    <t>Logging/Audit</t>
  </si>
  <si>
    <t>Các hành động quan trọng (xóa, thay đổi trạng thái, tạo hóa đơn) được ghi log đủ thông tin (user, timestamp, action).</t>
  </si>
  <si>
    <t>TS_Perf_01</t>
  </si>
  <si>
    <t>Hiệu năng</t>
  </si>
  <si>
    <t>Danh sách (phòng/khách/hóa đơn) trả về dưới 2s với dataset mô phỏng (N bản ghi).</t>
  </si>
  <si>
    <t>TS_Backup_01</t>
  </si>
  <si>
    <t>Sao lưu/Phục hồi</t>
  </si>
  <si>
    <t>Export dữ liệu → Import lại → dữ liệu khôi phục chính xác.</t>
  </si>
  <si>
    <t>Test Case ID</t>
  </si>
  <si>
    <t>Mô tả Test Case</t>
  </si>
  <si>
    <t>Điều kiện tiên quyết (Pre-conditions)</t>
  </si>
  <si>
    <t>Các bước thực hiện (Test Steps)</t>
  </si>
  <si>
    <t>Dữ liệu kiểm thử (Test Data)</t>
  </si>
  <si>
    <t>Kết quả mong đợi (Expected Result)</t>
  </si>
  <si>
    <t>Kết quả thực tế (Actual Result)</t>
  </si>
  <si>
    <t>Test Priority</t>
  </si>
  <si>
    <t>Status name</t>
  </si>
  <si>
    <t>Status count</t>
  </si>
  <si>
    <t>Test Priority name</t>
  </si>
  <si>
    <t>Test Priority count</t>
  </si>
  <si>
    <t>TC_Service_001</t>
  </si>
  <si>
    <t xml:space="preserve">Critical </t>
  </si>
  <si>
    <t>Fail</t>
  </si>
  <si>
    <t>Executed</t>
  </si>
  <si>
    <t>Total</t>
  </si>
  <si>
    <t>TC_Profile_001</t>
  </si>
  <si>
    <t>Cập nhập thông tin với dữ liệu hợp lệ</t>
  </si>
  <si>
    <t>1. Trên thanh điều hướng chính ở đầu trang, nhấp vào mục "Lê Văn A"
2. Trong menu thả xuống, chọn (nhấp vào) mục "Sửa thông tin"
3. Tiến hành sửa thông tin người dùng trong các trường 
4. Nhấp vào nút "Save" 
5. Kiểm tra thông báo xác nhận từ hệ thống (ví dụ: "Cập nhật thông tin thành công") hoặc kiểm tra lại thông tin đã được lưu trong trang hồ sơ</t>
  </si>
  <si>
    <t>1. Username: KH001
2. Password: 123456
3. Họ và tên: Lê Văn A
4. Số CCCD: 001234567890
5. SDT: 0901234567
6.Email: levana@email.com</t>
  </si>
  <si>
    <t>Hệ thống nhận dữ liệu hợp lệ và cập nhập thành công</t>
  </si>
  <si>
    <t>Như mong đợi</t>
  </si>
  <si>
    <t>TC_Profile_002</t>
  </si>
  <si>
    <t>Cập nhập thông tin với trường hợp bỏ trống ô password</t>
  </si>
  <si>
    <t>1. Username: KH001
2. Password: (Bỏ trống)
3. Họ và tên: Lê Văn A
4. Số CCCD: 001234567890
5. SDT: 0901234567
6.Email: levana@email.com</t>
  </si>
  <si>
    <t>Hệ thống thông báo lỗi và hiện thông báo "Vui lòng điền thông tin vào ô này"</t>
  </si>
  <si>
    <t>Không như mong đợi</t>
  </si>
  <si>
    <t>TC_Profile_003</t>
  </si>
  <si>
    <t>Cập nhập thông tin với trường hợp bỏ trống ô họ và tên</t>
  </si>
  <si>
    <t>1. Username: KH001
2. Password: 123456
3. Họ và tên: (Bỏ trống)
4. Số CCCD: 001234567890
5. SDT: 0901234567
6.Email: levana@email.com</t>
  </si>
  <si>
    <t>TC_Profile_004</t>
  </si>
  <si>
    <t>Cập nhập thông tin với trường hợp bỏ trống ô số CCCD</t>
  </si>
  <si>
    <t>1. Username: KH001
2. Password: 123456
3. Họ và tên: Lê Văn A
4. Số CCCD: (Bỏ trống)
5. SDT: 0901234567
6.Email: levana@email.com</t>
  </si>
  <si>
    <t>TC_Profile_005</t>
  </si>
  <si>
    <t>Cập nhập thông tin với trường hợp bỏ trống ô SDT</t>
  </si>
  <si>
    <t>1. Username: KH001
2. Password: 123456
3. Họ và tên: Lê Văn A
4. Số CCCD: 001234567890
5. SDT: (Bỏ trống)
6.Email: levana@email.com</t>
  </si>
  <si>
    <t>TC_Profile_006</t>
  </si>
  <si>
    <t>Cập nhập thông tin với trường hợp bỏ trống ô email</t>
  </si>
  <si>
    <t>1. Username: KH001
2. Password: 123456
3. Họ và tên: Lê Văn A
4. Số CCCD: 001234567890
5. SDT: 0901234567
6.Email: (Bỏ trống)</t>
  </si>
  <si>
    <t>TC_Profile_007</t>
  </si>
  <si>
    <t>Cập nhập thông tin với trường hợp bỏ trống tất cả các ô</t>
  </si>
  <si>
    <t>1. Username: (Bỏ trống)
2. Password: (Bỏ trống)
3. Họ và tên: (Bỏ trống)
4. Số CCCD: (Bỏ trống)
5. SDT: (Bỏ trống)
6.Email: (Bỏ trống)</t>
  </si>
  <si>
    <t>TC_Profile_008</t>
  </si>
  <si>
    <t>Cập nhập thông tin với trường hợp mật khẩu ít hơn 6 kí tự</t>
  </si>
  <si>
    <t>1. Username: KH001
2. Password: 12345
3. Họ và tên: Lê Văn A
4. Số CCCD: 001234567890
5. SDT: 0901234567
6.Email: levana@email.com</t>
  </si>
  <si>
    <t>TC_Profile_009</t>
  </si>
  <si>
    <t>Cập nhập thông tin với trường hợp mật khẩu có khoảng trống</t>
  </si>
  <si>
    <t>1. Username: KH001
2. Password: 123     456
3. Họ và tên: Lê Văn A
4. Số CCCD: 001234567890
5. SDT: 0901234567
6.Email: levana@email.com</t>
  </si>
  <si>
    <t>TC_Profile_010</t>
  </si>
  <si>
    <t>Cập nhập thông tin với trường hợp mật khẩu có độ dài 100 kí tự</t>
  </si>
  <si>
    <t>1. Username: KH001
2. Password: 12345678910123456789101234567891012345678910123456789101234567891012345678910123456789101234567891012345678910
3. Họ và tên: Lê Văn A
4. Số CCCD: 001234567890
5. SDT: 0901234567
6.Email: levana@email.com</t>
  </si>
  <si>
    <t>Trang hệ thống thông báo "Lỗi! Không đúng định dạng hệ thống"</t>
  </si>
  <si>
    <t>TC_Profile_011</t>
  </si>
  <si>
    <t xml:space="preserve">Cập nhập thông tin với trường hợp thêm một dãy hơn 15 kí tự vào ô họ và tên gồm chữ cái, số, kí tự đặc biệt </t>
  </si>
  <si>
    <t>1. Username: KH001
2. Password: 123456
3. Họ và tên: "$$$$$LeVanA11111"
4. Số CCCD: 001234567890
5. SDT: 0901234567
6.Email: levana@email.com</t>
  </si>
  <si>
    <t>Hệ thống thông báo lỗi và hiện thông báo "Họ và tên không đúng dịnh dạng, vui lòng kiểm tra lại"</t>
  </si>
  <si>
    <t>TC_Profile_012</t>
  </si>
  <si>
    <t>Cập nhập thông tin với trường hợp họ tên không viết hoa chữ cái đầu dòng</t>
  </si>
  <si>
    <t>1. Username: KH001
2. Password: 123456
3. Họ và tên: lê văn a
4. Số CCCD: 001234567890
5. SDT: 0901234567
6.Email: levana@email.com</t>
  </si>
  <si>
    <t>TC_Profile_013</t>
  </si>
  <si>
    <t>Cập nhập thông tin với trường hợp quá 50 kí tự trong ô họ và tên</t>
  </si>
  <si>
    <t>1. Username: KH001
2. Password: 123456
3. Họ và tên: Lê Văn ALê Văn ALê Văn ALê Văn ALê Văn ALê Văn ALê Văn ALê Văn ALê Văn ALê Văn A
4. Số CCCD: 001234567890
5. SDT: 0901234567
6.Email: levana@email.com</t>
  </si>
  <si>
    <t>TC_Profile_014</t>
  </si>
  <si>
    <t>Cập nhập thông tin với trường hợp thêm một dãy số bất kì vào ô họ và tên</t>
  </si>
  <si>
    <t>1. Username: KH001
2. Password: 123456
3. Họ và tên: Lê Văn A 1234
4. Số CCCD: 001234567890
5. SDT: 0901234567
6.Email: levana@email.com</t>
  </si>
  <si>
    <t>TC_Profile_015</t>
  </si>
  <si>
    <t>Cập nhập thông tin với trường hợp thêm một dãy kí tự đặc biệt vào ô họ và tên</t>
  </si>
  <si>
    <t>1. Username: KH001
2. Password: 123456
3. Họ và tên: Lê Văn A @#$%
4. Số CCCD: 001234567890
5. SDT: 0901234567
6.Email: levana@email.com</t>
  </si>
  <si>
    <t>TC_Profile_016</t>
  </si>
  <si>
    <t>Cập nhập thông tin với trường hợp thêm khoảng trống vào ô họ và tên</t>
  </si>
  <si>
    <t>1. Username: KH001
2. Password: 123456
3. Họ và tên:         Lê    Văn A 
4. Số CCCD: 001234567890
5. SDT: 0901234567
6.Email: levana@email.com</t>
  </si>
  <si>
    <t>TC_Profile_017</t>
  </si>
  <si>
    <t>Cập nhập thông tin với trường hợp chỉ thêm tên vào ô họ và tên</t>
  </si>
  <si>
    <t>1. Username: KH001
2. Password: 123456
3. Họ và tên: A
4. Số CCCD: 001234567890
5. SDT: 0901234567
6.Email: levana@email.com</t>
  </si>
  <si>
    <t>Hệ thống thông báo lỗi và hiện thông báo "Vui lòng nhập cả họ và tên"</t>
  </si>
  <si>
    <t>TC_Profile_018</t>
  </si>
  <si>
    <t>Cập nhập thông tin với trường hợp chỉ thêm họ vào ô họ và tên</t>
  </si>
  <si>
    <t>1. Username: KH001
2. Password: 123456
3. Họ và tên: Lê 
4. Số CCCD: 001234567890
5. SDT: 0901234567
6.Email: levana@email.com</t>
  </si>
  <si>
    <t>TC_Profile_019</t>
  </si>
  <si>
    <t>Cập nhập thông tin với trường hợp số CCCD ít hơn 9 số</t>
  </si>
  <si>
    <t>1. Username: KH001
2. Password: 123456
3. Họ và tên: Lê Văn A 
4. Số CCCD: 00123456
5. SDT: 0901234567
6.Email: levana@email.com</t>
  </si>
  <si>
    <t>TC_Profile_020</t>
  </si>
  <si>
    <t>Cập nhập thông tin với trường hợp có 14 số CCCD</t>
  </si>
  <si>
    <t>1. Username: KH001
2. Password: 123456
3. Họ và tên: Lê Văn A 
4. Số CCCD: 00123456789000
5. SDT: 0901234567
6.Email: levana@email.com</t>
  </si>
  <si>
    <t>Trang hệ thống thông báo "Số CCCD không quá 12 số"</t>
  </si>
  <si>
    <t>TC_Profile_021</t>
  </si>
  <si>
    <t>Cập nhập thông tin với trường hợp có kí tự đặc biệt trong số CCCD</t>
  </si>
  <si>
    <t>1. Username: KH001
2. Password: 123456
3. Họ và tên: Lê Văn A 
4. Số CCCD: 001234567890%&amp;
5. SDT: 0901234567
6.Email: levana@email.com</t>
  </si>
  <si>
    <t>TC_Profile_022</t>
  </si>
  <si>
    <t>Cập nhập thông tin với trường hợp có dấu cách trong số CCCD</t>
  </si>
  <si>
    <t>1. Username: KH001
2. Password: 123456
3. Họ và tên: Lê Văn A
4. Số CCCD: 00 12 345   67890
5. SDT: 0901234567
6.Email: levana@email.com</t>
  </si>
  <si>
    <t>TC_Profile_023</t>
  </si>
  <si>
    <t>Cập nhập thông tin với trường hợp có kí tự chữ trong CCCD</t>
  </si>
  <si>
    <t>1. Username: KH001
2. Password: 123456
3. Họ và tên: Lê Văn A
4. Số CCCD: 001234567890ath
5. SDT: 0901234567
6.Email: levana@email.com</t>
  </si>
  <si>
    <t>TC_Profile_024</t>
  </si>
  <si>
    <t>Cập nhập thông tin với trường hợp nhập hơn 30 kí tự trong ô CCCD</t>
  </si>
  <si>
    <t>1. Username: KH001
2. Password: 123456
3. Họ và tên: Lê Văn A
4. Số CCCD: 00123456789000000000000000000000
5. SDT: 0901234567
6.Email: levana@email.com</t>
  </si>
  <si>
    <t>TC_Profile_025</t>
  </si>
  <si>
    <t>Cập nhập thông tin với trường hợp số điện thoại không bắt đầu bằng số 0</t>
  </si>
  <si>
    <t>1. Username: KH001
2. Password: 123456
3. Họ và tên: Lê Văn A
4. Số CCCD: 001234567890
5. SDT: 5901234567
6.Email: levana@email.com</t>
  </si>
  <si>
    <t>Hệ thống thông báo lỗi và hiện thông báo "Số điện thoại không đúng định dạng"</t>
  </si>
  <si>
    <t>TC_Profile_026</t>
  </si>
  <si>
    <t>Cập nhập thông tin với trường hợp số điện thoại có 8 số</t>
  </si>
  <si>
    <t>1. Username: KH001
2. Password: 123456
3. Họ và tên: Lê Văn A
4. Số CCCD: 001234567890
5. SDT: 09012345
6.Email: levana@email.com</t>
  </si>
  <si>
    <t>TC_Profile_027</t>
  </si>
  <si>
    <t>Cập nhập thông tin với trường hợp số điện thoại có 12 số</t>
  </si>
  <si>
    <t>1. Username: KH001
2. Password: 123456
3. Họ và tên: Lê Văn A
4. Số CCCD: 001234567890
5. SDT: 090123456700
6.Email: levana@email.com</t>
  </si>
  <si>
    <t>TC_Profile_028</t>
  </si>
  <si>
    <t>Cập nhập thông tin với trường hợp nhập gồm kí tự chữ trong ô số điện thoại</t>
  </si>
  <si>
    <t>1. Username: KH001
2. Password: 123456
3. Họ và tên: Lê Văn A
4. Số CCCD: 001234567890
5. SDT: 0901234567asdfdgf
6.Email: levana@email.com</t>
  </si>
  <si>
    <t>Trang hệ thống thông báo "Số điện thoại không đúng định dạng kí tự số"</t>
  </si>
  <si>
    <t>TC_Profile_029</t>
  </si>
  <si>
    <t>Cập nhập thông tin với trường hợp nhập gồm kí tự đặc biệt trong ô số điện thoại</t>
  </si>
  <si>
    <t>1. Username: KH001
2. Password: 123456
3. Họ và tên: Lê Văn A
4. Số CCCD: 001234567890
5. SDT: 0901234567!@#$^&amp;*(
6.Email: levana@email.com</t>
  </si>
  <si>
    <t>TC_Profile_030</t>
  </si>
  <si>
    <t>Cập nhập thông tin với trường hợp email không đúng dịnh dạng @email.com</t>
  </si>
  <si>
    <t>1. Username: KH001
2. Password: 123456
3. Họ và tên: Lê Văn A
4. Số CCCD: 001234567890
5. SDT: 0901234567
6.Email: levana@outlook.com</t>
  </si>
  <si>
    <t>Hệ thống thông báo lỗi và hiện thông báo "Định dạng email sai"</t>
  </si>
  <si>
    <t>TC_Profile_031</t>
  </si>
  <si>
    <t>Cập nhập thông tin với trường hợp email không gồm dịnh dạng @email.com</t>
  </si>
  <si>
    <t>1. Username: KH001
2. Password: 123456
3. Họ và tên: Lê Văn A
4. Số CCCD: 001234567890
5. SDT: 0901234567
6.Email: levana</t>
  </si>
  <si>
    <t>TC_Profile_032</t>
  </si>
  <si>
    <t>Cập nhập thông tin với trường hợp email không có @</t>
  </si>
  <si>
    <t>1. Username: KH001
2. Password: 123456
3. Họ và tên: Lê Văn A
4. Số CCCD: 001234567890
5. SDT: 0901234567
6.Email: levanaemail.com</t>
  </si>
  <si>
    <t>TC_Profile_033</t>
  </si>
  <si>
    <t>Cập nhập thông tin với trường hợp email gồm chữ Unicode</t>
  </si>
  <si>
    <t>1. Username: KH001
2. Password: 123456
3. Họ và tên: Lê Văn A
4. Số CCCD: 001234567890
5. SDT: 0901234567
6.Email: LêVănA@email.com</t>
  </si>
  <si>
    <t>TC_Profile_034</t>
  </si>
  <si>
    <t>Cập nhập thông tin với trường hợp gồm kí tự đặc biệt vào email</t>
  </si>
  <si>
    <t>1. Username: KH001
2. Password: 123456
3. Họ và tên: Lê Văn A
4. Số CCCD: 001234567890
5. SDT: 0901234567
6.Email: lev#$%^#&amp;%^&amp;%ana@email.com</t>
  </si>
  <si>
    <t>TC_Profile_035</t>
  </si>
  <si>
    <t>Kiểm tra hệ thống với trường hợp sửa thông tin nhưng không nhấn Save</t>
  </si>
  <si>
    <t>Hệ thống thông báo "Vui lòng lưu thông tin trước khi bạn rời khỏi"</t>
  </si>
  <si>
    <t>TC_Profile_036</t>
  </si>
  <si>
    <t>Kiểm tra hệ thống với trường hợp nhấn Save khi tất cả đều hợp lệ</t>
  </si>
  <si>
    <t>Hệ thống nhận và kiểm tra dữ liệu đúng và đưa về trang chủ khi dữ liệu hợp lệ</t>
  </si>
  <si>
    <t>TC_Profile_037</t>
  </si>
  <si>
    <t>Kiểm tra hệ thống với trường hợp nhấn Save khi có trường hợp bị lỗi định dạng</t>
  </si>
  <si>
    <t>1. Username: KH001
2. Password: 123456
3. Họ và tên: Lê Văn A2453
4. Số CCCD: 001234567890@@
5. SDT: 0901234567Hfc
6.Email: levana@email.com</t>
  </si>
  <si>
    <t>Trang hệ thống thông báo "Sai định dạng thông tin. Vui lòng kiểm tra lại"</t>
  </si>
  <si>
    <t>TC_Profile_038</t>
  </si>
  <si>
    <t>Kiểm tra hệ thống với trường hợp nhấn Save liên tục 5 lần</t>
  </si>
  <si>
    <t>Hệ thống thông báo "Thao tác quá nhanh. Vui lòng thao tác lại"</t>
  </si>
  <si>
    <t>TC_Profile_039</t>
  </si>
  <si>
    <t>Kiểm tra hệ thống với trường hợp đang chỉnh sửa thông tin thì bấm back</t>
  </si>
  <si>
    <t>Hệ thống thông báo "Bạn có thay đổi chưa được lưu. Bạn có chắc muốn rời khỏi trang?"</t>
  </si>
  <si>
    <t>TC_Booking_001</t>
  </si>
  <si>
    <t>Đặt phòng với Ngày ra lớn hơn ngày vào 1 ngày</t>
  </si>
  <si>
    <t>Người dùng đã đăng nhập trên trang http://localhost:49921/Home và đang ở trang Tìm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</si>
  <si>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"Đặt phòng"</t>
  </si>
  <si>
    <t>Ngày vào: 13/11/2025
Ngày ra: 14/11/2025
Phòng: 101</t>
  </si>
  <si>
    <t>Hiển thị thông báo "Đã đặt phòng thành công" và chú thích nhắc nhở khách hàng đến check-in trước 12h của ngày vào</t>
  </si>
  <si>
    <t>TC_Booking_002</t>
  </si>
  <si>
    <t>Đặt phòng với Ngày ra lớn hơn ngày vào 10 ngày</t>
  </si>
  <si>
    <t>Ngày vào: 13/11/2025
Ngày ra: 23/11/2025
Phòng: 102</t>
  </si>
  <si>
    <t>TC_Booking_003</t>
  </si>
  <si>
    <t>Đặt phòng với Ngày ra lớn hơn ngày vào 30 ngày</t>
  </si>
  <si>
    <t>Ngày vào: 13/11/2025
Ngày ra: 13/12/2025
Phòng: 103</t>
  </si>
  <si>
    <t>TC_Booking_004</t>
  </si>
  <si>
    <t>1. Click vào ô trắng ngay dưới Titlle "Ngày vào"
2. Chọn ngày vào
3. Click vào ô trắng ngay dưới Titlle "Ngày ra"
4. Chọn ngày ra
5. Ấn nút "Tìm Kiếm"
6. Hệ thống hiển thị ra các phòng trống</t>
  </si>
  <si>
    <t>Phòng đã được đặt sẽ bị ẩn đi, không hiển thị nữa để tránh việc bị đặt trùng</t>
  </si>
  <si>
    <t>TC_Booking_005</t>
  </si>
  <si>
    <t>Đặt phòng với thông số Ngày vào trùng với Ngày ra</t>
  </si>
  <si>
    <t>1. Click vào ô trắng ngay dưới Titlle "Ngày vào"
2. Chọn ngày vào
3. Click vào ô trắng ngay dưới Titlle "Ngày ra"
4. Chọn ngày ra
5. Ấn nút "Tìm Kiếm"</t>
  </si>
  <si>
    <t>Ngày vào: 13/11/2025
Ngày ra: 13/11/2025</t>
  </si>
  <si>
    <t>Hệ thống thông báo "Ngày ra phải lớn hơn ngày vào ít nhất 1 ngày !"</t>
  </si>
  <si>
    <t>TC_Booking_006</t>
  </si>
  <si>
    <t>Đặt phòng với Ngày ra bé hơn ngày vào 1 ngày</t>
  </si>
  <si>
    <t>Ngày vào: 14/11/2025
Ngày ra: 13/11/2026</t>
  </si>
  <si>
    <t>TC_Booking_007</t>
  </si>
  <si>
    <t>Đặt phòng với Ngày vào là 1 ngày trong quá khứ</t>
  </si>
  <si>
    <t>Ngày vào: 10/11/2025
Ngày ra: 13/11/2025</t>
  </si>
  <si>
    <t>Hệ thống thông báo "Ngày vào lớn hơn hoặc bằng ngày hiện tại !"</t>
  </si>
  <si>
    <t>TC_Booking_008</t>
  </si>
  <si>
    <t>Đặt phòng với Ngày ra là 1 ngày trong quá khứ</t>
  </si>
  <si>
    <t>Ngày vào: 13/11/2025
Ngày ra: 10/11/2026</t>
  </si>
  <si>
    <t>TC_Booking_009</t>
  </si>
  <si>
    <t>Đặt phòng ở trang Tìm phòng nhưng không chọn phòng và ấn vào nút "Hoàn Tất"</t>
  </si>
  <si>
    <t>1. Click vào ô trắng ngay dưới Titlle "Ngày vào"
2. Chọn ngày vào
3. Click vào ô trắng ngay dưới Titlle "Ngày ra"
4. Chọn ngày ra
5. Ấn nút "Tìm Kiếm"
6. Ấn nút "Hoàn tất"</t>
  </si>
  <si>
    <t>Ngày vào: 13/11/2025
Ngày ra: 14/11/2025</t>
  </si>
  <si>
    <t>Hệ thống thông báo "Bạn chưa chọn phòng"</t>
  </si>
  <si>
    <t>TC_Booking_010</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</si>
  <si>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t>
  </si>
  <si>
    <t>Ngày vào: 13/11/2025
Ngày ra: 14/11/2025
Phòng: 201</t>
  </si>
  <si>
    <t>Hiển thị Phiếu đặt phòng bao gồm các thông tin: Họ tên, Ngày đặt, Ngày vào, Ngày ra, Số phòng và nút "Đặt phòng" để khách hàng có thể quyết định Đặt phòng nếu muốn</t>
  </si>
  <si>
    <t>TC_Booking_011</t>
  </si>
  <si>
    <t>Thực hiện tạo Phiếu đặt phòng nhưng không thực hiện Đặt phòng, sau đó thực hiện đăng xuất và tiến hành Đăng nhập lại trong khoảng 5p kiểm tra Phiếu đặt phòng có được lưu không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</si>
  <si>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t>
  </si>
  <si>
    <t>Ngày vào: 13/11/2025
Ngày ra: 14/11/2025
Phòng: 201
Tên đăng nhập: DangQuocHung
Mật khẩu: 123456</t>
  </si>
  <si>
    <t>Khi mới Đăng xuất ra nhưng đăng nhập vào lại trong khoản thời gian 5p thì phiếu đặt phòng vẫn được tạm lưu.</t>
  </si>
  <si>
    <t>TC_Booking_012</t>
  </si>
  <si>
    <t>Thực hiện tạo Phiếu đặt phòng nhưng không thực hiện Đặt phòng, sau đó thực hiện đăng xuất và tiến hành Đăng nhập lại quá thời gian 5p kiểm tra Phiếu đặt phòng có được lưu không</t>
  </si>
  <si>
    <t>Đăng xuất quá 5p và đăng nhập vào tài khoản thì thấy Phiếu đặt phòng bị xóa.</t>
  </si>
  <si>
    <t>TC_Booking_013</t>
  </si>
  <si>
    <t>Thực hiện tạo Phiếu đặt phòng nhưng không thực hiện Đặt phòng, sau đó thực hiện đăng xuất và tiến hành Đăng nhập vào một tài khoản khác, và cũng tạo Phiếu đặt phòng cho cùng 1 phòng đó, nhưng vẫn không thực hiện Đặt phòng</t>
  </si>
  <si>
    <t>Ngày vào: 13/11/2025
Ngày ra: 14/11/2025
Phòng: 201
Tên đăng nhập: TranMyDuyen
Mật khẩu: 123456</t>
  </si>
  <si>
    <t>Trang Đặt phòng của tài khoản đăng nhập sau đó phải không có phiếu đặt phòng nào được hiển thị, sau đó tạo 1 phiếu đặt phòng trùng với phiếu của tài khoản ban đầu.</t>
  </si>
  <si>
    <t>Khi đổi tài khoản thì thông tin phiếu đặt phòng trước đó vẫn hiển thị trong phiếu đặt phòng của Tài khoản sau</t>
  </si>
  <si>
    <t>TC_Booking_014</t>
  </si>
  <si>
    <t>Thực hiện tạo Phiếu đặt phòng nhưng không thực hiện Đặt phòng, sau đó thực hiện đăng xuất và tiến hành Đăng nhập vào một tài khoản khác, và cũng tạo Phiếu đặt phòng cho cùng 1 phòng đó, nhưng thực hiện Đặt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</si>
  <si>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
16. Thực hiện Đặt phòng của phiếu Đặt phòng Đang hiện
17. Xác nhận Đặt phòng
18. Đăng xuất
19. Đăng nhập lại tài khoản ban đầu</t>
  </si>
  <si>
    <t>Ngày vào: 13/11/2025
Ngày ra: 14/11/2025
Phòng: 201
Tên đăng nhập: TranMyDuyen
Mật khẩu: 123456
Tên đăng nhập tài khoản ban đầu: DangQuocHung
Mật khẩu tài khoản ban đầu: 123456</t>
  </si>
  <si>
    <t>Phiếu đặt phòng của tài khoản ban đầu chưa xác nhận Đặt phòng sẽ không còn hiển thị, Tài khoản dùng để xác nhận Đặt phòng thì thực hiện Đặt phòng thành công</t>
  </si>
  <si>
    <t>TC_Booking_015</t>
  </si>
  <si>
    <t>TC_Booking_016</t>
  </si>
  <si>
    <t>TC_Booking_017</t>
  </si>
  <si>
    <t>TC_Booking_018</t>
  </si>
  <si>
    <t>TC_Booking_019</t>
  </si>
  <si>
    <t>TC_Booking_020</t>
  </si>
  <si>
    <t>TC_Register_001</t>
  </si>
  <si>
    <t>Không có</t>
  </si>
  <si>
    <t>1. Mở trình duyệt và truy cập http://localhost:49921/Account/Register
2. Nhập Tên tài khoản
3. Nhập Mật khẩu
4. Nhập Họ tên
5. Nhập Số CCCD
6. Nhập Số ĐT
7. Nhập Email
8. Nhấn nút "Tạo tài khoản"</t>
  </si>
  <si>
    <t>Tên tài khoản: TranMyDuyen
Mật khẩu: 123456
Họ tên: My Đạo Chích
Số CCCD: 091205008888
Số ĐT: 0766939700
Email: myduyen@gmail.com</t>
  </si>
  <si>
    <t>Tự động đăng nhập và chuyển sang Trang chủ. Lưu tài khoản vào cơ sở dữ liệu.</t>
  </si>
  <si>
    <t>TC_Register_002</t>
  </si>
  <si>
    <t>Kiểm tra luồng đăng ký của người dùng với Tên tài khoản trùng</t>
  </si>
  <si>
    <t>Tên tài khoản đã tồn tại trong hệ thống.</t>
  </si>
  <si>
    <t>Tên tài khoản: TranMyDuyen
Mật khẩu: 123457
Họ tên: My Đạo Chích Chòe
Số CCCD: 091205008887
Số ĐT: 0766939701
Email: myduyen2@gmail.com</t>
  </si>
  <si>
    <t>Hệ thống không cho tạo tài khoản mới và thông báo "Tên tài khoản đã được sử dụng !"</t>
  </si>
  <si>
    <t>TC_Register_003</t>
  </si>
  <si>
    <t>Kiểm tra luồng đăng ký của người dùng với Số CCCD trùng</t>
  </si>
  <si>
    <t>Tài khoản có Số CCCD trùng đã tồn tại trong hệ thống.</t>
  </si>
  <si>
    <t>Tên tài khoản: TranMyDuyen2
Mật khẩu: 123456
Họ tên: My Đạo Chích Chòe
Số CCCD: 091205008887
Số ĐT: 0766939701
Email: myduyen2@gmail.com</t>
  </si>
  <si>
    <t>Hệ thống không cho tạo tài khoản mới và thông báo "Số CCCD đã được sử dụng cho một tài khoản khác !"</t>
  </si>
  <si>
    <t>TC_Register_004</t>
  </si>
  <si>
    <t>Kiểm tra luồng đăng ký của người dùng với Số ĐT trùng</t>
  </si>
  <si>
    <t>Tài khoản có Số ĐT trùng đã tồn tại trong hệ thống.</t>
  </si>
  <si>
    <t>Tên tài khoản: TranMyDuyen3
Mật khẩu: 123456
Họ tên: My Đạo Chích Chòe
Số CCCD: 091205008886
Số ĐT: 0766939701
Email: myduyen3@gmail.com</t>
  </si>
  <si>
    <t>Hệ thống không cho tạo tài khoản mới và thông báo "Số ĐT đã được sử dụng cho một tài khoản khác !"</t>
  </si>
  <si>
    <t>TC_Register_005</t>
  </si>
  <si>
    <t>Kiểm tra luồng đăng ký của người dùng với Email trùng</t>
  </si>
  <si>
    <t>Tài khoản có Email trùng đã tồn tại trong hệ thống.</t>
  </si>
  <si>
    <t>TC_Register_006</t>
  </si>
  <si>
    <t>Kiểm tra luồng đăng ký của người dùng với ký tự đặc biệt trong Tên tài khoản</t>
  </si>
  <si>
    <t>TC_Register_007</t>
  </si>
  <si>
    <t>Kiểm tra luồng đăng ký của người dùng với ký tự đặc biệt trong Mật khẩu</t>
  </si>
  <si>
    <t>TC_Register_008</t>
  </si>
  <si>
    <t>Kiểm tra luồng đăng ký của người dùng với ký tự đặc biệt trong Số CCCD</t>
  </si>
  <si>
    <t>TC_Register_009</t>
  </si>
  <si>
    <t>Kiểm tra luồng đăng ký của người dùng với ký tự đặc biệt trong Số ĐT</t>
  </si>
  <si>
    <t>TC_Register_010</t>
  </si>
  <si>
    <t>Kiểm tra luồng đăng ký của người dùng với ký tự đặc biệt trong Email</t>
  </si>
  <si>
    <t>TC_Register_011</t>
  </si>
  <si>
    <t>Kiểm tra luồng đăng ký của người dùng với Tên tài khoản bị bỏ trống</t>
  </si>
  <si>
    <t>1. Mở trình duyệt và truy cập http://localhost:49921/Account/Register
2. Bỏ trống Tên tài khoản
3. Nhập Mật khẩu
4. Nhập Họ tên
5. Nhập Số CCCD
6. Nhập Số ĐT
7. Nhập Email
8. Nhấn nút "Tạo tài khoản"</t>
  </si>
  <si>
    <t>TC_Register_012</t>
  </si>
  <si>
    <t>Kiểm tra luồng đăng ký của người dùng với Mật khẩu bị bỏ trống</t>
  </si>
  <si>
    <t>1. Mở trình duyệt và truy cập http://localhost:49921/Account/Register
2. Nhập Tên tài khoản
3. Bỏ trống Mật khẩu
4. Nhập Họ tên
5. Nhập Số CCCD
6. Nhập Số ĐT
7. Nhập Email
8. Nhấn nút "Tạo tài khoản"</t>
  </si>
  <si>
    <t>TC_Register_013</t>
  </si>
  <si>
    <t>Kiểm tra luồng đăng ký của người dùng với Họ tên bị bỏ trống</t>
  </si>
  <si>
    <t>1. Mở trình duyệt và truy cập http://localhost:49921/Account/Register
2. Nhập Tên tài khoản
3. Nhập Mật khẩu
4. Bỏ trống Họ tên
5. Nhập Số CCCD
6. Nhập Số ĐT
7. Nhập Email
8. Nhấn nút "Tạo tài khoản"</t>
  </si>
  <si>
    <t>TC_Register_014</t>
  </si>
  <si>
    <t>Kiểm tra luồng đăng ký của người dùng với Số CCCD bị bỏ trống</t>
  </si>
  <si>
    <t>1. Mở trình duyệt và truy cập http://localhost:49921/Account/Register
2. Nhập Tên tài khoản
3. Nhập Mật khẩu
4. Nhập Họ tên
5. Bỏ trống Số CCCD
6. Nhập Số ĐT
7. Nhập Email
8. Nhấn nút "Tạo tài khoản"</t>
  </si>
  <si>
    <t>TC_Register_015</t>
  </si>
  <si>
    <t>Kiểm tra luồng đăng ký của người dùng với Số ĐT bị bỏ trống</t>
  </si>
  <si>
    <t>1. Mở trình duyệt và truy cập http://localhost:49921/Account/Register
2. Nhập Tên tài khoản
3. Nhập Mật khẩu
4. Nhập Họ tên
5. Nhập Số CCCD
6. Bỏ trống Số ĐT
7. Nhập Email
8. Nhấn nút "Tạo tài khoản"</t>
  </si>
  <si>
    <t>TC_Register_016</t>
  </si>
  <si>
    <t>Kiểm tra luồng đăng ký của người dùng với Email bị bỏ trống</t>
  </si>
  <si>
    <t>1. Mở trình duyệt và truy cập http://localhost:49921/Account/Register
2. Nhập Tên tài khoản
3. Nhập Mật khẩu
4. Nhập Họ tên
5. Nhập Số CCCD
6. Nhập Số ĐT
7. Bỏ trống Email
8. Nhấn nút "Tạo tài khoản"</t>
  </si>
  <si>
    <t>TC_Register_017</t>
  </si>
  <si>
    <t>Kiểm tra luồng đăng ký của người dùng với tất cả trường thông tin bị bỏ trống</t>
  </si>
  <si>
    <t>1. Mở trình duyệt và truy cập http://localhost:49921/Account/Register
2. Bỏ trống Tên tài khoản
3. Bỏ trống Mật khẩu
4. Bỏ trống Họ tên
5. Bỏ trống Số CCCD
6. Bỏ trống Số ĐT
7. Bỏ trống Email
8. Nhấn nút "Tạo tài khoản"</t>
  </si>
  <si>
    <t xml:space="preserve">Tên tài khoản: 
Mật khẩu: 
Họ tên: 
Số CCCD: 
Số ĐT: 
Email: </t>
  </si>
  <si>
    <t>TC_Register_018</t>
  </si>
  <si>
    <t>TC_Register_019</t>
  </si>
  <si>
    <t>TC_Register_020</t>
  </si>
  <si>
    <t>TC_Register_021</t>
  </si>
  <si>
    <t>TC_Register_022</t>
  </si>
  <si>
    <t>TC_Register_023</t>
  </si>
  <si>
    <t>TC_Register_024</t>
  </si>
  <si>
    <t>TC_Register_025</t>
  </si>
  <si>
    <t>TC_Login_001</t>
  </si>
  <si>
    <t>Kiểm tra đăng nhập với tên người dùng và mật khẩu đúng.</t>
  </si>
  <si>
    <t>Tài khoản test user tồn tại trong hệ thống.</t>
  </si>
  <si>
    <t>1. Mở trình duyệt và truy cập http://localhost:49921/Account/Login
2. Nhập username
3. Nhập password
4. Nhấn nút "Đăng nhập"</t>
  </si>
  <si>
    <t>Username: DangQuocHung
Password: 123456</t>
  </si>
  <si>
    <t>Đăng nhập thành công. Hệ thống chuyển hướng sang Trang chủ và hiển thị tên người dùng tại nút "Khách hàng"</t>
  </si>
  <si>
    <t>TC_Login_002</t>
  </si>
  <si>
    <t>Kiểm tra đăng nhập với tên người dùng sai và mật khẩu đúng.</t>
  </si>
  <si>
    <t>Username: DangQuocHung1
Password: 123456</t>
  </si>
  <si>
    <t>Hệ thống báo "Dữ liệu đăng nhập không hợp lệ"</t>
  </si>
  <si>
    <t>TC_Login_003</t>
  </si>
  <si>
    <t>Kiểm tra đăng nhập với tên người dùng đúng và mật khẩu sai.</t>
  </si>
  <si>
    <t>Username: DangQuocHung
Password: 123457</t>
  </si>
  <si>
    <t>TC_Login_004</t>
  </si>
  <si>
    <t>Kiểm tra đăng nhập với tên người dùng sai và mật khẩu sai.</t>
  </si>
  <si>
    <t>Username: DangQuocHung1
Password: 123457</t>
  </si>
  <si>
    <t>TC_Login_005</t>
  </si>
  <si>
    <t>Kiểm tra đăng nhập với tên người dùng có ký tự đặc biệt và mật khẩu đúng</t>
  </si>
  <si>
    <t>Username: DangQuocHung@
Password: 123456</t>
  </si>
  <si>
    <t>TC_Login_006</t>
  </si>
  <si>
    <t>Kiểm tra đăng nhập với tên người dùng đúng và mật khẩu có ký tự đặc biệt</t>
  </si>
  <si>
    <t>Username: DangQuocHung
Password: 123456@</t>
  </si>
  <si>
    <t>TC_Login_007</t>
  </si>
  <si>
    <t>Kiểm tra đăng nhập với ô tên người dùng trống và mật khẩu trống</t>
  </si>
  <si>
    <t>1. Mở trình duyệt và truy cập http://localhost:49921/Account/Login
2. Nhấn nút "Đăng nhập"</t>
  </si>
  <si>
    <t xml:space="preserve">Username: 
Password: </t>
  </si>
  <si>
    <t>TC_Login_008</t>
  </si>
  <si>
    <t>Kiểm tra đăng nhập với ô tên người dùng trống và mật khẩu đúng</t>
  </si>
  <si>
    <t>1. Mở trình duyệt và truy cập http://localhost:49921/Account/Login
2. Nhập password
3. Nhấn nút "Đăng nhập"</t>
  </si>
  <si>
    <t>Username: 
Password: 123456</t>
  </si>
  <si>
    <t>TC_Login_009</t>
  </si>
  <si>
    <t>Kiểm tra đăng nhập với ô tên người dùng đúng và mật khẩu trống</t>
  </si>
  <si>
    <t>1. Mở trình duyệt và truy cập http://localhost:49921/Account/Login
2. Nhập username
3. Nhấn nút "Đăng nhập"</t>
  </si>
  <si>
    <t xml:space="preserve">Username: DangQuocHung
Password: </t>
  </si>
  <si>
    <t>TC_Login_010</t>
  </si>
  <si>
    <t>Kiểm tra đăng nhập với tên người dùng không tồn tại trong hệ thống và mật khẩu có tồn tại trong hệ thống</t>
  </si>
  <si>
    <t>Username: TranMyDuyen
Password: 123456</t>
  </si>
  <si>
    <t>TC_Login_011</t>
  </si>
  <si>
    <t>Kiểm tra tính tương thích về giao diện của trang đăng nhập trên trình duyệt Google Chrome.</t>
  </si>
  <si>
    <t>1. Mở trình duyệt và truy cập http://localhost:49921/Account/Login
2. Kiểm tra giao diện</t>
  </si>
  <si>
    <t>Hiển thị các trường thông tin rõ ràng, form đăng nhập được hiển thị giữa màn hình, không bị lỗi font chữ</t>
  </si>
  <si>
    <t>TC_Login_012</t>
  </si>
  <si>
    <t>Kiểm tra tính tương thích về giao diện của trang đăng nhập trên trình duyệt Microsoft Edge.</t>
  </si>
  <si>
    <t>TC_Login_013</t>
  </si>
  <si>
    <t>Kiểm tra phân quyền trang Đăng nhập trên chức vụ Khách hàng</t>
  </si>
  <si>
    <t>Tài khoản khách hàng đã tồn tại trong hệ thống.</t>
  </si>
  <si>
    <t>TC_Login_014</t>
  </si>
  <si>
    <t>Kiểm tra phân quyền trang Đăng nhập của Admin trên chức vụ Admin</t>
  </si>
  <si>
    <t>Tài khoản admin đã tồn tại trong hệ thống.</t>
  </si>
  <si>
    <t>1. Mở trình duyệt và truy cập http://localhost:49921/Admin/Index/Login
2. Nhập username
3. Nhập password
4. Nhấn nút "Đăng nhập"</t>
  </si>
  <si>
    <t>Username: admin
Password: admin123</t>
  </si>
  <si>
    <t>Đăng nhập thành công. Hệ thống chuyển hướng sang Trang Dashboard của admin và hiển thị tên của tài khoản Admin</t>
  </si>
  <si>
    <t>TC_Login_015</t>
  </si>
  <si>
    <t>TC_Login_016</t>
  </si>
  <si>
    <t>TC_Login_017</t>
  </si>
  <si>
    <t>TC_Login_018</t>
  </si>
  <si>
    <t>Bug ID</t>
  </si>
  <si>
    <t>Tiêu đề Lỗi (Bug Title)</t>
  </si>
  <si>
    <t>Mức độ nghiêm trọng (Severity)</t>
  </si>
  <si>
    <t>Mức ưu tiên sửa (Priority)</t>
  </si>
  <si>
    <t>Người báo cáo</t>
  </si>
  <si>
    <t>Người sửa</t>
  </si>
  <si>
    <t>Môi trường</t>
  </si>
  <si>
    <t>Các bước tái hiện (Steps to Reproduce)</t>
  </si>
  <si>
    <t>Kết quả thực tế</t>
  </si>
  <si>
    <t>Kết quả mong đợi</t>
  </si>
  <si>
    <t>Đính kèm</t>
  </si>
  <si>
    <t>Thực hiện xác nhận Đặt phòng và kiểm tra cập nhật trạng thái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</si>
  <si>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"Đặt phòng"
11. Hiển thị thông báo "Đã đặt phòng thành công
12. Rê chuột vào tên người dùng để hiển thị ra menu điều hướng
13. Ấn nút "Đăng xuất"
14. Truy cập trang http://localhost:49921/Admin/Index/Login
15. Nhập tên Tài khoản admin
16. Nhập Mật khẩu admin
17. Ấn nút "Đăng Nhập"
18. Trên menu Quản lý, ấn mục 'Quản Lý"
19. Trong hộp thoại xổ ra, chọn "Phiếu đặt phòng"
20. Danh sách các phiếu đặt phòng được hiển thị</t>
  </si>
  <si>
    <t>Ngày vào: 18/11/2025
Ngày ra: 19/11/2025
Phòng: 101
Tên tài khoản admin: Admin
Mật khẩu: admin123</t>
  </si>
  <si>
    <t>Phiếu đặt phòng mới được khách hàng xác nhận được hiển thị trong danh sách với trạng thái là "Chờ xác nhận"</t>
  </si>
  <si>
    <t>Thực hiện hủy phiếu đặt phòng trong thời gian cho phép thì hủy đặt phòng thành công</t>
  </si>
  <si>
    <t>Người dùng đã đăng nhập trên trang http://localhost:49921/Home và đang ở trang http://localhost:49921/Home/BookRoom</t>
  </si>
  <si>
    <t>1. Màn hình hiển thị phòng đã đặt
2. Ấn nút "Hủy" bên cạnh thông tin phòng đã được đặt
3. Hệ thống xác nhận yêu cầu hủy đặt phòng
4. Ấn nút "Hủy phiếu"</t>
  </si>
  <si>
    <t>Phiếu đặt phòng ở trang Đặt phòng trống, không còn hiển thị Phiếu đặt phòng đã đặt trước đó</t>
  </si>
  <si>
    <t>Test tích hợp: Đặt phòng với Ngày ra lớn hơn ngày vào 1 ngày và kiểm tra trạng thái của phòng ở trang quản lý của Admin</t>
  </si>
  <si>
    <t>Test tích hợp: Đặt phòng với Ngày ra lớn hơn ngày vào 10 ngày và kiểm tra trạng thái của phòng ở trang quản lý của Admin</t>
  </si>
  <si>
    <t>Ngày vào: 18/11/2025
Ngày ra: 28/11/2025
Phòng: 102
Tên tài khoản admin: Admin
Mật khẩu: admin123</t>
  </si>
  <si>
    <t>Test tích hợp: Đặt phòng với Ngày ra lớn hơn ngày vào 30 ngày và kiểm tra trạng thái của phòng ở trang quản lý của Admin</t>
  </si>
  <si>
    <t>Ngày vào: 18/11/2025
Ngày ra: 18/12/2025
Phòng: 103
Tên tài khoản admin: Admin
Mật khẩu: admin123</t>
  </si>
  <si>
    <t>TS_Booking_09</t>
  </si>
  <si>
    <t>Admin duyệt phòng cho phiếu đặt phòng</t>
  </si>
  <si>
    <t>Admin đã đăng nhập và đang ở trang http://localhost:49921/Admin/Index/ChonCachDatPhong</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</si>
  <si>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t>
  </si>
  <si>
    <t>Phòng: 101</t>
  </si>
  <si>
    <t>Hệ thống thông báo "Đã đặt phòng thành công" và thông báo thời gian khách hàng phải trả phòng</t>
  </si>
  <si>
    <t>TC_Booking_021</t>
  </si>
  <si>
    <t>Test tích hợp: Admin duyệt phòng cho phiếu đặt phòng và quay lại trang của khách hàng để kiểm tra trạng thái phòng đã được duyệt</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</si>
  <si>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
8. Truy cập trang http://localhost:49921/
9. Trên thanh menu, ấn nút "Đặt phòng"
10. Hiển thị thông tin phiếu đặt phòng và các phòng đã đặt</t>
  </si>
  <si>
    <t>Trên danh sách phòng đã đặt không còn hiển thị phòng 101 nữa và không thể hủy phòng vì đã được admin xác nhận.</t>
  </si>
  <si>
    <t>TC_Booking_022</t>
  </si>
  <si>
    <t>Test tích hợp: Admin duyệt phòng cho phiếu đặt phòng và quay lại trang thanh toán của khách hàng để kiểm tra trạng thái phòng đã được duyệt</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</si>
  <si>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
8. Truy cập trang http://localhost:49921/
9. Trên thanh menu, rê chuột lên tên của người dùng
10. Hộp thoại xổ ra, chọn mục "Hóa đơn"
11. Hiển ra danh sách các hóa đơn của tài khoản</t>
  </si>
  <si>
    <t>Hiển thị hóa đơn của phòng 101 với trạng thái là "Chưa thanh toán"</t>
  </si>
  <si>
    <t>TC_Booking_023</t>
  </si>
  <si>
    <t>Test tích hợp: Thực hiện hủy phiếu đặt phòng trong thời gian cho phép thì hủy đặt phòng thành công và kiểm tra danh sách phòng được hiển thị bên trang quản lý của admin</t>
  </si>
  <si>
    <t>1. Màn hình hiển thị phòng đã đặt
2. Ấn nút "Hủy" bên cạnh thông tin phòng đã được đặt
3. Hệ thống xác nhận yêu cầu hủy đặt phòng
4. Ấn nút "Hủy phiếu"
5. Truy cập trang http://localhost:49921/Admin/Index/Login
6. Nhập tên Tài khoản admin
7. Nhập Mật khẩu admin
8. Ấn nút "Đăng Nhập"
9. Trên menu Quản lý, ấn mục 'Quản Lý"
10. Trong hộp thoại xổ ra, chọn "Phiếu đặt phòng"
11. Danh sách các phiếu đặt phòng được hiển thị</t>
  </si>
  <si>
    <t>Phòng: 102</t>
  </si>
  <si>
    <t>Phiếu đặt phòng bị khách hàng hủy được hiển thị trong danh sách với trạng thái là "Đã hủy"</t>
  </si>
  <si>
    <t>Phiếu đặt phòng bị khách hàng hủy được hiển thị trong danh sách với trạng thái là "Đã nhận phòng"</t>
  </si>
  <si>
    <t>TC_Booking_024</t>
  </si>
  <si>
    <t>TC_Booking_025</t>
  </si>
  <si>
    <t>TC_Booking_026</t>
  </si>
  <si>
    <t>TC_Booking_027</t>
  </si>
  <si>
    <t>TC_Booking_028</t>
  </si>
  <si>
    <t>TC_Booking_029</t>
  </si>
  <si>
    <t>TC_Booking_030</t>
  </si>
  <si>
    <t>TC_Booking_031</t>
  </si>
  <si>
    <t>TC_Booking_032</t>
  </si>
  <si>
    <t>TC_Booking_033</t>
  </si>
  <si>
    <t>TC_Booking_034</t>
  </si>
  <si>
    <t>TC_Booking_035</t>
  </si>
  <si>
    <t>TC_Booking_036</t>
  </si>
  <si>
    <t>TC_Booking_037</t>
  </si>
  <si>
    <t>TC_Booking_038</t>
  </si>
  <si>
    <t>TC_Booking_039</t>
  </si>
  <si>
    <t>TC_Booking_040</t>
  </si>
  <si>
    <t>Tên tài khoản: TranMyDuyen4
Mật khẩu: 123456
Họ tên: My Đạo Chích Chòe
Số CCCD: 091205008886
Số ĐT: 0766939701
Email: myduyen3@gmail.com</t>
  </si>
  <si>
    <t>Hệ thống không cho tạo tài khoản mới và thông báo "Email đã được sử dụng cho một tài khoản khác !"</t>
  </si>
  <si>
    <t>Tên tài khoản: TranMyDuyen$
Mật khẩu: 123456
Họ tên: My Đạo Chích Chòe
Số CCCD: 091205008886
Số ĐT: 0766939701
Email: myduyen3@gmail.com</t>
  </si>
  <si>
    <t>Hệ thống không cho tạo tài khoản mới và thông báo "Tên tài khoản không được chứa ký tự đặc biệt"</t>
  </si>
  <si>
    <t>Tên tài khoản: TranMyDuyen5
Mật khẩu: $$$%%%
Họ tên: My Đạo Chích Chòe
Số CCCD: 091205008886
Số ĐT: 0766939701
Email: myduyen3@gmail.com</t>
  </si>
  <si>
    <t>Hệ thống không cho tạo tài khoản mới và thông báo "Mật khẩu không hợp lệ"</t>
  </si>
  <si>
    <t>Tên tài khoản: TranMyDuyen6
Mật khẩu: 123456
Họ tên: My Đạo Chích Chòe
Số CCCD: 091205008886$
Số ĐT: 0766939701
Email: myduyen3@gmail.com</t>
  </si>
  <si>
    <t>Hệ thống không cho tạo tài khoản mới và thông báo "Số CCCD không hợp lệ"</t>
  </si>
  <si>
    <t>Vẫn ở Form đăng ký nhưng không có sự kiện gì xảy ra</t>
  </si>
  <si>
    <t>Tên tài khoản: TranMyDuyen7
Mật khẩu: 123456
Họ tên: My Đạo Chích Chòe
Số CCCD: 091205008886
Số ĐT: 0766939701$
Email: myduyen3@gmail.com</t>
  </si>
  <si>
    <t>Hệ thống không cho tạo tài khoản mới và thông báo "Số điện thoại phải bắt đầu bằng số 0 và có ít nhất 9 chữ số."</t>
  </si>
  <si>
    <t>Tên tài khoản: TranMyDuyen7
Mật khẩu: 123456
Họ tên: My Đạo Chích Chòe
Số CCCD: 091205008886
Số ĐT: 0766939701
Email: myduyen$@gmail.com</t>
  </si>
  <si>
    <t>Hệ thống không cho tạo tài khoản mới và thông báo "Email không hợp lệ"</t>
  </si>
  <si>
    <t>Kiểm tra luồng đăng ký của người dùng với khoảng trắng trong Tên tài khoản</t>
  </si>
  <si>
    <t>Tên tài khoản: "                  "
Mật khẩu: 123456
Họ tên: My Đạo Chích Chòe
Số CCCD: 091205008886
Số ĐT: 0766939701
Email: myduyen$@gmail.com</t>
  </si>
  <si>
    <t>Hệ thống không cho tạo tài khoản mới và thông báo "Vui lòng nhập đầy đủ thông tin."</t>
  </si>
  <si>
    <t>Kiểm tra luồng đăng ký của người dùng với khoảng trắng trong Mật khẩu</t>
  </si>
  <si>
    <t>Tên tài khoản: TranMyDuyen7
Mật khẩu: "                  "
Họ tên: My Đạo Chích Chòe
Số CCCD: 091205008886
Số ĐT: 0766939701
Email: myduyen$@gmail.com</t>
  </si>
  <si>
    <t>Kiểm tra luồng đăng ký của người dùng với khoảng trắng trong Họ tên</t>
  </si>
  <si>
    <t>Tên tài khoản: TranMyDuyen7
Mật khẩu: 123456
Họ tên: "                  "
Số CCCD: 091205008886
Số ĐT: 0766939701
Email: myduyen$@gmail.com</t>
  </si>
  <si>
    <t>Kiểm tra luồng đăng ký của người dùng với khoảng trắng trong Số CCCD</t>
  </si>
  <si>
    <t>Tên tài khoản: TranMyDuyen7
Mật khẩu: 123456
Họ tên: My Đạo Chích Chòe
Số CCCD: "                  "
Số ĐT: 0766939701
Email: myduyen$@gmail.com</t>
  </si>
  <si>
    <t>Kiểm tra luồng đăng ký của người dùng với khoảng trắng trong Số ĐT</t>
  </si>
  <si>
    <t>Tên tài khoản: TranMyDuyen7
Mật khẩu: 123456
Họ tên: My Đạo Chích Chòe
Số CCCD: 091205008886
Số ĐT: "                  "
Email: myduyen$@gmail.com</t>
  </si>
  <si>
    <t>Kiểm tra luồng đăng ký của người dùng với khoảng trắng trong Email</t>
  </si>
  <si>
    <t>Tên tài khoản: TranMyDuyen7
Mật khẩu: 123456
Họ tên: My Đạo Chích Chòe
Số CCCD: 091205008886
Số ĐT: 0766939701
Email: "                  "</t>
  </si>
  <si>
    <t>Kiểm tra luồng đăng ký của người dùng với khoảng trắng kết hợp chữ thường trong Tên tài khoản</t>
  </si>
  <si>
    <t>Tên tài khoản: "               My"
Mật khẩu: 123456
Họ tên: My Đạo Chích Chòe
Số CCCD: 091205008886
Số ĐT: 0766939701
Email: myduyen$@gmail.com</t>
  </si>
  <si>
    <t>Hệ thống không cho tạo tài khoản mới và thông báo "Tên tài khoản không hợp lệ."</t>
  </si>
  <si>
    <t>Kiểm tra luồng đăng ký của người dùng với khoảng trắng kết hợp chữ thường trong Mật khẩu</t>
  </si>
  <si>
    <t>Tên tài khoản: TranMyDuyen7
Mật khẩu: "             123456"
Họ tên: My Đạo Chích Chòe
Số CCCD: 091205008886
Số ĐT: 0766939701
Email: myduyen$@gmail.com</t>
  </si>
  <si>
    <t>Hệ thống không cho tạo tài khoản mới và thông báo "Mật khẩu không hợp lệ."</t>
  </si>
  <si>
    <t>Kiểm tra luồng đăng ký của người dùng với khoảng trắng kết hợp chữ thường trong Họ tên</t>
  </si>
  <si>
    <t>Tên tài khoản: TranMyDuyen7
Mật khẩu: 123456
Họ tên: "         My         "
Số CCCD: 091205008886
Số ĐT: 0766939701
Email: myduyen$@gmail.com</t>
  </si>
  <si>
    <t>Hệ thống không cho tạo tài khoản mới và thông báo "Họ tên không hợp lệ."</t>
  </si>
  <si>
    <t>Kiểm tra luồng đăng ký của người dùng với khoảng trắng kết hợp số thường trong Số CCCD</t>
  </si>
  <si>
    <t>Tên tài khoản: TranMyDuyen7
Mật khẩu: 123456
Họ tên: My Đạo Chích Chòe
Số CCCD: " 091205008886     "
Số ĐT: 0766939701
Email: myduyen$@gmail.com</t>
  </si>
  <si>
    <t>Hệ thống không cho tạo tài khoản mới và thông báo "Số CCCD không hợp lệ."</t>
  </si>
  <si>
    <t>Kiểm tra luồng đăng ký của người dùng với khoảng trắng kết hợp kí tự số thường trong Số ĐT</t>
  </si>
  <si>
    <t>Tên tài khoản: TranMyDuyen7
Mật khẩu: 123456
Họ tên: My Đạo Chích Chòe
Số CCCD: 091205008886
Số ĐT: "    0766939701       "
Email: myduyen$@gmail.com</t>
  </si>
  <si>
    <t>Hệ thống không cho tạo tài khoản mới và thông báo "Số ĐT không hợp lệ."</t>
  </si>
  <si>
    <t>Kiểm tra luồng đăng ký của người dùng với khoảng trắng kết hợp chữ thường trong Email</t>
  </si>
  <si>
    <t>Tên tài khoản: TranMyDuyen7
Mật khẩu: 123456
Họ tên: My Đạo Chích Chòe
Số CCCD: 091205008886
Số ĐT: 0766939701
Email: " myduyen$@gmail.com     "</t>
  </si>
  <si>
    <t>Hệ thống không cho tạo tài khoản mới và thông báo "Email không hợp lệ."</t>
  </si>
  <si>
    <t>Kiểm tra luồng đăng ký của người dùng với mật khẩu có 5 kí tự</t>
  </si>
  <si>
    <t>Tên tài khoản: TranMyDuyen8
Mật khẩu: 12345
Họ tên: My Đạo Chích Chòe
Số CCCD: 091205008886
Số ĐT: 0766939701
Email: myduyen@gmail.com</t>
  </si>
  <si>
    <t>Hệ thống không cho tạo tài khoản mới và thông báo "Mật khẩu phải chứa ít nhất 6 kí tự."</t>
  </si>
  <si>
    <t>Kiểm tra luồng đăng ký của người dùng với số CCCD có 8 kí tự</t>
  </si>
  <si>
    <t>Tên tài khoản: TranMyDuyen9
Mật khẩu: 123456
Họ tên: My Đạo Chích Chòe
Số CCCD: 09120500
Số ĐT: 0766939701
Email: myduyen@gmail.com</t>
  </si>
  <si>
    <t>Hệ thống không cho tạo tài khoản mới và thông báo "Số CCCD phải có ít nhất 9 chữ số."</t>
  </si>
  <si>
    <t>Vẫn ở trang Đăng ký, không có thông báo gì từ hệ thống</t>
  </si>
  <si>
    <t>Kiểm tra luồng đăng ký của người dùng với số CCCD có 13 kí tự</t>
  </si>
  <si>
    <t>Tên tài khoản: TranMyDuyen10
Mật khẩu: 123456
Họ tên: My Đạo Chích Chòe
Số CCCD: 0912050088869
Số ĐT: 0766939701
Email: myduyen@gmail.com</t>
  </si>
  <si>
    <t>TC_Register_026</t>
  </si>
  <si>
    <t>Kiểm tra luồng đăng ký của người dùng với số ĐT bắt đầu bằng số 0 và có 8 chữ số</t>
  </si>
  <si>
    <t>Tên tài khoản: TranMyDuyen11
Mật khẩu: 123456
Họ tên: My Đạo Chích Chòe
Số CCCD: 091205008886
Số ĐT: 076693970
Email: myduyen@gmail.com</t>
  </si>
  <si>
    <t>TC_Register_027</t>
  </si>
  <si>
    <t>Kiểm tra luồng đăng ký của người dùng với số ĐT bắt đầu bằng số 0 và có 10 chữ số</t>
  </si>
  <si>
    <t>Tên tài khoản: TranMyDuyen12
Mật khẩu: 123456
Họ tên: My Đạo Chích Chòe
Số CCCD: 091205008886
Số ĐT: 07669397011
Email: myduyen@gmail.com</t>
  </si>
  <si>
    <t>TC_Register_028</t>
  </si>
  <si>
    <t>Kiểm tra luồng đăng ký của người dùng với số ĐT bắt đầu bằng số khác 0 và có 9 chữ số</t>
  </si>
  <si>
    <t>Tên tài khoản: TranMyDuyen13
Mật khẩu: 123456
Họ tên: My Đạo Chích Chòe
Số CCCD: 091205008886
Số ĐT: 1766939701
Email: myduyen@gmail.com</t>
  </si>
  <si>
    <t>TC_Register_029</t>
  </si>
  <si>
    <t>Kiểm tra luồng đăng ký của người dùng với số ĐT bắt đầu bằng số khác 0 và có 8 chữ số</t>
  </si>
  <si>
    <t>TC_Register_030</t>
  </si>
  <si>
    <t>Kiểm tra luồng đăng ký của người dùng với số ĐT bắt đầu bằng số khác 0 và có 10 chữ số</t>
  </si>
  <si>
    <t>TC_Register_031</t>
  </si>
  <si>
    <t>Kiểm tra luồng đăng ký của người dùng với Email không kết thúc bằng '@gmail.com'</t>
  </si>
  <si>
    <t>TC_Register_032</t>
  </si>
  <si>
    <t>Tên tài khoản:
Mật khẩu: 123456
Họ tên: My Đạo Chích Chòe
Số CCCD: 091205008886
Số ĐT: 0766939701
Email: myduyen@gmail.com</t>
  </si>
  <si>
    <t>TC_Register_033</t>
  </si>
  <si>
    <t>Tên tài khoản: My
Mật khẩu: 
Họ tên: My Đạo Chích Chòe
Số CCCD: 091205008886
Số ĐT: 0766939701
Email: myduyen@gmail.com</t>
  </si>
  <si>
    <t>TC_Register_034</t>
  </si>
  <si>
    <t>Tên tài khoản: My
Mật khẩu: 123456
Họ tên: 
Số CCCD: 091205008886
Số ĐT: 0766939701
Email: myduyen@gmail.com</t>
  </si>
  <si>
    <t>TC_Register_035</t>
  </si>
  <si>
    <t>Tên tài khoản: My
Mật khẩu: 123456
Họ tên: My
Số CCCD: 
Số ĐT: 0766939701
Email: myduyen@gmail.com</t>
  </si>
  <si>
    <t>TC_Register_036</t>
  </si>
  <si>
    <t>Tên tài khoản: My
Mật khẩu: 123456
Họ tên: My
Số CCCD: 091205008886
Số ĐT: 
Email: myduyen@gmail.com</t>
  </si>
  <si>
    <t>TC_Register_037</t>
  </si>
  <si>
    <t>Tên tài khoản: My
Mật khẩu: 123456
Họ tên: My
Số CCCD: 091205008886
Số ĐT: 0766939701
Email:</t>
  </si>
  <si>
    <t>TC_Register_038</t>
  </si>
  <si>
    <t>Hệ thống thông báo lỗi và hiện thông báo "Vui lòng nhập mật khẩu có ít nhất 6 kí tự" và không thực hiện cập nhật thông tin.</t>
  </si>
  <si>
    <t>Hệ thống thông báo lỗi (Ví dụ: "Mật khẩu không được chứa khoảng trắng") và không thực hiện cập nhật.</t>
  </si>
  <si>
    <t>Hệ thống thông báo lỗi đồng thời cho tất cả các trường bắt buộc có thể chỉnh sửa (Họ tên, SĐT, CCCD, Email).</t>
  </si>
  <si>
    <t>Hệ thống thông báo lỗi "Số CCCD không đúng định dạng, vui lòng kiểm tra lại độ dài" và không thực hiện cập nhật</t>
  </si>
  <si>
    <t>Hệ thống thông báo lỗi "Số CCCD không được quá 12 số" và không thực hiện cập nhật.</t>
  </si>
  <si>
    <t>Trang hệ thống thông báo "Số CCCD chỉ được chứa ký tự số"</t>
  </si>
  <si>
    <t>Trang hệ thống thông báo "Số CCCD không được chứa khoảng trắng"</t>
  </si>
  <si>
    <t>Hệ thống thông báo lỗi và hiện thông báo "Số CCCD chỉ được chứa ký tự số"</t>
  </si>
  <si>
    <t>Cập nhật Email trùng với Email của khách hàng khác</t>
  </si>
  <si>
    <t>1. Username: KH001
2. Password: 123456
3. Họ và tên: Lê Văn A
4. Số CCCD: 001234567890
5. SDT: 0901234567
6.Email: phamthib@email.com</t>
  </si>
  <si>
    <t>Người dùng đang ở trạng thái đã đăng nhập thành công, được điều hướng đến Trang Chủ/Dashboard và thông tin hiển thị trên thanh điều hướng là "Lê Văn A"</t>
  </si>
  <si>
    <t>Hệ thống thông báo lỗi "Email này đã được sử dụng bởi người dùng khác" và không cập nhật thông tin</t>
  </si>
  <si>
    <t>Cập nhật số điện thoại trùng với số điện thoại của khách hàng khác</t>
  </si>
  <si>
    <t>Hệ thống thông báo lỗi "Số điện thoại này đã được đăng ký" và không cập nhật thông tin.</t>
  </si>
  <si>
    <t>1. Username: KH001
2. Password: 123456
3. Họ và tên: Lê Văn A
4. Số CCCD: 002345678901
5. SDT: 0901234567
6.Email: levana@email.com</t>
  </si>
  <si>
    <t>1. Username: KH001
2. Password: 123456
3. Họ và tên: Lê Văn A
4. Số CCCD: 001234567890
5. SDT: 0902345678
6.Email: levana@email.com</t>
  </si>
  <si>
    <t>Cập nhật CCCD trùng với CCCD của khách hàng khác</t>
  </si>
  <si>
    <t>Hệ thống thông báo lỗi "Số CCCD này đã tồn tại trong hệ thống" và không cập nhật thông tin.</t>
  </si>
  <si>
    <t>TS_Profile_001</t>
  </si>
  <si>
    <t>TS_Profile_002</t>
  </si>
  <si>
    <t>TS_Profile_003</t>
  </si>
  <si>
    <t>TS_Profile_004</t>
  </si>
  <si>
    <t>TS_Profile_005</t>
  </si>
  <si>
    <t>TS_Profile_006</t>
  </si>
  <si>
    <t>TS_Profile_007</t>
  </si>
  <si>
    <t>TS_Profile_008</t>
  </si>
  <si>
    <t>TS_Profile_009</t>
  </si>
  <si>
    <t>TS_Profile_010</t>
  </si>
  <si>
    <t>TS_Profile_011</t>
  </si>
  <si>
    <t>TS_Profile_012</t>
  </si>
  <si>
    <t>TS_Profile_013</t>
  </si>
  <si>
    <t>TS_Profile_014</t>
  </si>
  <si>
    <t>TS_Profile_015</t>
  </si>
  <si>
    <t>TS_Profile_016</t>
  </si>
  <si>
    <t>TS_Profile_017</t>
  </si>
  <si>
    <t>TS_Profile_018</t>
  </si>
  <si>
    <t>TS_Profile_019</t>
  </si>
  <si>
    <t>TS_Profile_020</t>
  </si>
  <si>
    <t>TS_Profile_021</t>
  </si>
  <si>
    <t>TS_Profile_022</t>
  </si>
  <si>
    <t>TS_Profile_023</t>
  </si>
  <si>
    <t>TS_Profile_024</t>
  </si>
  <si>
    <t>TS_Profile_025</t>
  </si>
  <si>
    <t>TS_Profile_026</t>
  </si>
  <si>
    <t>TS_Profile_027</t>
  </si>
  <si>
    <t>TS_Profile_028</t>
  </si>
  <si>
    <t>TS_Profile_029</t>
  </si>
  <si>
    <t>TS_Profile_030</t>
  </si>
  <si>
    <t>TS_Profile_031</t>
  </si>
  <si>
    <t>TS_Profile_032</t>
  </si>
  <si>
    <t>TS_Profile_033</t>
  </si>
  <si>
    <t>TS_Profile_034</t>
  </si>
  <si>
    <t>TS_Profile_035</t>
  </si>
  <si>
    <t>TS_Profile_036</t>
  </si>
  <si>
    <t>TS_Profile_037</t>
  </si>
  <si>
    <t>TS_Profile_038</t>
  </si>
  <si>
    <t>TS_Profile_039</t>
  </si>
  <si>
    <t>TC_Profile_040</t>
  </si>
  <si>
    <t>TS_Profile_040</t>
  </si>
  <si>
    <t>TC_Profile_041</t>
  </si>
  <si>
    <t>TS_Profile_041</t>
  </si>
  <si>
    <t>TC_Profile_042</t>
  </si>
  <si>
    <t>TS_Profile_042</t>
  </si>
  <si>
    <t>Tên tài khoản: TranMyDuyen14
Mật khẩu: 123456
Họ tên: My Đạo Chích Chòe
Số CCCD: 091205008886
Số ĐT: 17669397
Email: myduyen@gmail.com</t>
  </si>
  <si>
    <t>Tên tài khoản: TranMyDuyen15
Mật khẩu: 123456
Họ tên: My Đạo Chích Chòe
Số CCCD: 091205008886
Số ĐT: 1766939701
Email: myduyen@gmail.com</t>
  </si>
  <si>
    <t>Tên tài khoản: TranMyDuyen16
Mật khẩu: 123456
Họ tên: My Đạo Chích Chòe
Số CCCD: 091205008886
Số ĐT: 0766939701
Email: myduyen.com</t>
  </si>
  <si>
    <t>Hệ thống không cho tạo tài khoản mới và thông báo "Email phải kết thúc bằng '@gmail.com'."</t>
  </si>
  <si>
    <t>Test tích hợp: Kiểm tra luồng đăng ký thành công của người dùng với thông tin hợp lệ.</t>
  </si>
  <si>
    <t>1. Mở trình duyệt và truy cập http://localhost:49921/Account/Register
2. Nhập Tên tài khoản
3. Nhập Mật khẩu
4. Nhập Họ tên
5. Nhập Số CCCD
6. Nhập Số ĐT
7. Nhập Email
8. Nhấn nút "Tạo tài khoản"
9. Tự động đăng nhập vào tài khoản vừa tạo
10. Rê chuột lên tên tài khoản, hiển thị hộp thoại xổ xuống
11. Ấn nút "Đăng xuất
12. Truy cập trang http://localhost:49921/Admin/Index/Login
13. Nhập tên tài khoản Admin
14. Nhập mật khẩu Admin
15. Hiển thị trang quản lý
16. Trên thanh menu, ấn chọn "Quản Lý"
17. Trong hộp thoại xổ ra, ấn chọn mục "Khách hàng"
18. Hiển thị danh sách các tài khoản khách hàng</t>
  </si>
  <si>
    <t>TC_Profile_043</t>
  </si>
  <si>
    <t>TS_Profile_043</t>
  </si>
  <si>
    <t>TC_Profile_044</t>
  </si>
  <si>
    <t>TS_Profile_044</t>
  </si>
  <si>
    <t>TC_Profile_045</t>
  </si>
  <si>
    <t>TS_Profile_045</t>
  </si>
  <si>
    <t>TC_Profile_046</t>
  </si>
  <si>
    <t>TS_Profile_046</t>
  </si>
  <si>
    <t>TC_Profile_047</t>
  </si>
  <si>
    <t>TS_Profile_047</t>
  </si>
  <si>
    <t>TC_Profile_048</t>
  </si>
  <si>
    <t>TS_Profile_048</t>
  </si>
  <si>
    <t>Tên tài khoản: TranMyDuyen
Mật khẩu: 123456
Họ tên: My Đạo Chích
Số CCCD: 091205008888
Số ĐT: 0766939700
Email: myduyen@gmail.com
Tên tài khoản Admin: Admin
Mật khẩu Admin: admin123</t>
  </si>
  <si>
    <t>Tài khoản được tạo thành công và được hiển thị trong danh sách tài khoản</t>
  </si>
  <si>
    <t>Test tích hợp tên người dùng (Đồng bộ UI)</t>
  </si>
  <si>
    <t>Tên người dùng hiển thị trên thanh điều hướng và các khu vực khác phải được cập nhật ngay lập tức sau khi Save thành công.</t>
  </si>
  <si>
    <t>1. Username: KH001
2. Password: 123456
3. Họ và tên: Lê Văn B
4. Số CCCD: 001234567890
5. SDT: 0901234567
6.Email: levana@email.com</t>
  </si>
  <si>
    <t>Test tích hợp mật khẩu (Kiểm tra Đăng nhập)</t>
  </si>
  <si>
    <t>Đăng nhập thành công với mật khẩu mới và thất bại với mật khẩu cũ.</t>
  </si>
  <si>
    <t>1. Username: KH001
2. Password: 12345678
3. Họ và tên: Lê Văn A
4. Số CCCD: 001234567890
5. SDT: 0901234567
6.Email: levana@email.com</t>
  </si>
  <si>
    <t>Test tích hợp: Kiểm tra luồng đăng ký của người dùng với Số CCCD trùng</t>
  </si>
  <si>
    <t>Tên tài khoản: TranMyDuyen2
Mật khẩu: 123456
Họ tên: My Đạo Chích Chòe
Số CCCD: 091205008887
Số ĐT: 0766939701
Email: myduyen2@gmail.com
Tên tài khoản Admin: Admin
Mật khẩu Admin: admin123</t>
  </si>
  <si>
    <t>Hệ thống không cho tạo tài khoản mới và thông báo "Số CCCD đã được sử dụng cho một tài khoản khác !"
Trang quản lý của admin không được hiển thị tài khoản này</t>
  </si>
  <si>
    <t>Tài khoản này trùng CCCD nhưng vẫn đăng ký thành công và hiển thị trong danh sách tài khoản của admin</t>
  </si>
  <si>
    <t>Critical</t>
  </si>
  <si>
    <t>Hệ thống hiển thị thông báo "Cập nhật thành công", sau khi tải lại trang, giá trị SĐT hiển thị trong ô phải là 0123456789. Các trường khác (Họ tên, Email, CCCD) giữ nguyên giá trị ban đầu.</t>
  </si>
  <si>
    <t>Test tích hợp: Kiểm tra luồng đăng ký của người dùng với Số ĐT trùng</t>
  </si>
  <si>
    <t>Tên tài khoản: TranMyDuyen3
Mật khẩu: 123456
Họ tên: My Đạo Chích Chòe
Số CCCD: 091205008886
Số ĐT: 0766939701
Email: myduyen3@gmail.com
Tên tài khoản Admin: Admin
Mật khẩu Admin: admin123</t>
  </si>
  <si>
    <t>Hệ thống không cho tạo tài khoản mới và thông báo "Số ĐT đã được sử dụng cho một tài khoản khác !"
Trang quản lý của admin không được hiển thị tài khoản này</t>
  </si>
  <si>
    <t>Tự động đăng nhập và chuyển sang Trang chủ. Lưu tài khoản vào cơ sở dữ liệu và hiển thị trong danh sách tài khoản của admin</t>
  </si>
  <si>
    <t>Kiểm tra phân quyền sửa</t>
  </si>
  <si>
    <t>1. Username: KH001
2. Password: 123456
3. Họ và tên: Lê Văn A
4. Số CCCD: 001234567890
5. SDT: 0123456789
6.Email: levana@email.com</t>
  </si>
  <si>
    <t>Test tích hợp: Kiểm tra luồng đăng ký của người dùng với Email trùng</t>
  </si>
  <si>
    <t>Tên tài khoản: TranMyDuyen4
Mật khẩu: 123456
Họ tên: My Đạo Chích Chòe
Số CCCD: 091205008886
Số ĐT: 0766939701
Email: myduyen3@gmail.com
Tên tài khoản Admin: Admin
Mật khẩu Admin: admin123</t>
  </si>
  <si>
    <t>Hệ thống không cho tạo tài khoản mới và thông báo "Email đã được sử dụng cho một tài khoản khác !" 
Trang quản lý của admin không được hiển thị tài khoản này</t>
  </si>
  <si>
    <t>Không thể nhập liệu/sửa đổi trường Username (vì chúng là trường chỉ đọc hoặc có ràng buộc nghiệp vụ).</t>
  </si>
  <si>
    <t>Test tích hợp: Kiểm tra luồng đăng ký của người dùng với ký tự đặc biệt trong Tên tài khoản</t>
  </si>
  <si>
    <t>Tên tài khoản: TranMyDuyen$
Mật khẩu: 123456
Họ tên: My Đạo Chích Chòe
Số CCCD: 091205008886
Số ĐT: 0766939701
Email: myduyen3@gmail.com
Tên tài khoản Admin: Admin
Mật khẩu Admin: admin123</t>
  </si>
  <si>
    <t>Hệ thống không cho tạo tài khoản mới và thông báo "Tên tài khoản không được chứa ký tự đặc biệt"
Trang quản lý của admin không được hiển thị tài khoản này</t>
  </si>
  <si>
    <t>Test tích hợp: Kiểm tra luồng đăng ký của người dùng với ký tự đặc biệt trong Mật khẩu</t>
  </si>
  <si>
    <t>Test tích hợp kiểm tra cập nhật dữ liệu (Functional Test)</t>
  </si>
  <si>
    <t>Tên tài khoản: TranMyDuyen5
Mật khẩu: $$$%%%
Họ tên: My Đạo Chích Chòe
Số CCCD: 091205008886
Số ĐT: 0766939701
Email: myduyen3@gmail.com
Tên tài khoản Admin: Admin
Mật khẩu Admin: admin123</t>
  </si>
  <si>
    <t>Hệ thống không cho tạo tài khoản mới và thông báo "Mật khẩu không hợp lệ"
Trang quản lý của admin không được hiển thị tài khoản này</t>
  </si>
  <si>
    <t>Hiển thị Placeholder/Mô tả</t>
  </si>
  <si>
    <t>Test tích hợp: Kiểm tra luồng đăng ký của người dùng với ký tự đặc biệt trong Số CCCD</t>
  </si>
  <si>
    <t>Mỗi ô nhập liệu (Password, Họ tên, SĐT, Email) phải có nhãn mô tả hoặc Placeholder chính xác và dễ hiểu.</t>
  </si>
  <si>
    <t>Tên tài khoản: TranMyDuyen6
Mật khẩu: 123456
Họ tên: My Đạo Chích Chòe
Số CCCD: 091205008886$
Số ĐT: 0766939701
Email: myduyen3@gmail.com
Tên tài khoản Admin: Admin
Mật khẩu Admin: admin123</t>
  </si>
  <si>
    <t>Hệ thống không cho tạo tài khoản mới và thông báo "Số CCCD không hợp lệ"
Trang quản lý của admin không được hiển thị tài khoản này</t>
  </si>
  <si>
    <t>Vẫn ở Form đăng ký nhưng không có sự kiện gì xảy ra.
Trang quản lý không hiển thị tài khoản này</t>
  </si>
  <si>
    <t>Phản hồi lỗi tức thời (Client-side validation)</t>
  </si>
  <si>
    <t>Test tích hợp: Kiểm tra luồng đăng ký của người dùng với ký tự đặc biệt trong Số ĐT</t>
  </si>
  <si>
    <t>Tên tài khoản: TranMyDuyen7
Mật khẩu: 123456
Họ tên: My Đạo Chích Chòe
Số CCCD: 091205008886
Số ĐT: 0766939701$
Email: myduyen3@gmail.com
Tên tài khoản Admin: Admin
Mật khẩu Admin: admin123</t>
  </si>
  <si>
    <t>Hệ thống không cho tạo tài khoản mới và thông báo "Số điện thoại phải bắt đầu bằng số 0 và có ít nhất 9 chữ số."
Trang quản lý của admin không được hiển thị tài khoản này</t>
  </si>
  <si>
    <t>Khi nhập sai định dạng (Ví dụ: Số ĐT có chữ) và chuyển sang ô khác, thông báo lỗi phải hiển thị ngay lập tức (không cần nhấn Save)</t>
  </si>
  <si>
    <t>Test tích hợp: Kiểm tra luồng đăng ký của người dùng với ký tự đặc biệt trong Email</t>
  </si>
  <si>
    <t>Cập nhập thông tin với trường hợp họ tên Tiếng Việt không dấu</t>
  </si>
  <si>
    <t>Tên tài khoản: TranMyDuyen7
Mật khẩu: 123456
Họ tên: My Đạo Chích Chòe
Số CCCD: 091205008886
Số ĐT: 0766939701
Email: myduyen$@gmail.com
Tên tài khoản Admin: Admin
Mật khẩu Admin: admin123</t>
  </si>
  <si>
    <t>Hệ thống không cho tạo tài khoản mới và thông báo "Email không hợp lệ"
Trang quản lý của admin không được hiển thị tài khoản này</t>
  </si>
  <si>
    <t>1. Username: KH001
2. Password: 123456
3. Họ và tên: Le Van A
4. Số CCCD: 001234567890
5. SDT: 0901234567
6.Email: levana@email.com</t>
  </si>
  <si>
    <t>TC_Profile_049</t>
  </si>
  <si>
    <t>TS_Profile_049</t>
  </si>
  <si>
    <t>Test tích hợp: Kiểm tra luồng đăng ký của người dùng với khoảng trắng trong Tên tài khoản</t>
  </si>
  <si>
    <t>Test tích hợp: Kiểm tra luồng đăng ký của người dùng với khoảng trắng trong Mật khẩu</t>
  </si>
  <si>
    <t>Test tích hợp: Kiểm tra luồng đăng ký của người dùng với khoảng trắng trong Họ tên</t>
  </si>
  <si>
    <t>Test tích hợp: Kiểm tra luồng đăng ký của người dùng với khoảng trắng trong Số CCCD</t>
  </si>
  <si>
    <t>Test tích hợp: Kiểm tra luồng đăng ký của người dùng với khoảng trắng trong Số ĐT</t>
  </si>
  <si>
    <t>Test tích hợp: Kiểm tra luồng đăng ký của người dùng với khoảng trắng trong Email</t>
  </si>
  <si>
    <t>Test tích hợp: Kiểm tra luồng đăng ký của người dùng với khoảng trắng kết hợp chữ thường trong Tên tài khoản</t>
  </si>
  <si>
    <t>Test tích hợp: Kiểm tra luồng đăng ký của người dùng với khoảng trắng kết hợp chữ thường trong Mật khẩu</t>
  </si>
  <si>
    <t>Test tích hợp: Kiểm tra luồng đăng ký của người dùng với khoảng trắng kết hợp chữ thường trong Họ tên</t>
  </si>
  <si>
    <t>Test tích hợp: Kiểm tra luồng đăng ký của người dùng với khoảng trắng kết hợp số thường trong Số CCCD</t>
  </si>
  <si>
    <t>Test tích hợp: Kiểm tra luồng đăng ký của người dùng với khoảng trắng kết hợp kí tự số thường trong Số ĐT</t>
  </si>
  <si>
    <t>Test tích hợp: Kiểm tra luồng đăng ký của người dùng với khoảng trắng kết hợp chữ thường trong Email</t>
  </si>
  <si>
    <t>Test tích hợp: Kiểm tra luồng đăng ký của người dùng với mật khẩu có 5 kí tự</t>
  </si>
  <si>
    <t>Test tích hợp: Kiểm tra luồng đăng ký của người dùng với số CCCD có 8 kí tự</t>
  </si>
  <si>
    <t>Test tích hợp: Kiểm tra luồng đăng ký của người dùng với số CCCD có 13 kí tự</t>
  </si>
  <si>
    <t>Test tích hợp: Kiểm tra luồng đăng ký của người dùng với số ĐT bắt đầu bằng số 0 và có 8 chữ số</t>
  </si>
  <si>
    <t>Test tích hợp: Kiểm tra luồng đăng ký của người dùng với số ĐT bắt đầu bằng số 0 và có 10 chữ số</t>
  </si>
  <si>
    <t>Test tích hợp: Kiểm tra luồng đăng ký của người dùng với số ĐT bắt đầu bằng số khác 0 và có 9 chữ số</t>
  </si>
  <si>
    <t>Test tích hợp: Kiểm tra luồng đăng ký của người dùng với số ĐT bắt đầu bằng số khác 0 và có 8 chữ số</t>
  </si>
  <si>
    <t>Test tích hợp: Kiểm tra luồng đăng ký của người dùng với số ĐT bắt đầu bằng số khác 0 và có 10 chữ số</t>
  </si>
  <si>
    <t>Test tích hợp: Kiểm tra luồng đăng ký của người dùng với Email không kết thúc bằng '@gmail.com'</t>
  </si>
  <si>
    <t>Test tích hợp: Kiểm tra luồng đăng ký của người dùng với Tên tài khoản bị bỏ trống</t>
  </si>
  <si>
    <t>Test tích hợp: Kiểm tra luồng đăng ký của người dùng với Mật khẩu bị bỏ trống</t>
  </si>
  <si>
    <t>Test tích hợp: Kiểm tra luồng đăng ký của người dùng với Họ tên bị bỏ trống</t>
  </si>
  <si>
    <t>Test tích hợp: Kiểm tra luồng đăng ký của người dùng với Số CCCD bị bỏ trống</t>
  </si>
  <si>
    <t>Test tích hợp: Kiểm tra luồng đăng ký của người dùng với Số ĐT bị bỏ trống</t>
  </si>
  <si>
    <t>Test tích hợp: Kiểm tra luồng đăng ký của người dùng với Email bị bỏ trống</t>
  </si>
  <si>
    <t>Test tích hợp: Kiểm tra luồng đăng ký của người dùng với tất cả trường thông tin bị bỏ trống</t>
  </si>
  <si>
    <t xml:space="preserve">Hệ thống thông báo lỗi "Số điện thoại không được để trống" </t>
  </si>
  <si>
    <t xml:space="preserve">Hệ thống thông báo lỗi "Số CCCD không được để trống" </t>
  </si>
  <si>
    <t>Tên tài khoản: "                  "
Mật khẩu: 123456
Họ tên: My Đạo Chích Chòe
Số CCCD: 091205008886
Số ĐT: 0766939701
Email: myduyen$@gmail.com
Tên tài khoản Admin: Admin
Mật khẩu Admin: admin123</t>
  </si>
  <si>
    <t>Hệ thống thông báo lỗi "Họ và tên không được để trống"</t>
  </si>
  <si>
    <t>Tên tài khoản: TranMyDuyen7
Mật khẩu: "                  "
Họ tên: My Đạo Chích Chòe
Số CCCD: 091205008886
Số ĐT: 0766939701
Email: myduyen$@gmail.com
Tên tài khoản Admin: Admin
Mật khẩu Admin: admin123</t>
  </si>
  <si>
    <t xml:space="preserve">Hệ thống thông báo lỗi "Mật khẩu không được để trống" </t>
  </si>
  <si>
    <t>Tên tài khoản: TranMyDuyen7
Mật khẩu: 123456
Họ tên: "                  "
Số CCCD: 091205008886
Số ĐT: 0766939701
Email: myduyen$@gmail.com
Tên tài khoản Admin: Admin
Mật khẩu Admin: admin123</t>
  </si>
  <si>
    <t>Tên tài khoản: TranMyDuyen7
Mật khẩu: 123456
Họ tên: My Đạo Chích Chòe
Số CCCD: "                  "
Số ĐT: 0766939701
Email: myduyen$@gmail.com
Tên tài khoản Admin: Admin
Mật khẩu Admin: admin123</t>
  </si>
  <si>
    <t>Tên tài khoản: TranMyDuyen7
Mật khẩu: 123456
Họ tên: My Đạo Chích Chòe
Số CCCD: 091205008886
Số ĐT: "                  "
Email: myduyen$@gmail.com
Tên tài khoản Admin: Admin
Mật khẩu Admin: admin123</t>
  </si>
  <si>
    <t>Tên tài khoản: TranMyDuyen7
Mật khẩu: 123456
Họ tên: My Đạo Chích Chòe
Số CCCD: 091205008886
Số ĐT: 0766939701
Email: "                  "
Tên tài khoản Admin: Admin
Mật khẩu Admin: admin123</t>
  </si>
  <si>
    <t>Tên tài khoản: "               My"
Mật khẩu: 123456
Họ tên: My Đạo Chích Chòe
Số CCCD: 091205008886
Số ĐT: 0766939701
Email: myduyen$@gmail.com
Tên tài khoản Admin: Admin
Mật khẩu Admin: admin123</t>
  </si>
  <si>
    <t>Tên tài khoản: TranMyDuyen7
Mật khẩu: "             123456"
Họ tên: My Đạo Chích Chòe
Số CCCD: 091205008886
Số ĐT: 0766939701
Email: myduyen$@gmail.com
Tên tài khoản Admin: Admin
Mật khẩu Admin: admin123</t>
  </si>
  <si>
    <t>Tên tài khoản: TranMyDuyen7
Mật khẩu: 123456
Họ tên: "         My         "
Số CCCD: 091205008886
Số ĐT: 0766939701
Email: myduyen$@gmail.com
Tên tài khoản Admin: Admin
Mật khẩu Admin: admin123</t>
  </si>
  <si>
    <t>Tên tài khoản: TranMyDuyen7
Mật khẩu: 123456
Họ tên: My Đạo Chích Chòe
Số CCCD: " 091205008886     "
Số ĐT: 0766939701
Email: myduyen$@gmail.com
Tên tài khoản Admin: Admin
Mật khẩu Admin: admin123</t>
  </si>
  <si>
    <t>Tên tài khoản: TranMyDuyen7
Mật khẩu: 123456
Họ tên: My Đạo Chích Chòe
Số CCCD: 091205008886
Số ĐT: "    0766939701       "
Email: myduyen$@gmail.com
Tên tài khoản Admin: Admin
Mật khẩu Admin: admin123</t>
  </si>
  <si>
    <t>Tên tài khoản: TranMyDuyen7
Mật khẩu: 123456
Họ tên: My Đạo Chích Chòe
Số CCCD: 091205008886
Số ĐT: 0766939701
Email: " myduyen$@gmail.com     "
Tên tài khoản Admin: Admin
Mật khẩu Admin: admin123</t>
  </si>
  <si>
    <t>Tên tài khoản: TranMyDuyen8
Mật khẩu: 12345
Họ tên: My Đạo Chích Chòe
Số CCCD: 091205008886
Số ĐT: 0766939701
Email: myduyen@gmail.com
Tên tài khoản Admin: Admin
Mật khẩu Admin: admin123</t>
  </si>
  <si>
    <t>Tên tài khoản: TranMyDuyen9
Mật khẩu: 123456
Họ tên: My Đạo Chích Chòe
Số CCCD: 09120500
Số ĐT: 0766939701
Email: myduyen@gmail.com
Tên tài khoản Admin: Admin
Mật khẩu Admin: admin123</t>
  </si>
  <si>
    <t>Tên tài khoản: TranMyDuyen10
Mật khẩu: 123456
Họ tên: My Đạo Chích Chòe
Số CCCD: 0912050088869
Số ĐT: 0766939701
Email: myduyen@gmail.com
Tên tài khoản Admin: Admin
Mật khẩu Admin: admin123</t>
  </si>
  <si>
    <t>Tên tài khoản: TranMyDuyen11
Mật khẩu: 123456
Họ tên: My Đạo Chích Chòe
Số CCCD: 091205008886
Số ĐT: 076693970
Email: myduyen@gmail.com
Tên tài khoản Admin: Admin
Mật khẩu Admin: admin123</t>
  </si>
  <si>
    <t>Tên tài khoản: TranMyDuyen12
Mật khẩu: 123456
Họ tên: My Đạo Chích Chòe
Số CCCD: 091205008886
Số ĐT: 07669397011
Email: myduyen@gmail.com
Tên tài khoản Admin: Admin
Mật khẩu Admin: admin123</t>
  </si>
  <si>
    <t>Tên tài khoản: TranMyDuyen13
Mật khẩu: 123456
Họ tên: My Đạo Chích Chòe
Số CCCD: 091205008886
Số ĐT: 1766939701
Email: myduyen@gmail.com
Tên tài khoản Admin: Admin
Mật khẩu Admin: admin123</t>
  </si>
  <si>
    <t>Tên tài khoản: TranMyDuyen14
Mật khẩu: 123456
Họ tên: My Đạo Chích Chòe
Số CCCD: 091205008886
Số ĐT: 17669397
Email: myduyen@gmail.com
Tên tài khoản Admin: Admin
Mật khẩu Admin: admin123</t>
  </si>
  <si>
    <t>Tên tài khoản: TranMyDuyen15
Mật khẩu: 123456
Họ tên: My Đạo Chích Chòe
Số CCCD: 091205008886
Số ĐT: 1766939701
Email: myduyen@gmail.com
Tên tài khoản Admin: Admin
Mật khẩu Admin: admin123</t>
  </si>
  <si>
    <t>Tên tài khoản: TranMyDuyen16
Mật khẩu: 123456
Họ tên: My Đạo Chích Chòe
Số CCCD: 091205008886
Số ĐT: 0766939701
Email: myduyen.com
Tên tài khoản Admin: Admin
Mật khẩu Admin: admin123</t>
  </si>
  <si>
    <t>Tên tài khoản:
Mật khẩu: 123456
Họ tên: My Đạo Chích Chòe
Số CCCD: 091205008886
Số ĐT: 0766939701
Email: myduyen@gmail.com
Tên tài khoản Admin: Admin
Mật khẩu Admin: admin123</t>
  </si>
  <si>
    <t>Tên tài khoản: My
Mật khẩu: 
Họ tên: My Đạo Chích Chòe
Số CCCD: 091205008886
Số ĐT: 0766939701
Email: myduyen@gmail.com
Tên tài khoản Admin: Admin
Mật khẩu Admin: admin123</t>
  </si>
  <si>
    <t>Tên tài khoản: My
Mật khẩu: 123456
Họ tên: 
Số CCCD: 091205008886
Số ĐT: 0766939701
Email: myduyen@gmail.com
Tên tài khoản Admin: Admin
Mật khẩu Admin: admin123</t>
  </si>
  <si>
    <t>Tên tài khoản: My
Mật khẩu: 123456
Họ tên: My
Số CCCD: 
Số ĐT: 0766939701
Email: myduyen@gmail.com
Tên tài khoản Admin: Admin
Mật khẩu Admin: admin123</t>
  </si>
  <si>
    <t>Tên tài khoản: My
Mật khẩu: 123456
Họ tên: My
Số CCCD: 091205008886
Số ĐT: 
Email: myduyen@gmail.com
Tên tài khoản Admin: Admin
Mật khẩu Admin: admin123</t>
  </si>
  <si>
    <t>Tên tài khoản: My
Mật khẩu: 123456
Họ tên: My
Số CCCD: 091205008886
Số ĐT: 0766939701
Email:
Tên tài khoản Admin: Admin
Mật khẩu Admin: admin123</t>
  </si>
  <si>
    <t>Tên tài khoản: 
Mật khẩu: 
Họ tên: 
Số CCCD: 
Số ĐT: 
Email: 
Tên tài khoản Admin: Admin
Mật khẩu Admin: admin123</t>
  </si>
  <si>
    <t>TS_Service_001</t>
  </si>
  <si>
    <t>DangKy_01</t>
  </si>
  <si>
    <t>DangKy_02</t>
  </si>
  <si>
    <t>DangKy_03</t>
  </si>
  <si>
    <t>DangKy_04</t>
  </si>
  <si>
    <t>DangKy_05</t>
  </si>
  <si>
    <t>DangKy_06</t>
  </si>
  <si>
    <t>DangKy_07</t>
  </si>
  <si>
    <t>Hệ thống không cho tạo tài khoản mới và thông báo "Vui lòng nhập đầy đủ thông tin."
Trang quản lý của admin không được hiển thị tài khoản này</t>
  </si>
  <si>
    <t>DangNhap_01</t>
  </si>
  <si>
    <t>DangNhap_02</t>
  </si>
  <si>
    <t>DangNhap_03</t>
  </si>
  <si>
    <t>SuaTTCaNhan_01</t>
  </si>
  <si>
    <t>Hệ thống không cho tạo tài khoản mới và thông báo "Tên tài khoản không hợp lệ."
Trang quản lý của admin không được hiển thị tài khoản này</t>
  </si>
  <si>
    <t>Hệ thống không cho tạo tài khoản mới và thông báo "Mật khẩu không hợp lệ."
Trang quản lý của admin không được hiển thị tài khoản này</t>
  </si>
  <si>
    <t>Hệ thống không cho tạo tài khoản mới và thông báo "Họ tên không hợp lệ."
Trang quản lý của admin không được hiển thị tài khoản này</t>
  </si>
  <si>
    <t>Hệ thống không cho tạo tài khoản mới và thông báo "Số CCCD không hợp lệ."
Trang quản lý của admin không được hiển thị tài khoản này</t>
  </si>
  <si>
    <t>Hệ thống không cho tạo tài khoản mới và thông báo "Số ĐT không hợp lệ."
Trang quản lý của admin không được hiển thị tài khoản này</t>
  </si>
  <si>
    <t>Hệ thống không cho tạo tài khoản mới và thông báo "Email không hợp lệ."
Trang quản lý của admin không được hiển thị tài khoản này</t>
  </si>
  <si>
    <t>Hệ thống không cho tạo tài khoản mới và thông báo "Mật khẩu phải chứa ít nhất 6 kí tự."
Trang quản lý của admin không được hiển thị tài khoản này</t>
  </si>
  <si>
    <t>Hệ thống không cho tạo tài khoản mới và thông báo "Số CCCD phải có ít nhất 9 chữ số."
Trang quản lý của admin không được hiển thị tài khoản này</t>
  </si>
  <si>
    <t>Hệ thống không cho tạo tài khoản mới và thông báo "Email phải kết thúc bằng '@gmail.com'."
Trang quản lý của admin không được hiển thị tài khoản này</t>
  </si>
  <si>
    <t>Vẫn ở trang Đăng ký, không có thông báo gì từ hệ thống. Tài khoản không hiển thị trong trang quản lý</t>
  </si>
  <si>
    <t>TC_Register_039</t>
  </si>
  <si>
    <t>TC_Register_040</t>
  </si>
  <si>
    <t>TC_Register_041</t>
  </si>
  <si>
    <t>TC_Register_042</t>
  </si>
  <si>
    <t>TC_Register_043</t>
  </si>
  <si>
    <t>TC_Register_044</t>
  </si>
  <si>
    <t>TC_Register_045</t>
  </si>
  <si>
    <t>TC_Register_046</t>
  </si>
  <si>
    <t>TC_Register_047</t>
  </si>
  <si>
    <t>TC_Register_048</t>
  </si>
  <si>
    <t>TC_Register_049</t>
  </si>
  <si>
    <t>TC_Register_050</t>
  </si>
  <si>
    <t>TC_Register_051</t>
  </si>
  <si>
    <t>TC_Register_052</t>
  </si>
  <si>
    <t>TC_Register_053</t>
  </si>
  <si>
    <t>TC_Register_054</t>
  </si>
  <si>
    <t>TC_Register_055</t>
  </si>
  <si>
    <t>TC_Register_056</t>
  </si>
  <si>
    <t>TC_Register_057</t>
  </si>
  <si>
    <t>TC_Register_058</t>
  </si>
  <si>
    <t>TC_Register_059</t>
  </si>
  <si>
    <t>TC_Register_060</t>
  </si>
  <si>
    <t>TC_Register_061</t>
  </si>
  <si>
    <t>TC_Register_062</t>
  </si>
  <si>
    <t>TC_Register_063</t>
  </si>
  <si>
    <t>TC_Register_064</t>
  </si>
  <si>
    <t>TC_Register_065</t>
  </si>
  <si>
    <t>TC_Register_066</t>
  </si>
  <si>
    <t>TC_Register_067</t>
  </si>
  <si>
    <t>TC_Register_068</t>
  </si>
  <si>
    <t>TC_Register_069</t>
  </si>
  <si>
    <t>TC_Register_070</t>
  </si>
  <si>
    <t>TC_Register_071</t>
  </si>
  <si>
    <t>TC_Register_072</t>
  </si>
  <si>
    <t>TC_Register_073</t>
  </si>
  <si>
    <t>TC_Register_074</t>
  </si>
  <si>
    <t>TC_Register_075</t>
  </si>
  <si>
    <t>TC_Register_076</t>
  </si>
  <si>
    <t>TC_Register_077</t>
  </si>
  <si>
    <t>TC_Register_078</t>
  </si>
  <si>
    <t>TC_Register_079</t>
  </si>
  <si>
    <t>TC_Register_080</t>
  </si>
  <si>
    <t>TC_Register_081</t>
  </si>
  <si>
    <t>TC_Register_082</t>
  </si>
  <si>
    <t>Kiểm tra tính tương thích về giao diện của trang đăng nhập trên các trình duyệt khác nhau: Microsoft Egde</t>
  </si>
  <si>
    <t>Kiểm tra tính tương thích về giao diện của trang đăng nhập trên các trình duyệt khác nhau: Chrome</t>
  </si>
  <si>
    <t>Kiểm tra tính tương thích về giao diện của trang đăng nhập trên các trình duyệt khác nhau: FireFox</t>
  </si>
  <si>
    <t>Kiểm tra tính tương thích về giao diện của trang đăng nhập trên các trình duyệt khác nhau: Cốc Cốc</t>
  </si>
  <si>
    <t xml:space="preserve"> </t>
  </si>
  <si>
    <t>1. Truy cập trang http://localhost:49921/Home/Index
2. Lướt trên trang xem</t>
  </si>
  <si>
    <t>Trang hiển thị đầy đủ thông tin, không bị lỗi hiển thị</t>
  </si>
  <si>
    <t>TC_Register_083</t>
  </si>
  <si>
    <t>Đăng nhập tài khoản</t>
  </si>
  <si>
    <t>Đăng nhập với họ và tên/mật khẩu vượt quá giới hạn (Max length)</t>
  </si>
  <si>
    <t>Họ và tên/Mật khẩu chứa ký tự đặc biệt</t>
  </si>
  <si>
    <t>Để trống một trong hai trường (Username hoặc Password)</t>
  </si>
  <si>
    <t>TC_Login_019</t>
  </si>
  <si>
    <t>Họ và tên/Mật khẩu chứa khoảng trắng</t>
  </si>
  <si>
    <t>Họ và tên chứa một dãy số bất kì</t>
  </si>
  <si>
    <t>Kiểm tra phân quyền trang Đăng nhập của Admin trên chức vụ Lễ tân</t>
  </si>
  <si>
    <t>Kiểm tra phân quyền trang Đăng nhập của Admin trên chức vụ Kế toán</t>
  </si>
  <si>
    <t>Kiểm tra phân quyền trang Đăng nhập của Admin trên chức vụ Nhân viên phục vụ</t>
  </si>
  <si>
    <t>Kiểm tra phân quyền trang Đăng nhập của Admin trên chức vụ Bảo vệ</t>
  </si>
  <si>
    <t>Tài khoản đã tồn tại trong hệ thống.</t>
  </si>
  <si>
    <t>Cột Tình trạng (Chờ xác nhận) chỉ hiển thị văn bản, không có màu sắc phân biệt.</t>
  </si>
  <si>
    <t>Username: mailt
Password: 123456</t>
  </si>
  <si>
    <t>Username: lanvt
Password: 123456</t>
  </si>
  <si>
    <t>Username: hunghv
Password: 123456</t>
  </si>
  <si>
    <t>Username: baopv
Password: 123456</t>
  </si>
  <si>
    <t xml:space="preserve">Đăng nhập thành công. Hệ thống chuyển hướng sang Trang Dashboard của admin và hiển thị tên của tài khoản </t>
  </si>
  <si>
    <t>TS_Login_07</t>
  </si>
  <si>
    <t>Kiểm tra tính tương thích về giao diện của trang đăng nhập trên trình duyệt FireFox.</t>
  </si>
  <si>
    <t>Kiểm tra tính tương thích về giao diện của trang đăng nhập trên trình duyệt Cốc Cốc.</t>
  </si>
  <si>
    <t>KetQua_01</t>
  </si>
  <si>
    <t>Test tích hợp: Kiểm tra đăng nhập với tên người dùng và mật khẩu đúng.</t>
  </si>
  <si>
    <t>Thiếu Mã phiếu đặt phòng (SRS Critical</t>
  </si>
  <si>
    <t>Test tích hợp: Kiểm tra đăng nhập với tên người dùng sai và mật khẩu đúng.</t>
  </si>
  <si>
    <t>Thông báo xác nhận thành công nhưng thiếu thông tin quan trọng nhất là Mã phiếu đặt phòng. Khách hàng cần mã này để theo dõi/quản lý phiếu đặt.</t>
  </si>
  <si>
    <t>Test tích hợp: Kiểm tra đăng nhập với tên người dùng đúng và mật khẩu sai.</t>
  </si>
  <si>
    <t>Test tích hợp: Kiểm tra đăng nhập với tên người dùng sai và mật khẩu sai.</t>
  </si>
  <si>
    <t>Test tích hợp: Kiểm tra đăng nhập với tên người dùng có ký tự đặc biệt và mật khẩu đúng</t>
  </si>
  <si>
    <t>Test tích hợp: Kiểm tra đăng nhập với tên người dùng đúng và mật khẩu có ký tự đặc biệt</t>
  </si>
  <si>
    <t>Sau khi xác nhận, phải hiển thị thông báo thành công cùng với Mã phiếu đặt phòng.</t>
  </si>
  <si>
    <t>Test tích hợp: Kiểm tra đăng nhập với ô tên người dùng trống và mật khẩu trống</t>
  </si>
  <si>
    <t>KetQua_02</t>
  </si>
  <si>
    <t>Test tích hợp: Kiểm tra đăng nhập với ô tên người dùng trống và mật khẩu đúng</t>
  </si>
  <si>
    <t>Test tích hợp: Kiểm tra đăng nhập với ô tên người dùng đúng và mật khẩu trống</t>
  </si>
  <si>
    <t>Thiếu Thông báo về Thanh toán (UX/Nghiệp vụ)</t>
  </si>
  <si>
    <t>Test tích hợp: Kiểm tra đăng nhập với tên người dùng không tồn tại trong hệ thống và mật khẩu có tồn tại trong hệ thống</t>
  </si>
  <si>
    <t>Thông báo không làm rõ khách hàng đã thanh toán hay chưa (chỉ là đặt thành công). Nếu chưa thanh toán, cần nhắc nhở.</t>
  </si>
  <si>
    <t>Cần làm rõ: "Phiếu đặt của bạn đã được tạo. Vui lòng thanh toán [X% tổng tiền] trước ngày [Thời gian hủy] để giữ phòng."</t>
  </si>
  <si>
    <t>Test tích hợp: Kiểm tra phân quyền trang Đăng nhập trên chức vụ Khách hàng</t>
  </si>
  <si>
    <t>Test tích hợp: Kiểm tra phân quyền trang Đăng nhập của Admin trên chức vụ Admin</t>
  </si>
  <si>
    <t>Test tích hợp: Kiểm tra phân quyền trang Đăng nhập của Admin trên chức vụ Lễ tân</t>
  </si>
  <si>
    <t>Test tích hợp: Kiểm tra phân quyền trang Đăng nhập của Admin trên chức vụ Kế toán</t>
  </si>
  <si>
    <t>Test tích hợp: Kiểm tra phân quyền trang Đăng nhập của Admin trên chức vụ Nhân viên phục vụ</t>
  </si>
  <si>
    <t>Test tích hợp: Kiểm tra phân quyền trang Đăng nhập của Admin trên chức vụ Bảo vệ</t>
  </si>
  <si>
    <t>Đăng nhập thành công. Hệ thống chuyển hướng sang Trang chủ và hiển thị tên người dùng tại nút "Khách hàng".
Ấn vào tên người dùng thì có thể thực hiện chức năng đặt phòng</t>
  </si>
  <si>
    <t>Thiếu phân loại phòng (UX/Nghiệp vụ)</t>
  </si>
  <si>
    <t>Hệ thống báo "Dữ liệu đăng nhập không hợp lệ".
Khi ở trang http://localhost:49921/Home/Index thì không hiển thị tên người dùng</t>
  </si>
  <si>
    <t>Trang thông báo chỉ xác nhận "Đã đặt phòng thành công" nhưng không cung cấp thông tin về Loại phòng (ví dụ: Standard, Deluxe, VIP) hoặc Tên phòng cụ thể mà khách hàng đã đặt.</t>
  </si>
  <si>
    <t>Thông báo cần bao gồm: "Bạn đã đặt thành công [Loại phòng] (ví dụ: Phòng Deluxe) với Mã phiếu đặt phòng [Mã PDP]..." để xác nhận chi tiết đơn hàng.</t>
  </si>
  <si>
    <t>KetQua_03</t>
  </si>
  <si>
    <t>Đăng nhập thành công. Hệ thống chuyển hướng sang Trang Dashboard của admin và hiển thị tên của tài khoản Admin.
Trang này có các chức năng của admin</t>
  </si>
  <si>
    <t>Đăng nhập thành công. Hệ thống chuyển hướng sang Trang Dashboard của admin và hiển thị tên của tài khoản 
Trang này có các chức năng của Lễ tân</t>
  </si>
  <si>
    <t>Đăng nhập thành công. Hệ thống chuyển hướng sang Trang Dashboard của admin và hiển thị tên của tài khoản 
Trang này có các chức năng của Kế toán</t>
  </si>
  <si>
    <t>Đăng nhập thành công. Hệ thống chuyển hướng sang Trang Dashboard của admin và hiển thị tên của tài khoản 
Trang này có các chức năng của Nhân viên phục vụ</t>
  </si>
  <si>
    <t>Đăng nhập thành công. Hệ thống chuyển hướng sang Trang Dashboard của admin và hiển thị tên của tài khoản Trang này có các chức năng của Bảo vệ</t>
  </si>
  <si>
    <t>TC_Login_020</t>
  </si>
  <si>
    <t>TC_Login_021</t>
  </si>
  <si>
    <t>TC_Login_022</t>
  </si>
  <si>
    <t>TC_Login_023</t>
  </si>
  <si>
    <t>TC_Login_024</t>
  </si>
  <si>
    <t>TC_Login_025</t>
  </si>
  <si>
    <t>TC_Login_026</t>
  </si>
  <si>
    <t>TC_Login_027</t>
  </si>
  <si>
    <t>TC_Login_028</t>
  </si>
  <si>
    <t>TC_Login_029</t>
  </si>
  <si>
    <t>TC_Login_030</t>
  </si>
  <si>
    <t>TC_Login_031</t>
  </si>
  <si>
    <t>TC_Login_032</t>
  </si>
  <si>
    <t>TC_Login_033</t>
  </si>
  <si>
    <t>TC_Login_034</t>
  </si>
  <si>
    <t>TC_Login_035</t>
  </si>
  <si>
    <t>TC_Login_036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</si>
</sst>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family val="2"/>
      <scheme val="minor"/>
    </font>
    <font>
      <sz val="11"/>
      <color rgb="FF006100"/>
      <name val="Arial"/>
      <family val="2"/>
      <scheme val="minor"/>
    </font>
    <font>
      <sz val="13"/>
      <color rgb="FF006100"/>
      <name val="Times New Roman"/>
      <family val="1"/>
    </font>
    <font>
      <sz val="13"/>
      <color theme="1"/>
      <name val="Times New Roman"/>
      <family val="1"/>
    </font>
    <font>
      <sz val="13"/>
      <color rgb="FF006100"/>
      <name val="Times New Roman"/>
    </font>
    <font>
      <sz val="13"/>
      <color theme="1"/>
      <name val="Times New Roman"/>
    </font>
    <font>
      <sz val="10"/>
      <color theme="1"/>
      <name val="Arial"/>
    </font>
    <font>
      <b/>
      <sz val="10"/>
      <color theme="1"/>
      <name val="Times New Roman"/>
      <family val="1"/>
    </font>
    <font>
      <b/>
      <sz val="9"/>
      <color rgb="FF1F1F1F"/>
      <name val="Times New Roman"/>
      <family val="1"/>
    </font>
    <font>
      <sz val="10"/>
      <color theme="1"/>
      <name val="Arial"/>
      <family val="2"/>
    </font>
    <font>
      <b/>
      <sz val="13"/>
      <color theme="1"/>
      <name val="Times New Roman"/>
    </font>
    <font>
      <sz val="8"/>
      <name val="Arial"/>
      <family val="2"/>
      <scheme val="minor"/>
    </font>
    <font>
      <sz val="13"/>
      <color theme="1"/>
      <name val="Times New Roman"/>
      <family val="1"/>
      <charset val="163"/>
      <scheme val="major"/>
    </font>
    <font>
      <sz val="13"/>
      <color theme="1"/>
      <name val="Times New Roman"/>
      <family val="1"/>
      <charset val="163"/>
    </font>
    <font>
      <sz val="11"/>
      <color rgb="FF9C0006"/>
      <name val="Arial"/>
      <family val="2"/>
      <scheme val="minor"/>
    </font>
    <font>
      <sz val="11"/>
      <color rgb="FF9C5700"/>
      <name val="Arial"/>
      <family val="2"/>
      <scheme val="minor"/>
    </font>
    <font>
      <sz val="13"/>
      <color rgb="FF000000"/>
      <name val="Times New Roman"/>
    </font>
    <font>
      <b/>
      <sz val="13"/>
      <color rgb="FF1F1F1F"/>
      <name val="Times New Roman"/>
    </font>
    <font>
      <sz val="11"/>
      <color rgb="FF006100"/>
      <name val="Times New Roman"/>
    </font>
    <font>
      <sz val="13"/>
      <color rgb="FF000000"/>
      <name val="Times New Roman"/>
      <charset val="1"/>
    </font>
  </fonts>
  <fills count="10">
    <fill>
      <patternFill patternType="none"/>
    </fill>
    <fill>
      <patternFill patternType="gray125"/>
    </fill>
    <fill>
      <patternFill patternType="solid">
        <fgColor rgb="FFC6EFCE"/>
      </patternFill>
    </fill>
    <fill>
      <patternFill patternType="solid">
        <fgColor rgb="FFFFFFFF"/>
        <bgColor rgb="FFFFFFFF"/>
      </patternFill>
    </fill>
    <fill>
      <patternFill patternType="solid">
        <fgColor theme="8" tint="0.79998168889431442"/>
        <bgColor indexed="64"/>
      </patternFill>
    </fill>
    <fill>
      <patternFill patternType="solid">
        <fgColor rgb="FFFFEFFF"/>
        <bgColor indexed="64"/>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2"/>
        <bgColor indexed="64"/>
      </patternFill>
    </fill>
  </fills>
  <borders count="30">
    <border>
      <left/>
      <right/>
      <top/>
      <bottom/>
      <diagonal/>
    </border>
    <border>
      <left style="thin">
        <color rgb="FF7F7F7F"/>
      </left>
      <right style="thin">
        <color rgb="FF7F7F7F"/>
      </right>
      <top style="thin">
        <color rgb="FF7F7F7F"/>
      </top>
      <bottom style="thin">
        <color rgb="FF7F7F7F"/>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000000"/>
      </left>
      <right style="thin">
        <color rgb="FF000000"/>
      </right>
      <top style="thin">
        <color rgb="FF000000"/>
      </top>
      <bottom style="thin">
        <color rgb="FF000000"/>
      </bottom>
      <diagonal/>
    </border>
    <border>
      <left style="thin">
        <color rgb="FF284E3F"/>
      </left>
      <right style="thin">
        <color rgb="FFFFFFFF"/>
      </right>
      <top style="thin">
        <color rgb="FFFFFFFF"/>
      </top>
      <bottom style="thin">
        <color rgb="FFFFFFFF"/>
      </bottom>
      <diagonal/>
    </border>
    <border>
      <left/>
      <right style="medium">
        <color rgb="FFCCCCCC"/>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diagonal/>
    </border>
    <border>
      <left style="thin">
        <color theme="2"/>
      </left>
      <right style="thin">
        <color theme="2"/>
      </right>
      <top style="thin">
        <color theme="2"/>
      </top>
      <bottom style="thin">
        <color theme="2"/>
      </bottom>
      <diagonal/>
    </border>
    <border>
      <left style="thin">
        <color theme="2"/>
      </left>
      <right/>
      <top style="thin">
        <color theme="2"/>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diagonal/>
    </border>
    <border>
      <left/>
      <right style="thin">
        <color rgb="FF356854"/>
      </right>
      <top style="thin">
        <color rgb="FF284E3F"/>
      </top>
      <bottom/>
      <diagonal/>
    </border>
  </borders>
  <cellStyleXfs count="4">
    <xf numFmtId="0" fontId="0" fillId="0" borderId="0"/>
    <xf numFmtId="0" fontId="1" fillId="2" borderId="0" applyNumberFormat="0" applyBorder="0" applyAlignment="0" applyProtection="0"/>
    <xf numFmtId="0" fontId="14" fillId="6" borderId="0" applyNumberFormat="0" applyBorder="0" applyAlignment="0" applyProtection="0"/>
    <xf numFmtId="0" fontId="15" fillId="7" borderId="0" applyNumberFormat="0" applyBorder="0" applyAlignment="0" applyProtection="0"/>
  </cellStyleXfs>
  <cellXfs count="139">
    <xf numFmtId="0" fontId="0" fillId="0" borderId="0" xfId="0"/>
    <xf numFmtId="0" fontId="3" fillId="0" borderId="0" xfId="0" applyFont="1" applyAlignment="1">
      <alignment horizontal="center"/>
    </xf>
    <xf numFmtId="0" fontId="2" fillId="2" borderId="1" xfId="1" applyFont="1" applyBorder="1" applyAlignment="1">
      <alignment horizontal="center"/>
    </xf>
    <xf numFmtId="14" fontId="3" fillId="0" borderId="0" xfId="0" applyNumberFormat="1" applyFont="1" applyAlignment="1">
      <alignment horizontal="center"/>
    </xf>
    <xf numFmtId="0" fontId="5" fillId="0" borderId="0" xfId="0" applyFont="1"/>
    <xf numFmtId="0" fontId="6" fillId="0" borderId="6" xfId="0" applyFont="1" applyBorder="1" applyAlignment="1">
      <alignment wrapText="1"/>
    </xf>
    <xf numFmtId="0" fontId="5" fillId="0" borderId="6" xfId="0" applyFont="1" applyBorder="1" applyAlignment="1">
      <alignment wrapText="1"/>
    </xf>
    <xf numFmtId="0" fontId="5" fillId="0" borderId="0" xfId="0" applyFont="1" applyAlignment="1">
      <alignment horizontal="center" vertical="center"/>
    </xf>
    <xf numFmtId="0" fontId="1" fillId="2" borderId="11" xfId="1" applyBorder="1" applyAlignment="1">
      <alignment horizontal="center" vertical="center" wrapText="1"/>
    </xf>
    <xf numFmtId="0" fontId="1" fillId="2" borderId="12" xfId="1" applyBorder="1" applyAlignment="1">
      <alignment horizontal="center" vertical="center" wrapText="1"/>
    </xf>
    <xf numFmtId="0" fontId="1" fillId="2" borderId="13" xfId="1" applyBorder="1" applyAlignment="1">
      <alignment horizontal="center" vertical="center" wrapText="1"/>
    </xf>
    <xf numFmtId="0" fontId="6" fillId="0" borderId="6"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left"/>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6" xfId="0" applyFont="1" applyBorder="1" applyAlignment="1">
      <alignment horizontal="left" vertical="top" wrapText="1"/>
    </xf>
    <xf numFmtId="0" fontId="5" fillId="0" borderId="9" xfId="0" applyFont="1" applyBorder="1" applyAlignment="1">
      <alignment horizontal="left" vertical="top" wrapText="1"/>
    </xf>
    <xf numFmtId="0" fontId="10" fillId="0" borderId="0" xfId="0" applyFont="1" applyAlignment="1">
      <alignment vertical="center"/>
    </xf>
    <xf numFmtId="0" fontId="5" fillId="0" borderId="0" xfId="0" applyFont="1" applyAlignment="1">
      <alignment horizontal="left" vertical="center" indent="1"/>
    </xf>
    <xf numFmtId="0" fontId="10" fillId="0" borderId="0" xfId="0" applyFont="1" applyAlignment="1">
      <alignment horizontal="left" vertical="center" indent="1"/>
    </xf>
    <xf numFmtId="0" fontId="10" fillId="0" borderId="0" xfId="0" applyFont="1"/>
    <xf numFmtId="0" fontId="5" fillId="0" borderId="0" xfId="0" applyFont="1" applyAlignment="1">
      <alignment horizontal="left" vertical="center" indent="2"/>
    </xf>
    <xf numFmtId="0" fontId="10" fillId="0" borderId="0" xfId="0" applyFont="1" applyAlignment="1">
      <alignment horizontal="left" vertical="center" indent="2"/>
    </xf>
    <xf numFmtId="0" fontId="4" fillId="2" borderId="3" xfId="1" applyFont="1" applyBorder="1" applyAlignment="1">
      <alignment horizontal="center" vertical="center" wrapText="1"/>
    </xf>
    <xf numFmtId="0" fontId="4" fillId="2" borderId="3" xfId="1" applyFont="1" applyBorder="1" applyAlignment="1">
      <alignment horizontal="center" vertical="center"/>
    </xf>
    <xf numFmtId="0" fontId="5" fillId="0" borderId="6" xfId="0" applyFont="1" applyBorder="1" applyAlignment="1">
      <alignment horizontal="left" wrapText="1"/>
    </xf>
    <xf numFmtId="0" fontId="5" fillId="0" borderId="6" xfId="0" applyFont="1" applyBorder="1" applyAlignment="1">
      <alignment horizontal="left"/>
    </xf>
    <xf numFmtId="0" fontId="5" fillId="0" borderId="0" xfId="0" applyFont="1" applyAlignment="1">
      <alignment horizontal="left"/>
    </xf>
    <xf numFmtId="0" fontId="9" fillId="0" borderId="0" xfId="0" applyFont="1" applyAlignment="1">
      <alignment wrapText="1"/>
    </xf>
    <xf numFmtId="0" fontId="9" fillId="0" borderId="0" xfId="0" applyFont="1" applyAlignment="1">
      <alignment vertical="center"/>
    </xf>
    <xf numFmtId="0" fontId="4" fillId="2" borderId="17" xfId="1" applyFont="1" applyBorder="1" applyAlignment="1">
      <alignment horizontal="center" vertical="center" wrapText="1"/>
    </xf>
    <xf numFmtId="0" fontId="5" fillId="0" borderId="18" xfId="0" applyFont="1" applyBorder="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3" fillId="0" borderId="9" xfId="0" applyFont="1" applyBorder="1" applyAlignment="1">
      <alignment horizontal="center" vertical="center" wrapText="1"/>
    </xf>
    <xf numFmtId="0" fontId="13" fillId="0" borderId="6" xfId="0" applyFont="1" applyBorder="1" applyAlignment="1">
      <alignment horizontal="left" vertical="top" wrapText="1"/>
    </xf>
    <xf numFmtId="0" fontId="13" fillId="0" borderId="7" xfId="0" applyFont="1" applyBorder="1" applyAlignment="1">
      <alignment horizontal="center" vertical="center" wrapText="1"/>
    </xf>
    <xf numFmtId="0" fontId="13" fillId="0" borderId="18" xfId="0" applyFont="1" applyBorder="1" applyAlignment="1">
      <alignment horizontal="center" vertical="center" wrapText="1"/>
    </xf>
    <xf numFmtId="0" fontId="0" fillId="0" borderId="0" xfId="0" applyAlignment="1">
      <alignment wrapText="1"/>
    </xf>
    <xf numFmtId="0" fontId="13" fillId="0" borderId="9" xfId="0" applyFont="1" applyBorder="1" applyAlignment="1">
      <alignment horizontal="left" vertical="top" wrapText="1"/>
    </xf>
    <xf numFmtId="0" fontId="13" fillId="0" borderId="10" xfId="0" applyFont="1" applyBorder="1" applyAlignment="1">
      <alignment horizontal="center" vertical="center" wrapText="1"/>
    </xf>
    <xf numFmtId="0" fontId="13" fillId="0" borderId="0" xfId="0" applyFont="1"/>
    <xf numFmtId="0" fontId="5" fillId="4" borderId="9" xfId="0" applyFont="1" applyFill="1" applyBorder="1" applyAlignment="1">
      <alignment horizontal="center" vertical="center" wrapText="1"/>
    </xf>
    <xf numFmtId="0" fontId="5" fillId="4" borderId="6" xfId="0" applyFont="1" applyFill="1" applyBorder="1" applyAlignment="1">
      <alignment horizontal="left" vertical="top" wrapText="1"/>
    </xf>
    <xf numFmtId="0" fontId="5" fillId="4" borderId="7" xfId="0" applyFont="1" applyFill="1" applyBorder="1" applyAlignment="1">
      <alignment horizontal="center" vertical="center" wrapText="1"/>
    </xf>
    <xf numFmtId="0" fontId="7" fillId="3" borderId="14" xfId="0" applyFont="1" applyFill="1" applyBorder="1" applyAlignment="1">
      <alignment wrapText="1"/>
    </xf>
    <xf numFmtId="0" fontId="7" fillId="0" borderId="14" xfId="0" applyFont="1" applyBorder="1" applyAlignment="1">
      <alignment wrapText="1"/>
    </xf>
    <xf numFmtId="0" fontId="5" fillId="0" borderId="0" xfId="0" applyFont="1" applyAlignment="1">
      <alignment horizontal="center"/>
    </xf>
    <xf numFmtId="0" fontId="5" fillId="0" borderId="5" xfId="0" applyFont="1" applyBorder="1"/>
    <xf numFmtId="0" fontId="5" fillId="0" borderId="8" xfId="0" applyFont="1" applyBorder="1" applyAlignment="1">
      <alignment vertical="center"/>
    </xf>
    <xf numFmtId="0" fontId="4" fillId="2" borderId="2" xfId="1" applyFont="1" applyBorder="1" applyAlignment="1">
      <alignment horizontal="center" wrapText="1"/>
    </xf>
    <xf numFmtId="0" fontId="13" fillId="0" borderId="8" xfId="0" applyFont="1" applyBorder="1" applyAlignment="1">
      <alignment vertical="center" wrapText="1"/>
    </xf>
    <xf numFmtId="0" fontId="5" fillId="4" borderId="8" xfId="0" applyFont="1" applyFill="1" applyBorder="1" applyAlignment="1">
      <alignment vertical="center" wrapText="1"/>
    </xf>
    <xf numFmtId="0" fontId="13" fillId="0" borderId="16" xfId="0" applyFont="1" applyBorder="1" applyAlignment="1">
      <alignment vertical="center" wrapText="1"/>
    </xf>
    <xf numFmtId="0" fontId="5" fillId="0" borderId="16" xfId="0" applyFont="1" applyBorder="1" applyAlignment="1">
      <alignment vertical="center" wrapText="1"/>
    </xf>
    <xf numFmtId="0" fontId="4" fillId="2" borderId="3" xfId="1" applyFont="1" applyBorder="1" applyAlignment="1">
      <alignment horizontal="center" wrapText="1"/>
    </xf>
    <xf numFmtId="0" fontId="4" fillId="2" borderId="4" xfId="1" applyFont="1" applyBorder="1" applyAlignment="1">
      <alignment horizontal="center" vertical="center"/>
    </xf>
    <xf numFmtId="0" fontId="5" fillId="5" borderId="5" xfId="0" applyFont="1" applyFill="1" applyBorder="1" applyAlignment="1">
      <alignment vertical="center"/>
    </xf>
    <xf numFmtId="0" fontId="5" fillId="5" borderId="6" xfId="0" applyFont="1" applyFill="1" applyBorder="1" applyAlignment="1">
      <alignment horizontal="center" vertical="center" wrapText="1"/>
    </xf>
    <xf numFmtId="0" fontId="5" fillId="5" borderId="6" xfId="0" applyFont="1" applyFill="1" applyBorder="1" applyAlignment="1">
      <alignment horizontal="left" vertical="top" wrapText="1"/>
    </xf>
    <xf numFmtId="0" fontId="5" fillId="5" borderId="7" xfId="0" applyFont="1" applyFill="1" applyBorder="1" applyAlignment="1">
      <alignment horizontal="center" vertical="center" wrapText="1"/>
    </xf>
    <xf numFmtId="0" fontId="5" fillId="5" borderId="8" xfId="0" applyFont="1" applyFill="1" applyBorder="1" applyAlignment="1">
      <alignment vertical="center"/>
    </xf>
    <xf numFmtId="0" fontId="5" fillId="5" borderId="9" xfId="0" applyFont="1" applyFill="1" applyBorder="1" applyAlignment="1">
      <alignment horizontal="center" vertical="center" wrapText="1"/>
    </xf>
    <xf numFmtId="0" fontId="5" fillId="5" borderId="9" xfId="0" applyFont="1" applyFill="1" applyBorder="1" applyAlignment="1">
      <alignment horizontal="left" vertical="top" wrapText="1"/>
    </xf>
    <xf numFmtId="0" fontId="5" fillId="5" borderId="10" xfId="0" applyFont="1" applyFill="1" applyBorder="1" applyAlignment="1">
      <alignment horizontal="center" vertical="center" wrapText="1"/>
    </xf>
    <xf numFmtId="0" fontId="13" fillId="5" borderId="6" xfId="0" applyFont="1" applyFill="1" applyBorder="1" applyAlignment="1">
      <alignment horizontal="left" vertical="top" wrapText="1"/>
    </xf>
    <xf numFmtId="0" fontId="13" fillId="5" borderId="7" xfId="0" applyFont="1" applyFill="1" applyBorder="1" applyAlignment="1">
      <alignment horizontal="center" vertical="center" wrapText="1"/>
    </xf>
    <xf numFmtId="0" fontId="8" fillId="3" borderId="15" xfId="0" applyFont="1" applyFill="1" applyBorder="1"/>
    <xf numFmtId="0" fontId="5" fillId="0" borderId="8" xfId="0" applyFont="1" applyBorder="1"/>
    <xf numFmtId="0" fontId="5" fillId="0" borderId="9" xfId="0" applyFont="1" applyBorder="1" applyAlignment="1">
      <alignment wrapText="1"/>
    </xf>
    <xf numFmtId="0" fontId="3" fillId="0" borderId="0" xfId="0" applyFont="1"/>
    <xf numFmtId="0" fontId="1" fillId="2" borderId="0" xfId="1" applyAlignment="1">
      <alignment wrapText="1"/>
    </xf>
    <xf numFmtId="0" fontId="15" fillId="7" borderId="0" xfId="3" applyAlignment="1">
      <alignment wrapText="1"/>
    </xf>
    <xf numFmtId="0" fontId="14" fillId="6" borderId="0" xfId="2" applyAlignment="1">
      <alignment horizontal="center" vertical="center"/>
    </xf>
    <xf numFmtId="0" fontId="5" fillId="0" borderId="7" xfId="0" applyFont="1" applyBorder="1" applyAlignment="1">
      <alignment wrapText="1"/>
    </xf>
    <xf numFmtId="0" fontId="5" fillId="0" borderId="0" xfId="0" applyFont="1" applyAlignment="1">
      <alignment wrapText="1"/>
    </xf>
    <xf numFmtId="0" fontId="6" fillId="0" borderId="5"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5" fillId="0" borderId="20" xfId="0" applyFont="1" applyBorder="1" applyAlignment="1">
      <alignment wrapText="1"/>
    </xf>
    <xf numFmtId="0" fontId="5" fillId="0" borderId="19" xfId="0" applyFont="1" applyBorder="1" applyAlignment="1">
      <alignment wrapText="1"/>
    </xf>
    <xf numFmtId="0" fontId="4" fillId="2" borderId="14" xfId="1" applyFont="1" applyBorder="1" applyAlignment="1">
      <alignment horizontal="center" vertical="center"/>
    </xf>
    <xf numFmtId="0" fontId="5" fillId="0" borderId="14" xfId="0" applyFont="1" applyBorder="1" applyAlignment="1">
      <alignment horizontal="center" vertical="center"/>
    </xf>
    <xf numFmtId="0" fontId="5" fillId="0" borderId="14" xfId="0" applyFont="1" applyBorder="1" applyAlignment="1">
      <alignment horizontal="center" vertical="center" wrapText="1"/>
    </xf>
    <xf numFmtId="0" fontId="16" fillId="0" borderId="14" xfId="0" applyFont="1" applyBorder="1" applyAlignment="1">
      <alignment horizontal="center" vertical="center" wrapText="1"/>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4"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0" xfId="0" applyFont="1" applyAlignment="1">
      <alignment wrapText="1"/>
    </xf>
    <xf numFmtId="0" fontId="13" fillId="0" borderId="6" xfId="0" applyFont="1" applyBorder="1" applyAlignment="1">
      <alignment wrapText="1"/>
    </xf>
    <xf numFmtId="0" fontId="13" fillId="0" borderId="16" xfId="0" applyFont="1" applyBorder="1" applyAlignment="1">
      <alignment wrapText="1"/>
    </xf>
    <xf numFmtId="0" fontId="13" fillId="0" borderId="6" xfId="0" applyFont="1" applyBorder="1" applyAlignment="1">
      <alignment horizontal="left" wrapText="1"/>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12" fillId="0" borderId="14" xfId="0" applyFont="1" applyBorder="1" applyAlignment="1">
      <alignment horizontal="center" vertical="center"/>
    </xf>
    <xf numFmtId="0" fontId="12" fillId="0" borderId="14"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14" xfId="0" applyFont="1" applyBorder="1" applyAlignment="1">
      <alignment wrapText="1"/>
    </xf>
    <xf numFmtId="0" fontId="16" fillId="0" borderId="14" xfId="0" applyFont="1" applyBorder="1" applyAlignment="1">
      <alignment wrapText="1"/>
    </xf>
    <xf numFmtId="0" fontId="5" fillId="0" borderId="14" xfId="0" applyFont="1" applyBorder="1"/>
    <xf numFmtId="0" fontId="5" fillId="0" borderId="0" xfId="0" applyFont="1" applyAlignment="1">
      <alignment horizontal="center" vertical="center" wrapText="1"/>
    </xf>
    <xf numFmtId="0" fontId="4" fillId="2" borderId="29" xfId="1" applyFont="1" applyBorder="1" applyAlignment="1">
      <alignment horizontal="center" vertical="center" wrapText="1"/>
    </xf>
    <xf numFmtId="0" fontId="4" fillId="2" borderId="27" xfId="1" applyFont="1" applyBorder="1" applyAlignment="1">
      <alignment horizontal="center" vertical="center" wrapText="1"/>
    </xf>
    <xf numFmtId="0" fontId="4" fillId="2" borderId="28" xfId="1" applyFont="1" applyBorder="1" applyAlignment="1">
      <alignment horizontal="center" vertical="center" wrapText="1"/>
    </xf>
    <xf numFmtId="0" fontId="10" fillId="3" borderId="14" xfId="0" applyFont="1" applyFill="1" applyBorder="1" applyAlignment="1">
      <alignment wrapText="1"/>
    </xf>
    <xf numFmtId="0" fontId="10" fillId="0" borderId="14" xfId="0" applyFont="1" applyBorder="1" applyAlignment="1">
      <alignment wrapText="1"/>
    </xf>
    <xf numFmtId="0" fontId="17" fillId="3" borderId="15" xfId="0" applyFont="1" applyFill="1" applyBorder="1"/>
    <xf numFmtId="0" fontId="5" fillId="0" borderId="22" xfId="0" applyFont="1" applyBorder="1"/>
    <xf numFmtId="0" fontId="4" fillId="2" borderId="14" xfId="1" applyFont="1" applyBorder="1" applyAlignment="1">
      <alignment horizontal="center" vertical="center" wrapText="1"/>
    </xf>
    <xf numFmtId="0" fontId="17" fillId="3" borderId="14" xfId="0" applyFont="1" applyFill="1" applyBorder="1"/>
    <xf numFmtId="0" fontId="4" fillId="2" borderId="22" xfId="1" applyFont="1" applyBorder="1" applyAlignment="1">
      <alignment horizontal="center" vertical="center" wrapText="1"/>
    </xf>
    <xf numFmtId="0" fontId="5" fillId="8" borderId="14" xfId="0" applyFont="1" applyFill="1" applyBorder="1" applyAlignment="1">
      <alignment wrapText="1"/>
    </xf>
    <xf numFmtId="0" fontId="5" fillId="0" borderId="22" xfId="0" applyFont="1" applyBorder="1" applyAlignment="1">
      <alignment wrapText="1"/>
    </xf>
    <xf numFmtId="0" fontId="5" fillId="8" borderId="23" xfId="0" applyFont="1" applyFill="1" applyBorder="1" applyAlignment="1">
      <alignment wrapText="1"/>
    </xf>
    <xf numFmtId="0" fontId="5" fillId="8" borderId="0" xfId="0" applyFont="1" applyFill="1"/>
    <xf numFmtId="0" fontId="12" fillId="0" borderId="23" xfId="0" applyFont="1" applyBorder="1" applyAlignment="1">
      <alignment horizontal="center" vertical="center" wrapText="1"/>
    </xf>
    <xf numFmtId="0" fontId="12" fillId="0" borderId="23" xfId="0" applyFont="1" applyBorder="1" applyAlignment="1">
      <alignment horizontal="center" vertical="center"/>
    </xf>
    <xf numFmtId="0" fontId="5" fillId="0" borderId="16" xfId="0" applyFont="1" applyBorder="1" applyAlignment="1">
      <alignment wrapText="1"/>
    </xf>
    <xf numFmtId="0" fontId="18" fillId="2" borderId="14" xfId="1" applyFont="1" applyBorder="1" applyAlignment="1">
      <alignment horizontal="center" vertical="center" wrapText="1"/>
    </xf>
    <xf numFmtId="0" fontId="5" fillId="0" borderId="21" xfId="0" applyFont="1" applyBorder="1" applyAlignment="1">
      <alignment wrapText="1"/>
    </xf>
    <xf numFmtId="0" fontId="19" fillId="0" borderId="0" xfId="0" applyFont="1" applyAlignment="1">
      <alignment wrapText="1"/>
    </xf>
    <xf numFmtId="0" fontId="5" fillId="0" borderId="8" xfId="0" applyFont="1" applyBorder="1" applyAlignment="1">
      <alignment wrapText="1"/>
    </xf>
    <xf numFmtId="0" fontId="5" fillId="0" borderId="16" xfId="0" applyFont="1" applyBorder="1"/>
    <xf numFmtId="0" fontId="5" fillId="9" borderId="6" xfId="0" applyFont="1" applyFill="1" applyBorder="1" applyAlignment="1">
      <alignment wrapText="1"/>
    </xf>
    <xf numFmtId="0" fontId="5" fillId="9" borderId="0" xfId="0" applyFont="1" applyFill="1" applyAlignment="1">
      <alignment wrapText="1"/>
    </xf>
    <xf numFmtId="0" fontId="5" fillId="9" borderId="19" xfId="0" applyFont="1" applyFill="1" applyBorder="1" applyAlignment="1">
      <alignment wrapText="1"/>
    </xf>
    <xf numFmtId="0" fontId="5" fillId="9" borderId="3" xfId="0" applyFont="1" applyFill="1" applyBorder="1" applyAlignment="1">
      <alignment wrapText="1"/>
    </xf>
    <xf numFmtId="0" fontId="5" fillId="8" borderId="17" xfId="0" applyFont="1" applyFill="1" applyBorder="1" applyAlignment="1">
      <alignment horizontal="left" vertical="center" wrapText="1"/>
    </xf>
    <xf numFmtId="0" fontId="5" fillId="8" borderId="17" xfId="0" applyFont="1" applyFill="1" applyBorder="1" applyAlignment="1">
      <alignment horizontal="center" vertical="center"/>
    </xf>
    <xf numFmtId="0" fontId="5" fillId="8" borderId="17" xfId="0" applyFont="1" applyFill="1" applyBorder="1" applyAlignment="1">
      <alignment horizontal="left" vertical="center"/>
    </xf>
    <xf numFmtId="0" fontId="5" fillId="8" borderId="0" xfId="0" applyFont="1" applyFill="1" applyAlignment="1">
      <alignment horizontal="center" vertical="center"/>
    </xf>
    <xf numFmtId="0" fontId="5" fillId="5" borderId="17" xfId="0" applyFont="1" applyFill="1" applyBorder="1" applyAlignment="1">
      <alignment horizontal="center" vertical="center"/>
    </xf>
    <xf numFmtId="0" fontId="5" fillId="5" borderId="17" xfId="0" applyFont="1" applyFill="1" applyBorder="1" applyAlignment="1">
      <alignment horizontal="left" vertical="center"/>
    </xf>
    <xf numFmtId="0" fontId="5" fillId="8" borderId="14" xfId="0" applyFont="1" applyFill="1" applyBorder="1" applyAlignment="1">
      <alignment horizontal="center" vertical="center"/>
    </xf>
  </cellXfs>
  <cellStyles count="4">
    <cellStyle name="Bình thường" xfId="0" builtinId="0"/>
    <cellStyle name="Tốt" xfId="1" builtinId="26"/>
    <cellStyle name="Trung lập" xfId="3" builtinId="28"/>
    <cellStyle name="Xấu" xfId="2" builtinId="27"/>
  </cellStyles>
  <dxfs count="87">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border outline="0">
        <top style="medium">
          <color rgb="FFCCCCCC"/>
        </top>
      </border>
    </dxf>
    <dxf>
      <font>
        <sz val="13"/>
        <name val="Times New Roman"/>
      </font>
      <alignment horizontal="left"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fill>
        <patternFill patternType="none">
          <fgColor indexed="64"/>
          <bgColor auto="1"/>
        </patternFill>
      </fill>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top style="medium">
          <color rgb="FFCCCCCC"/>
        </top>
      </border>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theme="1"/>
        <name val="Times New Roman"/>
        <scheme val="none"/>
      </font>
      <alignment horizontal="left"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outline="0">
        <left/>
        <right style="medium">
          <color rgb="FFCCCCCC"/>
        </right>
        <top style="medium">
          <color rgb="FFCCCCCC"/>
        </top>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sz val="13"/>
        <name val="Times New Roman"/>
      </font>
      <alignment horizontal="center" vertical="center"/>
    </dxf>
    <dxf>
      <border outline="0">
        <bottom style="medium">
          <color rgb="FFCCCCCC"/>
        </bottom>
      </border>
    </dxf>
    <dxf>
      <font>
        <sz val="13"/>
        <name val="Times New Roman"/>
      </font>
      <alignment horizontal="center" vertical="bottom"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top style="medium">
          <color rgb="FFCCCCCC"/>
        </top>
      </border>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FFEFFF"/>
      <color rgb="FFFADA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4</xdr:col>
      <xdr:colOff>57150</xdr:colOff>
      <xdr:row>6</xdr:row>
      <xdr:rowOff>419100</xdr:rowOff>
    </xdr:from>
    <xdr:to>
      <xdr:col>4</xdr:col>
      <xdr:colOff>3038475</xdr:colOff>
      <xdr:row>6</xdr:row>
      <xdr:rowOff>590550</xdr:rowOff>
    </xdr:to>
    <xdr:pic>
      <xdr:nvPicPr>
        <xdr:cNvPr id="24" name="Picture 2">
          <a:extLst>
            <a:ext uri="{FF2B5EF4-FFF2-40B4-BE49-F238E27FC236}">
              <a16:creationId xmlns:a16="http://schemas.microsoft.com/office/drawing/2014/main" id="{2879545D-F6A3-57D8-EAC7-49E71E76E605}"/>
            </a:ext>
          </a:extLst>
        </xdr:cNvPr>
        <xdr:cNvPicPr>
          <a:picLocks noChangeAspect="1"/>
        </xdr:cNvPicPr>
      </xdr:nvPicPr>
      <xdr:blipFill>
        <a:blip xmlns:r="http://schemas.openxmlformats.org/officeDocument/2006/relationships" r:embed="rId1"/>
        <a:stretch>
          <a:fillRect/>
        </a:stretch>
      </xdr:blipFill>
      <xdr:spPr>
        <a:xfrm>
          <a:off x="6543675" y="7191375"/>
          <a:ext cx="2981325" cy="171450"/>
        </a:xfrm>
        <a:prstGeom prst="rect">
          <a:avLst/>
        </a:prstGeom>
      </xdr:spPr>
    </xdr:pic>
    <xdr:clientData/>
  </xdr:twoCellAnchor>
  <xdr:twoCellAnchor editAs="oneCell">
    <xdr:from>
      <xdr:col>4</xdr:col>
      <xdr:colOff>885825</xdr:colOff>
      <xdr:row>4</xdr:row>
      <xdr:rowOff>19050</xdr:rowOff>
    </xdr:from>
    <xdr:to>
      <xdr:col>4</xdr:col>
      <xdr:colOff>2324100</xdr:colOff>
      <xdr:row>4</xdr:row>
      <xdr:rowOff>790575</xdr:rowOff>
    </xdr:to>
    <xdr:pic>
      <xdr:nvPicPr>
        <xdr:cNvPr id="28" name="Picture 3">
          <a:extLst>
            <a:ext uri="{FF2B5EF4-FFF2-40B4-BE49-F238E27FC236}">
              <a16:creationId xmlns:a16="http://schemas.microsoft.com/office/drawing/2014/main" id="{CAA1A796-36D1-BDDC-D4E5-4650BF368337}"/>
            </a:ext>
            <a:ext uri="{147F2762-F138-4A5C-976F-8EAC2B608ADB}">
              <a16:predDERef xmlns:a16="http://schemas.microsoft.com/office/drawing/2014/main" pred="{2879545D-F6A3-57D8-EAC7-49E71E76E605}"/>
            </a:ext>
          </a:extLst>
        </xdr:cNvPr>
        <xdr:cNvPicPr>
          <a:picLocks noChangeAspect="1"/>
        </xdr:cNvPicPr>
      </xdr:nvPicPr>
      <xdr:blipFill>
        <a:blip xmlns:r="http://schemas.openxmlformats.org/officeDocument/2006/relationships" r:embed="rId2"/>
        <a:stretch>
          <a:fillRect/>
        </a:stretch>
      </xdr:blipFill>
      <xdr:spPr>
        <a:xfrm>
          <a:off x="7143750" y="3590925"/>
          <a:ext cx="1438275" cy="771525"/>
        </a:xfrm>
        <a:prstGeom prst="rect">
          <a:avLst/>
        </a:prstGeom>
      </xdr:spPr>
    </xdr:pic>
    <xdr:clientData/>
  </xdr:twoCellAnchor>
  <xdr:twoCellAnchor editAs="oneCell">
    <xdr:from>
      <xdr:col>4</xdr:col>
      <xdr:colOff>57150</xdr:colOff>
      <xdr:row>10</xdr:row>
      <xdr:rowOff>95250</xdr:rowOff>
    </xdr:from>
    <xdr:to>
      <xdr:col>4</xdr:col>
      <xdr:colOff>2314575</xdr:colOff>
      <xdr:row>10</xdr:row>
      <xdr:rowOff>685800</xdr:rowOff>
    </xdr:to>
    <xdr:pic>
      <xdr:nvPicPr>
        <xdr:cNvPr id="6" name="Picture 5">
          <a:extLst>
            <a:ext uri="{FF2B5EF4-FFF2-40B4-BE49-F238E27FC236}">
              <a16:creationId xmlns:a16="http://schemas.microsoft.com/office/drawing/2014/main" id="{0241E6B6-3917-B39A-2810-07CC71CB33F5}"/>
            </a:ext>
            <a:ext uri="{147F2762-F138-4A5C-976F-8EAC2B608ADB}">
              <a16:predDERef xmlns:a16="http://schemas.microsoft.com/office/drawing/2014/main" pred="{CAA1A796-36D1-BDDC-D4E5-4650BF368337}"/>
            </a:ext>
          </a:extLst>
        </xdr:cNvPr>
        <xdr:cNvPicPr>
          <a:picLocks noChangeAspect="1"/>
        </xdr:cNvPicPr>
      </xdr:nvPicPr>
      <xdr:blipFill>
        <a:blip xmlns:r="http://schemas.openxmlformats.org/officeDocument/2006/relationships" r:embed="rId3"/>
        <a:stretch>
          <a:fillRect/>
        </a:stretch>
      </xdr:blipFill>
      <xdr:spPr>
        <a:xfrm>
          <a:off x="6315075" y="8915400"/>
          <a:ext cx="2257425" cy="590550"/>
        </a:xfrm>
        <a:prstGeom prst="rect">
          <a:avLst/>
        </a:prstGeom>
      </xdr:spPr>
    </xdr:pic>
    <xdr:clientData/>
  </xdr:twoCellAnchor>
  <xdr:twoCellAnchor editAs="oneCell">
    <xdr:from>
      <xdr:col>4</xdr:col>
      <xdr:colOff>123825</xdr:colOff>
      <xdr:row>11</xdr:row>
      <xdr:rowOff>142875</xdr:rowOff>
    </xdr:from>
    <xdr:to>
      <xdr:col>4</xdr:col>
      <xdr:colOff>2095500</xdr:colOff>
      <xdr:row>11</xdr:row>
      <xdr:rowOff>1200150</xdr:rowOff>
    </xdr:to>
    <xdr:pic>
      <xdr:nvPicPr>
        <xdr:cNvPr id="7" name="Picture 6">
          <a:extLst>
            <a:ext uri="{FF2B5EF4-FFF2-40B4-BE49-F238E27FC236}">
              <a16:creationId xmlns:a16="http://schemas.microsoft.com/office/drawing/2014/main" id="{0B3FE339-B64B-73C3-7337-8CA3103F22C9}"/>
            </a:ext>
            <a:ext uri="{147F2762-F138-4A5C-976F-8EAC2B608ADB}">
              <a16:predDERef xmlns:a16="http://schemas.microsoft.com/office/drawing/2014/main" pred="{0241E6B6-3917-B39A-2810-07CC71CB33F5}"/>
            </a:ext>
          </a:extLst>
        </xdr:cNvPr>
        <xdr:cNvPicPr>
          <a:picLocks noChangeAspect="1"/>
        </xdr:cNvPicPr>
      </xdr:nvPicPr>
      <xdr:blipFill>
        <a:blip xmlns:r="http://schemas.openxmlformats.org/officeDocument/2006/relationships" r:embed="rId4"/>
        <a:stretch>
          <a:fillRect/>
        </a:stretch>
      </xdr:blipFill>
      <xdr:spPr>
        <a:xfrm>
          <a:off x="6381750" y="9801225"/>
          <a:ext cx="1971675" cy="1057275"/>
        </a:xfrm>
        <a:prstGeom prst="rect">
          <a:avLst/>
        </a:prstGeom>
      </xdr:spPr>
    </xdr:pic>
    <xdr:clientData/>
  </xdr:twoCellAnchor>
  <xdr:twoCellAnchor editAs="oneCell">
    <xdr:from>
      <xdr:col>4</xdr:col>
      <xdr:colOff>361950</xdr:colOff>
      <xdr:row>12</xdr:row>
      <xdr:rowOff>57150</xdr:rowOff>
    </xdr:from>
    <xdr:to>
      <xdr:col>4</xdr:col>
      <xdr:colOff>1524000</xdr:colOff>
      <xdr:row>12</xdr:row>
      <xdr:rowOff>962025</xdr:rowOff>
    </xdr:to>
    <xdr:pic>
      <xdr:nvPicPr>
        <xdr:cNvPr id="9" name="Picture 8">
          <a:extLst>
            <a:ext uri="{FF2B5EF4-FFF2-40B4-BE49-F238E27FC236}">
              <a16:creationId xmlns:a16="http://schemas.microsoft.com/office/drawing/2014/main" id="{0C6A6525-3A2F-38EE-9006-7BBC9AFA01E4}"/>
            </a:ext>
            <a:ext uri="{147F2762-F138-4A5C-976F-8EAC2B608ADB}">
              <a16:predDERef xmlns:a16="http://schemas.microsoft.com/office/drawing/2014/main" pred="{0B3FE339-B64B-73C3-7337-8CA3103F22C9}"/>
            </a:ext>
          </a:extLst>
        </xdr:cNvPr>
        <xdr:cNvPicPr>
          <a:picLocks noChangeAspect="1"/>
        </xdr:cNvPicPr>
      </xdr:nvPicPr>
      <xdr:blipFill>
        <a:blip xmlns:r="http://schemas.openxmlformats.org/officeDocument/2006/relationships" r:embed="rId5"/>
        <a:stretch>
          <a:fillRect/>
        </a:stretch>
      </xdr:blipFill>
      <xdr:spPr>
        <a:xfrm>
          <a:off x="6619875" y="11182350"/>
          <a:ext cx="1162050" cy="904875"/>
        </a:xfrm>
        <a:prstGeom prst="rect">
          <a:avLst/>
        </a:prstGeom>
      </xdr:spPr>
    </xdr:pic>
    <xdr:clientData/>
  </xdr:twoCellAnchor>
  <xdr:twoCellAnchor editAs="oneCell">
    <xdr:from>
      <xdr:col>4</xdr:col>
      <xdr:colOff>409575</xdr:colOff>
      <xdr:row>13</xdr:row>
      <xdr:rowOff>57150</xdr:rowOff>
    </xdr:from>
    <xdr:to>
      <xdr:col>4</xdr:col>
      <xdr:colOff>1657350</xdr:colOff>
      <xdr:row>13</xdr:row>
      <xdr:rowOff>1428750</xdr:rowOff>
    </xdr:to>
    <xdr:pic>
      <xdr:nvPicPr>
        <xdr:cNvPr id="10" name="Picture 9">
          <a:extLst>
            <a:ext uri="{FF2B5EF4-FFF2-40B4-BE49-F238E27FC236}">
              <a16:creationId xmlns:a16="http://schemas.microsoft.com/office/drawing/2014/main" id="{EB3EA147-6EE7-851A-E5B0-FE79A58547F1}"/>
            </a:ext>
            <a:ext uri="{147F2762-F138-4A5C-976F-8EAC2B608ADB}">
              <a16:predDERef xmlns:a16="http://schemas.microsoft.com/office/drawing/2014/main" pred="{0C6A6525-3A2F-38EE-9006-7BBC9AFA01E4}"/>
            </a:ext>
          </a:extLst>
        </xdr:cNvPr>
        <xdr:cNvPicPr>
          <a:picLocks noChangeAspect="1"/>
        </xdr:cNvPicPr>
      </xdr:nvPicPr>
      <xdr:blipFill>
        <a:blip xmlns:r="http://schemas.openxmlformats.org/officeDocument/2006/relationships" r:embed="rId6"/>
        <a:stretch>
          <a:fillRect/>
        </a:stretch>
      </xdr:blipFill>
      <xdr:spPr>
        <a:xfrm>
          <a:off x="6667500" y="12230100"/>
          <a:ext cx="1247775" cy="1371600"/>
        </a:xfrm>
        <a:prstGeom prst="rect">
          <a:avLst/>
        </a:prstGeom>
      </xdr:spPr>
    </xdr:pic>
    <xdr:clientData/>
  </xdr:twoCellAnchor>
  <xdr:twoCellAnchor editAs="oneCell">
    <xdr:from>
      <xdr:col>4</xdr:col>
      <xdr:colOff>400050</xdr:colOff>
      <xdr:row>14</xdr:row>
      <xdr:rowOff>57150</xdr:rowOff>
    </xdr:from>
    <xdr:to>
      <xdr:col>4</xdr:col>
      <xdr:colOff>2019300</xdr:colOff>
      <xdr:row>14</xdr:row>
      <xdr:rowOff>542925</xdr:rowOff>
    </xdr:to>
    <xdr:pic>
      <xdr:nvPicPr>
        <xdr:cNvPr id="12" name="Picture 11">
          <a:extLst>
            <a:ext uri="{FF2B5EF4-FFF2-40B4-BE49-F238E27FC236}">
              <a16:creationId xmlns:a16="http://schemas.microsoft.com/office/drawing/2014/main" id="{1FA84C30-9132-03FF-7944-720B61E6AB7C}"/>
            </a:ext>
            <a:ext uri="{147F2762-F138-4A5C-976F-8EAC2B608ADB}">
              <a16:predDERef xmlns:a16="http://schemas.microsoft.com/office/drawing/2014/main" pred="{EB3EA147-6EE7-851A-E5B0-FE79A58547F1}"/>
            </a:ext>
          </a:extLst>
        </xdr:cNvPr>
        <xdr:cNvPicPr>
          <a:picLocks noChangeAspect="1"/>
        </xdr:cNvPicPr>
      </xdr:nvPicPr>
      <xdr:blipFill>
        <a:blip xmlns:r="http://schemas.openxmlformats.org/officeDocument/2006/relationships" r:embed="rId7"/>
        <a:stretch>
          <a:fillRect/>
        </a:stretch>
      </xdr:blipFill>
      <xdr:spPr>
        <a:xfrm>
          <a:off x="6657975" y="13696950"/>
          <a:ext cx="1619250" cy="485775"/>
        </a:xfrm>
        <a:prstGeom prst="rect">
          <a:avLst/>
        </a:prstGeom>
      </xdr:spPr>
    </xdr:pic>
    <xdr:clientData/>
  </xdr:twoCellAnchor>
  <xdr:twoCellAnchor editAs="oneCell">
    <xdr:from>
      <xdr:col>4</xdr:col>
      <xdr:colOff>571500</xdr:colOff>
      <xdr:row>15</xdr:row>
      <xdr:rowOff>19050</xdr:rowOff>
    </xdr:from>
    <xdr:to>
      <xdr:col>4</xdr:col>
      <xdr:colOff>1685925</xdr:colOff>
      <xdr:row>15</xdr:row>
      <xdr:rowOff>590550</xdr:rowOff>
    </xdr:to>
    <xdr:pic>
      <xdr:nvPicPr>
        <xdr:cNvPr id="14" name="Picture 12">
          <a:extLst>
            <a:ext uri="{FF2B5EF4-FFF2-40B4-BE49-F238E27FC236}">
              <a16:creationId xmlns:a16="http://schemas.microsoft.com/office/drawing/2014/main" id="{4D65C121-6509-C9B2-B5FB-0C3C5EBF7487}"/>
            </a:ext>
            <a:ext uri="{147F2762-F138-4A5C-976F-8EAC2B608ADB}">
              <a16:predDERef xmlns:a16="http://schemas.microsoft.com/office/drawing/2014/main" pred="{1FA84C30-9132-03FF-7944-720B61E6AB7C}"/>
            </a:ext>
          </a:extLst>
        </xdr:cNvPr>
        <xdr:cNvPicPr>
          <a:picLocks noChangeAspect="1"/>
        </xdr:cNvPicPr>
      </xdr:nvPicPr>
      <xdr:blipFill>
        <a:blip xmlns:r="http://schemas.openxmlformats.org/officeDocument/2006/relationships" r:embed="rId8"/>
        <a:stretch>
          <a:fillRect/>
        </a:stretch>
      </xdr:blipFill>
      <xdr:spPr>
        <a:xfrm>
          <a:off x="6829425" y="14287500"/>
          <a:ext cx="1114425" cy="571500"/>
        </a:xfrm>
        <a:prstGeom prst="rect">
          <a:avLst/>
        </a:prstGeom>
      </xdr:spPr>
    </xdr:pic>
    <xdr:clientData/>
  </xdr:twoCellAnchor>
  <xdr:twoCellAnchor editAs="oneCell">
    <xdr:from>
      <xdr:col>4</xdr:col>
      <xdr:colOff>57150</xdr:colOff>
      <xdr:row>16</xdr:row>
      <xdr:rowOff>28575</xdr:rowOff>
    </xdr:from>
    <xdr:to>
      <xdr:col>4</xdr:col>
      <xdr:colOff>2324100</xdr:colOff>
      <xdr:row>16</xdr:row>
      <xdr:rowOff>581025</xdr:rowOff>
    </xdr:to>
    <xdr:pic>
      <xdr:nvPicPr>
        <xdr:cNvPr id="15" name="Picture 14">
          <a:extLst>
            <a:ext uri="{FF2B5EF4-FFF2-40B4-BE49-F238E27FC236}">
              <a16:creationId xmlns:a16="http://schemas.microsoft.com/office/drawing/2014/main" id="{9DD7863E-EF90-77C0-BF6F-3A92BB9EC918}"/>
            </a:ext>
            <a:ext uri="{147F2762-F138-4A5C-976F-8EAC2B608ADB}">
              <a16:predDERef xmlns:a16="http://schemas.microsoft.com/office/drawing/2014/main" pred="{4D65C121-6509-C9B2-B5FB-0C3C5EBF7487}"/>
            </a:ext>
          </a:extLst>
        </xdr:cNvPr>
        <xdr:cNvPicPr>
          <a:picLocks noChangeAspect="1"/>
        </xdr:cNvPicPr>
      </xdr:nvPicPr>
      <xdr:blipFill>
        <a:blip xmlns:r="http://schemas.openxmlformats.org/officeDocument/2006/relationships" r:embed="rId9"/>
        <a:stretch>
          <a:fillRect/>
        </a:stretch>
      </xdr:blipFill>
      <xdr:spPr>
        <a:xfrm>
          <a:off x="6315075" y="14925675"/>
          <a:ext cx="2266950" cy="552450"/>
        </a:xfrm>
        <a:prstGeom prst="rect">
          <a:avLst/>
        </a:prstGeom>
      </xdr:spPr>
    </xdr:pic>
    <xdr:clientData/>
  </xdr:twoCellAnchor>
  <xdr:twoCellAnchor editAs="oneCell">
    <xdr:from>
      <xdr:col>4</xdr:col>
      <xdr:colOff>66675</xdr:colOff>
      <xdr:row>17</xdr:row>
      <xdr:rowOff>114300</xdr:rowOff>
    </xdr:from>
    <xdr:to>
      <xdr:col>4</xdr:col>
      <xdr:colOff>2333625</xdr:colOff>
      <xdr:row>17</xdr:row>
      <xdr:rowOff>666750</xdr:rowOff>
    </xdr:to>
    <xdr:pic>
      <xdr:nvPicPr>
        <xdr:cNvPr id="16" name="Picture 15">
          <a:extLst>
            <a:ext uri="{FF2B5EF4-FFF2-40B4-BE49-F238E27FC236}">
              <a16:creationId xmlns:a16="http://schemas.microsoft.com/office/drawing/2014/main" id="{4ED5FD15-ECEF-4FCF-AE43-9E5160174AF6}"/>
            </a:ext>
            <a:ext uri="{147F2762-F138-4A5C-976F-8EAC2B608ADB}">
              <a16:predDERef xmlns:a16="http://schemas.microsoft.com/office/drawing/2014/main" pred="{9DD7863E-EF90-77C0-BF6F-3A92BB9EC918}"/>
            </a:ext>
          </a:extLst>
        </xdr:cNvPr>
        <xdr:cNvPicPr>
          <a:picLocks noChangeAspect="1"/>
        </xdr:cNvPicPr>
      </xdr:nvPicPr>
      <xdr:blipFill>
        <a:blip xmlns:r="http://schemas.openxmlformats.org/officeDocument/2006/relationships" r:embed="rId9"/>
        <a:stretch>
          <a:fillRect/>
        </a:stretch>
      </xdr:blipFill>
      <xdr:spPr>
        <a:xfrm>
          <a:off x="6324600" y="15640050"/>
          <a:ext cx="2266950" cy="552450"/>
        </a:xfrm>
        <a:prstGeom prst="rect">
          <a:avLst/>
        </a:prstGeom>
      </xdr:spPr>
    </xdr:pic>
    <xdr:clientData/>
  </xdr:twoCellAnchor>
  <xdr:twoCellAnchor editAs="oneCell">
    <xdr:from>
      <xdr:col>4</xdr:col>
      <xdr:colOff>352425</xdr:colOff>
      <xdr:row>19</xdr:row>
      <xdr:rowOff>9525</xdr:rowOff>
    </xdr:from>
    <xdr:to>
      <xdr:col>4</xdr:col>
      <xdr:colOff>1981200</xdr:colOff>
      <xdr:row>19</xdr:row>
      <xdr:rowOff>809625</xdr:rowOff>
    </xdr:to>
    <xdr:pic>
      <xdr:nvPicPr>
        <xdr:cNvPr id="17" name="Picture 16">
          <a:extLst>
            <a:ext uri="{FF2B5EF4-FFF2-40B4-BE49-F238E27FC236}">
              <a16:creationId xmlns:a16="http://schemas.microsoft.com/office/drawing/2014/main" id="{7AEC82CD-CF6C-240F-AB01-422F0465DD3B}"/>
            </a:ext>
            <a:ext uri="{147F2762-F138-4A5C-976F-8EAC2B608ADB}">
              <a16:predDERef xmlns:a16="http://schemas.microsoft.com/office/drawing/2014/main" pred="{4ED5FD15-ECEF-4FCF-AE43-9E5160174AF6}"/>
            </a:ext>
          </a:extLst>
        </xdr:cNvPr>
        <xdr:cNvPicPr>
          <a:picLocks noChangeAspect="1"/>
        </xdr:cNvPicPr>
      </xdr:nvPicPr>
      <xdr:blipFill>
        <a:blip xmlns:r="http://schemas.openxmlformats.org/officeDocument/2006/relationships" r:embed="rId10"/>
        <a:stretch>
          <a:fillRect/>
        </a:stretch>
      </xdr:blipFill>
      <xdr:spPr>
        <a:xfrm>
          <a:off x="6610350" y="17421225"/>
          <a:ext cx="1628775" cy="800100"/>
        </a:xfrm>
        <a:prstGeom prst="rect">
          <a:avLst/>
        </a:prstGeom>
      </xdr:spPr>
    </xdr:pic>
    <xdr:clientData/>
  </xdr:twoCellAnchor>
  <xdr:twoCellAnchor editAs="oneCell">
    <xdr:from>
      <xdr:col>4</xdr:col>
      <xdr:colOff>857250</xdr:colOff>
      <xdr:row>1</xdr:row>
      <xdr:rowOff>0</xdr:rowOff>
    </xdr:from>
    <xdr:to>
      <xdr:col>4</xdr:col>
      <xdr:colOff>1647825</xdr:colOff>
      <xdr:row>1</xdr:row>
      <xdr:rowOff>390525</xdr:rowOff>
    </xdr:to>
    <xdr:pic>
      <xdr:nvPicPr>
        <xdr:cNvPr id="18" name="Picture 17">
          <a:extLst>
            <a:ext uri="{FF2B5EF4-FFF2-40B4-BE49-F238E27FC236}">
              <a16:creationId xmlns:a16="http://schemas.microsoft.com/office/drawing/2014/main" id="{F574F3EE-77CF-6AB5-53C4-FD0FE34816B6}"/>
            </a:ext>
            <a:ext uri="{147F2762-F138-4A5C-976F-8EAC2B608ADB}">
              <a16:predDERef xmlns:a16="http://schemas.microsoft.com/office/drawing/2014/main" pred="{7AEC82CD-CF6C-240F-AB01-422F0465DD3B}"/>
            </a:ext>
          </a:extLst>
        </xdr:cNvPr>
        <xdr:cNvPicPr>
          <a:picLocks noChangeAspect="1"/>
        </xdr:cNvPicPr>
      </xdr:nvPicPr>
      <xdr:blipFill>
        <a:blip xmlns:r="http://schemas.openxmlformats.org/officeDocument/2006/relationships" r:embed="rId11"/>
        <a:stretch>
          <a:fillRect/>
        </a:stretch>
      </xdr:blipFill>
      <xdr:spPr>
        <a:xfrm>
          <a:off x="7115175" y="209550"/>
          <a:ext cx="790575" cy="390525"/>
        </a:xfrm>
        <a:prstGeom prst="rect">
          <a:avLst/>
        </a:prstGeom>
      </xdr:spPr>
    </xdr:pic>
    <xdr:clientData/>
  </xdr:twoCellAnchor>
  <xdr:twoCellAnchor editAs="oneCell">
    <xdr:from>
      <xdr:col>4</xdr:col>
      <xdr:colOff>400050</xdr:colOff>
      <xdr:row>30</xdr:row>
      <xdr:rowOff>133350</xdr:rowOff>
    </xdr:from>
    <xdr:to>
      <xdr:col>4</xdr:col>
      <xdr:colOff>2057400</xdr:colOff>
      <xdr:row>30</xdr:row>
      <xdr:rowOff>1104900</xdr:rowOff>
    </xdr:to>
    <xdr:pic>
      <xdr:nvPicPr>
        <xdr:cNvPr id="20" name="Picture 19">
          <a:extLst>
            <a:ext uri="{FF2B5EF4-FFF2-40B4-BE49-F238E27FC236}">
              <a16:creationId xmlns:a16="http://schemas.microsoft.com/office/drawing/2014/main" id="{791F660B-C38C-1E97-516C-A0C0F5F5D7EE}"/>
            </a:ext>
            <a:ext uri="{147F2762-F138-4A5C-976F-8EAC2B608ADB}">
              <a16:predDERef xmlns:a16="http://schemas.microsoft.com/office/drawing/2014/main" pred="{42811FB0-8AA7-8C14-8F0D-B000E55A0974}"/>
            </a:ext>
          </a:extLst>
        </xdr:cNvPr>
        <xdr:cNvPicPr>
          <a:picLocks noChangeAspect="1"/>
        </xdr:cNvPicPr>
      </xdr:nvPicPr>
      <xdr:blipFill>
        <a:blip xmlns:r="http://schemas.openxmlformats.org/officeDocument/2006/relationships" r:embed="rId12"/>
        <a:stretch>
          <a:fillRect/>
        </a:stretch>
      </xdr:blipFill>
      <xdr:spPr>
        <a:xfrm>
          <a:off x="6657975" y="22250400"/>
          <a:ext cx="1657350" cy="971550"/>
        </a:xfrm>
        <a:prstGeom prst="rect">
          <a:avLst/>
        </a:prstGeom>
      </xdr:spPr>
    </xdr:pic>
    <xdr:clientData/>
  </xdr:twoCellAnchor>
  <xdr:twoCellAnchor editAs="oneCell">
    <xdr:from>
      <xdr:col>4</xdr:col>
      <xdr:colOff>9525</xdr:colOff>
      <xdr:row>2</xdr:row>
      <xdr:rowOff>257175</xdr:rowOff>
    </xdr:from>
    <xdr:to>
      <xdr:col>7</xdr:col>
      <xdr:colOff>38100</xdr:colOff>
      <xdr:row>2</xdr:row>
      <xdr:rowOff>561975</xdr:rowOff>
    </xdr:to>
    <xdr:pic>
      <xdr:nvPicPr>
        <xdr:cNvPr id="21" name="Picture 1">
          <a:extLst>
            <a:ext uri="{FF2B5EF4-FFF2-40B4-BE49-F238E27FC236}">
              <a16:creationId xmlns:a16="http://schemas.microsoft.com/office/drawing/2014/main" id="{75CCCC5A-8FAA-A086-A603-F3D661260841}"/>
            </a:ext>
            <a:ext uri="{147F2762-F138-4A5C-976F-8EAC2B608ADB}">
              <a16:predDERef xmlns:a16="http://schemas.microsoft.com/office/drawing/2014/main" pred="{791F660B-C38C-1E97-516C-A0C0F5F5D7EE}"/>
            </a:ext>
          </a:extLst>
        </xdr:cNvPr>
        <xdr:cNvPicPr>
          <a:picLocks noChangeAspect="1"/>
        </xdr:cNvPicPr>
      </xdr:nvPicPr>
      <xdr:blipFill>
        <a:blip xmlns:r="http://schemas.openxmlformats.org/officeDocument/2006/relationships" r:embed="rId13"/>
        <a:stretch>
          <a:fillRect/>
        </a:stretch>
      </xdr:blipFill>
      <xdr:spPr>
        <a:xfrm>
          <a:off x="6267450" y="885825"/>
          <a:ext cx="4572000" cy="304800"/>
        </a:xfrm>
        <a:prstGeom prst="rect">
          <a:avLst/>
        </a:prstGeom>
      </xdr:spPr>
    </xdr:pic>
    <xdr:clientData/>
  </xdr:twoCellAnchor>
  <xdr:twoCellAnchor editAs="oneCell">
    <xdr:from>
      <xdr:col>4</xdr:col>
      <xdr:colOff>104775</xdr:colOff>
      <xdr:row>3</xdr:row>
      <xdr:rowOff>333375</xdr:rowOff>
    </xdr:from>
    <xdr:to>
      <xdr:col>4</xdr:col>
      <xdr:colOff>3695700</xdr:colOff>
      <xdr:row>3</xdr:row>
      <xdr:rowOff>1200150</xdr:rowOff>
    </xdr:to>
    <xdr:pic>
      <xdr:nvPicPr>
        <xdr:cNvPr id="25" name="Picture 4">
          <a:extLst>
            <a:ext uri="{FF2B5EF4-FFF2-40B4-BE49-F238E27FC236}">
              <a16:creationId xmlns:a16="http://schemas.microsoft.com/office/drawing/2014/main" id="{0155A399-9D59-BA21-296B-1E94A81F43E8}"/>
            </a:ext>
            <a:ext uri="{147F2762-F138-4A5C-976F-8EAC2B608ADB}">
              <a16:predDERef xmlns:a16="http://schemas.microsoft.com/office/drawing/2014/main" pred="{75CCCC5A-8FAA-A086-A603-F3D661260841}"/>
            </a:ext>
          </a:extLst>
        </xdr:cNvPr>
        <xdr:cNvPicPr>
          <a:picLocks noChangeAspect="1"/>
        </xdr:cNvPicPr>
      </xdr:nvPicPr>
      <xdr:blipFill>
        <a:blip xmlns:r="http://schemas.openxmlformats.org/officeDocument/2006/relationships" r:embed="rId14"/>
        <a:stretch>
          <a:fillRect/>
        </a:stretch>
      </xdr:blipFill>
      <xdr:spPr>
        <a:xfrm>
          <a:off x="6362700" y="2162175"/>
          <a:ext cx="2905125" cy="866775"/>
        </a:xfrm>
        <a:prstGeom prst="rect">
          <a:avLst/>
        </a:prstGeom>
      </xdr:spPr>
    </xdr:pic>
    <xdr:clientData/>
  </xdr:twoCellAnchor>
  <xdr:twoCellAnchor editAs="oneCell">
    <xdr:from>
      <xdr:col>4</xdr:col>
      <xdr:colOff>114300</xdr:colOff>
      <xdr:row>5</xdr:row>
      <xdr:rowOff>352425</xdr:rowOff>
    </xdr:from>
    <xdr:to>
      <xdr:col>4</xdr:col>
      <xdr:colOff>2952750</xdr:colOff>
      <xdr:row>5</xdr:row>
      <xdr:rowOff>1809750</xdr:rowOff>
    </xdr:to>
    <xdr:pic>
      <xdr:nvPicPr>
        <xdr:cNvPr id="31" name="Picture 7">
          <a:extLst>
            <a:ext uri="{FF2B5EF4-FFF2-40B4-BE49-F238E27FC236}">
              <a16:creationId xmlns:a16="http://schemas.microsoft.com/office/drawing/2014/main" id="{E3997671-2457-82D2-7DD6-98AEAC6AFB02}"/>
            </a:ext>
            <a:ext uri="{147F2762-F138-4A5C-976F-8EAC2B608ADB}">
              <a16:predDERef xmlns:a16="http://schemas.microsoft.com/office/drawing/2014/main" pred="{0155A399-9D59-BA21-296B-1E94A81F43E8}"/>
            </a:ext>
          </a:extLst>
        </xdr:cNvPr>
        <xdr:cNvPicPr>
          <a:picLocks noChangeAspect="1"/>
        </xdr:cNvPicPr>
      </xdr:nvPicPr>
      <xdr:blipFill>
        <a:blip xmlns:r="http://schemas.openxmlformats.org/officeDocument/2006/relationships" r:embed="rId15"/>
        <a:stretch>
          <a:fillRect/>
        </a:stretch>
      </xdr:blipFill>
      <xdr:spPr>
        <a:xfrm>
          <a:off x="6372225" y="4762500"/>
          <a:ext cx="2838450" cy="1457325"/>
        </a:xfrm>
        <a:prstGeom prst="rect">
          <a:avLst/>
        </a:prstGeom>
      </xdr:spPr>
    </xdr:pic>
    <xdr:clientData/>
  </xdr:twoCellAnchor>
  <xdr:twoCellAnchor editAs="oneCell">
    <xdr:from>
      <xdr:col>4</xdr:col>
      <xdr:colOff>47625</xdr:colOff>
      <xdr:row>7</xdr:row>
      <xdr:rowOff>638175</xdr:rowOff>
    </xdr:from>
    <xdr:to>
      <xdr:col>4</xdr:col>
      <xdr:colOff>3038475</xdr:colOff>
      <xdr:row>7</xdr:row>
      <xdr:rowOff>1543050</xdr:rowOff>
    </xdr:to>
    <xdr:pic>
      <xdr:nvPicPr>
        <xdr:cNvPr id="35" name="Picture 1">
          <a:extLst>
            <a:ext uri="{FF2B5EF4-FFF2-40B4-BE49-F238E27FC236}">
              <a16:creationId xmlns:a16="http://schemas.microsoft.com/office/drawing/2014/main" id="{7D03631A-FA55-4FB0-8DF7-39E691AC2E5E}"/>
            </a:ext>
            <a:ext uri="{147F2762-F138-4A5C-976F-8EAC2B608ADB}">
              <a16:predDERef xmlns:a16="http://schemas.microsoft.com/office/drawing/2014/main" pred="{E3997671-2457-82D2-7DD6-98AEAC6AFB02}"/>
            </a:ext>
          </a:extLst>
        </xdr:cNvPr>
        <xdr:cNvPicPr>
          <a:picLocks noChangeAspect="1"/>
        </xdr:cNvPicPr>
      </xdr:nvPicPr>
      <xdr:blipFill>
        <a:blip xmlns:r="http://schemas.openxmlformats.org/officeDocument/2006/relationships" r:embed="rId16"/>
        <a:stretch>
          <a:fillRect/>
        </a:stretch>
      </xdr:blipFill>
      <xdr:spPr>
        <a:xfrm>
          <a:off x="6305550" y="8458200"/>
          <a:ext cx="2990850" cy="904875"/>
        </a:xfrm>
        <a:prstGeom prst="rect">
          <a:avLst/>
        </a:prstGeom>
      </xdr:spPr>
    </xdr:pic>
    <xdr:clientData/>
  </xdr:twoCellAnchor>
  <xdr:twoCellAnchor editAs="oneCell">
    <xdr:from>
      <xdr:col>4</xdr:col>
      <xdr:colOff>466725</xdr:colOff>
      <xdr:row>8</xdr:row>
      <xdr:rowOff>38100</xdr:rowOff>
    </xdr:from>
    <xdr:to>
      <xdr:col>4</xdr:col>
      <xdr:colOff>2286000</xdr:colOff>
      <xdr:row>8</xdr:row>
      <xdr:rowOff>1762125</xdr:rowOff>
    </xdr:to>
    <xdr:pic>
      <xdr:nvPicPr>
        <xdr:cNvPr id="38" name="Picture 2">
          <a:extLst>
            <a:ext uri="{FF2B5EF4-FFF2-40B4-BE49-F238E27FC236}">
              <a16:creationId xmlns:a16="http://schemas.microsoft.com/office/drawing/2014/main" id="{CA24D1E9-48FF-F2DE-B436-BBBB7867A58C}"/>
            </a:ext>
            <a:ext uri="{147F2762-F138-4A5C-976F-8EAC2B608ADB}">
              <a16:predDERef xmlns:a16="http://schemas.microsoft.com/office/drawing/2014/main" pred="{7D03631A-FA55-4FB0-8DF7-39E691AC2E5E}"/>
            </a:ext>
          </a:extLst>
        </xdr:cNvPr>
        <xdr:cNvPicPr>
          <a:picLocks noChangeAspect="1"/>
        </xdr:cNvPicPr>
      </xdr:nvPicPr>
      <xdr:blipFill>
        <a:blip xmlns:r="http://schemas.openxmlformats.org/officeDocument/2006/relationships" r:embed="rId17"/>
        <a:stretch>
          <a:fillRect/>
        </a:stretch>
      </xdr:blipFill>
      <xdr:spPr>
        <a:xfrm>
          <a:off x="6724650" y="10048875"/>
          <a:ext cx="1819275" cy="1724025"/>
        </a:xfrm>
        <a:prstGeom prst="rect">
          <a:avLst/>
        </a:prstGeom>
      </xdr:spPr>
    </xdr:pic>
    <xdr:clientData/>
  </xdr:twoCellAnchor>
  <xdr:twoCellAnchor editAs="oneCell">
    <xdr:from>
      <xdr:col>4</xdr:col>
      <xdr:colOff>600075</xdr:colOff>
      <xdr:row>9</xdr:row>
      <xdr:rowOff>38100</xdr:rowOff>
    </xdr:from>
    <xdr:to>
      <xdr:col>4</xdr:col>
      <xdr:colOff>2247900</xdr:colOff>
      <xdr:row>9</xdr:row>
      <xdr:rowOff>1590675</xdr:rowOff>
    </xdr:to>
    <xdr:pic>
      <xdr:nvPicPr>
        <xdr:cNvPr id="42" name="Picture 3">
          <a:extLst>
            <a:ext uri="{FF2B5EF4-FFF2-40B4-BE49-F238E27FC236}">
              <a16:creationId xmlns:a16="http://schemas.microsoft.com/office/drawing/2014/main" id="{D8B00414-264F-4316-BD07-2B89E4DD3B7B}"/>
            </a:ext>
            <a:ext uri="{147F2762-F138-4A5C-976F-8EAC2B608ADB}">
              <a16:predDERef xmlns:a16="http://schemas.microsoft.com/office/drawing/2014/main" pred="{CA24D1E9-48FF-F2DE-B436-BBBB7867A58C}"/>
            </a:ext>
          </a:extLst>
        </xdr:cNvPr>
        <xdr:cNvPicPr>
          <a:picLocks noChangeAspect="1"/>
        </xdr:cNvPicPr>
      </xdr:nvPicPr>
      <xdr:blipFill>
        <a:blip xmlns:r="http://schemas.openxmlformats.org/officeDocument/2006/relationships" r:embed="rId17"/>
        <a:stretch>
          <a:fillRect/>
        </a:stretch>
      </xdr:blipFill>
      <xdr:spPr>
        <a:xfrm>
          <a:off x="6858000" y="11858625"/>
          <a:ext cx="1647825" cy="1552575"/>
        </a:xfrm>
        <a:prstGeom prst="rect">
          <a:avLst/>
        </a:prstGeom>
      </xdr:spPr>
    </xdr:pic>
    <xdr:clientData/>
  </xdr:twoCellAnchor>
  <xdr:twoCellAnchor editAs="oneCell">
    <xdr:from>
      <xdr:col>4</xdr:col>
      <xdr:colOff>38100</xdr:colOff>
      <xdr:row>20</xdr:row>
      <xdr:rowOff>466725</xdr:rowOff>
    </xdr:from>
    <xdr:to>
      <xdr:col>4</xdr:col>
      <xdr:colOff>3067050</xdr:colOff>
      <xdr:row>20</xdr:row>
      <xdr:rowOff>1104900</xdr:rowOff>
    </xdr:to>
    <xdr:pic>
      <xdr:nvPicPr>
        <xdr:cNvPr id="46" name="Picture 4">
          <a:extLst>
            <a:ext uri="{FF2B5EF4-FFF2-40B4-BE49-F238E27FC236}">
              <a16:creationId xmlns:a16="http://schemas.microsoft.com/office/drawing/2014/main" id="{CF41E664-0760-75B5-3C67-E9F1AA1A10CF}"/>
            </a:ext>
            <a:ext uri="{147F2762-F138-4A5C-976F-8EAC2B608ADB}">
              <a16:predDERef xmlns:a16="http://schemas.microsoft.com/office/drawing/2014/main" pred="{D8B00414-264F-4316-BD07-2B89E4DD3B7B}"/>
            </a:ext>
          </a:extLst>
        </xdr:cNvPr>
        <xdr:cNvPicPr>
          <a:picLocks noChangeAspect="1"/>
        </xdr:cNvPicPr>
      </xdr:nvPicPr>
      <xdr:blipFill>
        <a:blip xmlns:r="http://schemas.openxmlformats.org/officeDocument/2006/relationships" r:embed="rId18"/>
        <a:stretch>
          <a:fillRect/>
        </a:stretch>
      </xdr:blipFill>
      <xdr:spPr>
        <a:xfrm>
          <a:off x="6296025" y="22555200"/>
          <a:ext cx="3028950" cy="638175"/>
        </a:xfrm>
        <a:prstGeom prst="rect">
          <a:avLst/>
        </a:prstGeom>
      </xdr:spPr>
    </xdr:pic>
    <xdr:clientData/>
  </xdr:twoCellAnchor>
  <xdr:twoCellAnchor editAs="oneCell">
    <xdr:from>
      <xdr:col>4</xdr:col>
      <xdr:colOff>114300</xdr:colOff>
      <xdr:row>21</xdr:row>
      <xdr:rowOff>400050</xdr:rowOff>
    </xdr:from>
    <xdr:to>
      <xdr:col>4</xdr:col>
      <xdr:colOff>3057525</xdr:colOff>
      <xdr:row>21</xdr:row>
      <xdr:rowOff>781050</xdr:rowOff>
    </xdr:to>
    <xdr:pic>
      <xdr:nvPicPr>
        <xdr:cNvPr id="49" name="Picture 7">
          <a:extLst>
            <a:ext uri="{FF2B5EF4-FFF2-40B4-BE49-F238E27FC236}">
              <a16:creationId xmlns:a16="http://schemas.microsoft.com/office/drawing/2014/main" id="{1A1974CE-9ECE-E189-A692-B76EDFB1ECC5}"/>
            </a:ext>
            <a:ext uri="{147F2762-F138-4A5C-976F-8EAC2B608ADB}">
              <a16:predDERef xmlns:a16="http://schemas.microsoft.com/office/drawing/2014/main" pred="{CF41E664-0760-75B5-3C67-E9F1AA1A10CF}"/>
            </a:ext>
          </a:extLst>
        </xdr:cNvPr>
        <xdr:cNvPicPr>
          <a:picLocks noChangeAspect="1"/>
        </xdr:cNvPicPr>
      </xdr:nvPicPr>
      <xdr:blipFill>
        <a:blip xmlns:r="http://schemas.openxmlformats.org/officeDocument/2006/relationships" r:embed="rId19"/>
        <a:stretch>
          <a:fillRect/>
        </a:stretch>
      </xdr:blipFill>
      <xdr:spPr>
        <a:xfrm>
          <a:off x="6372225" y="24203025"/>
          <a:ext cx="2943225" cy="381000"/>
        </a:xfrm>
        <a:prstGeom prst="rect">
          <a:avLst/>
        </a:prstGeom>
      </xdr:spPr>
    </xdr:pic>
    <xdr:clientData/>
  </xdr:twoCellAnchor>
  <xdr:twoCellAnchor editAs="oneCell">
    <xdr:from>
      <xdr:col>4</xdr:col>
      <xdr:colOff>314325</xdr:colOff>
      <xdr:row>22</xdr:row>
      <xdr:rowOff>371475</xdr:rowOff>
    </xdr:from>
    <xdr:to>
      <xdr:col>4</xdr:col>
      <xdr:colOff>3371850</xdr:colOff>
      <xdr:row>22</xdr:row>
      <xdr:rowOff>571500</xdr:rowOff>
    </xdr:to>
    <xdr:pic>
      <xdr:nvPicPr>
        <xdr:cNvPr id="51" name="Picture 10">
          <a:extLst>
            <a:ext uri="{FF2B5EF4-FFF2-40B4-BE49-F238E27FC236}">
              <a16:creationId xmlns:a16="http://schemas.microsoft.com/office/drawing/2014/main" id="{93FC3621-5C03-8280-BB81-E8D5756E6CBF}"/>
            </a:ext>
            <a:ext uri="{147F2762-F138-4A5C-976F-8EAC2B608ADB}">
              <a16:predDERef xmlns:a16="http://schemas.microsoft.com/office/drawing/2014/main" pred="{1A1974CE-9ECE-E189-A692-B76EDFB1ECC5}"/>
            </a:ext>
          </a:extLst>
        </xdr:cNvPr>
        <xdr:cNvPicPr>
          <a:picLocks noChangeAspect="1"/>
        </xdr:cNvPicPr>
      </xdr:nvPicPr>
      <xdr:blipFill>
        <a:blip xmlns:r="http://schemas.openxmlformats.org/officeDocument/2006/relationships" r:embed="rId20"/>
        <a:stretch>
          <a:fillRect/>
        </a:stretch>
      </xdr:blipFill>
      <xdr:spPr>
        <a:xfrm>
          <a:off x="6800850" y="26060400"/>
          <a:ext cx="3057525" cy="200025"/>
        </a:xfrm>
        <a:prstGeom prst="rect">
          <a:avLst/>
        </a:prstGeom>
      </xdr:spPr>
    </xdr:pic>
    <xdr:clientData/>
  </xdr:twoCellAnchor>
  <xdr:twoCellAnchor editAs="oneCell">
    <xdr:from>
      <xdr:col>4</xdr:col>
      <xdr:colOff>762000</xdr:colOff>
      <xdr:row>23</xdr:row>
      <xdr:rowOff>9525</xdr:rowOff>
    </xdr:from>
    <xdr:to>
      <xdr:col>4</xdr:col>
      <xdr:colOff>2209800</xdr:colOff>
      <xdr:row>23</xdr:row>
      <xdr:rowOff>876300</xdr:rowOff>
    </xdr:to>
    <xdr:pic>
      <xdr:nvPicPr>
        <xdr:cNvPr id="54" name="Picture 12">
          <a:extLst>
            <a:ext uri="{FF2B5EF4-FFF2-40B4-BE49-F238E27FC236}">
              <a16:creationId xmlns:a16="http://schemas.microsoft.com/office/drawing/2014/main" id="{5872D6E8-73E4-4091-9752-86AF1FCC59E5}"/>
            </a:ext>
            <a:ext uri="{147F2762-F138-4A5C-976F-8EAC2B608ADB}">
              <a16:predDERef xmlns:a16="http://schemas.microsoft.com/office/drawing/2014/main" pred="{93FC3621-5C03-8280-BB81-E8D5756E6CBF}"/>
            </a:ext>
          </a:extLst>
        </xdr:cNvPr>
        <xdr:cNvPicPr>
          <a:picLocks noChangeAspect="1"/>
        </xdr:cNvPicPr>
      </xdr:nvPicPr>
      <xdr:blipFill>
        <a:blip xmlns:r="http://schemas.openxmlformats.org/officeDocument/2006/relationships" r:embed="rId21"/>
        <a:stretch>
          <a:fillRect/>
        </a:stretch>
      </xdr:blipFill>
      <xdr:spPr>
        <a:xfrm>
          <a:off x="7019925" y="26469975"/>
          <a:ext cx="1447800" cy="866775"/>
        </a:xfrm>
        <a:prstGeom prst="rect">
          <a:avLst/>
        </a:prstGeom>
      </xdr:spPr>
    </xdr:pic>
    <xdr:clientData/>
  </xdr:twoCellAnchor>
  <xdr:twoCellAnchor editAs="oneCell">
    <xdr:from>
      <xdr:col>4</xdr:col>
      <xdr:colOff>647700</xdr:colOff>
      <xdr:row>24</xdr:row>
      <xdr:rowOff>66675</xdr:rowOff>
    </xdr:from>
    <xdr:to>
      <xdr:col>4</xdr:col>
      <xdr:colOff>2466975</xdr:colOff>
      <xdr:row>24</xdr:row>
      <xdr:rowOff>1514475</xdr:rowOff>
    </xdr:to>
    <xdr:pic>
      <xdr:nvPicPr>
        <xdr:cNvPr id="2" name="Picture 1">
          <a:extLst>
            <a:ext uri="{FF2B5EF4-FFF2-40B4-BE49-F238E27FC236}">
              <a16:creationId xmlns:a16="http://schemas.microsoft.com/office/drawing/2014/main" id="{79B0541F-1DD8-0EF4-57BD-E59F4D7865CB}"/>
            </a:ext>
            <a:ext uri="{147F2762-F138-4A5C-976F-8EAC2B608ADB}">
              <a16:predDERef xmlns:a16="http://schemas.microsoft.com/office/drawing/2014/main" pred="{5872D6E8-73E4-4091-9752-86AF1FCC59E5}"/>
            </a:ext>
          </a:extLst>
        </xdr:cNvPr>
        <xdr:cNvPicPr>
          <a:picLocks noChangeAspect="1"/>
        </xdr:cNvPicPr>
      </xdr:nvPicPr>
      <xdr:blipFill>
        <a:blip xmlns:r="http://schemas.openxmlformats.org/officeDocument/2006/relationships" r:embed="rId22"/>
        <a:stretch>
          <a:fillRect/>
        </a:stretch>
      </xdr:blipFill>
      <xdr:spPr>
        <a:xfrm>
          <a:off x="6905625" y="27546300"/>
          <a:ext cx="1819275" cy="1447800"/>
        </a:xfrm>
        <a:prstGeom prst="rect">
          <a:avLst/>
        </a:prstGeom>
      </xdr:spPr>
    </xdr:pic>
    <xdr:clientData/>
  </xdr:twoCellAnchor>
  <xdr:twoCellAnchor editAs="oneCell">
    <xdr:from>
      <xdr:col>4</xdr:col>
      <xdr:colOff>28575</xdr:colOff>
      <xdr:row>25</xdr:row>
      <xdr:rowOff>209550</xdr:rowOff>
    </xdr:from>
    <xdr:to>
      <xdr:col>4</xdr:col>
      <xdr:colOff>3038475</xdr:colOff>
      <xdr:row>25</xdr:row>
      <xdr:rowOff>428625</xdr:rowOff>
    </xdr:to>
    <xdr:pic>
      <xdr:nvPicPr>
        <xdr:cNvPr id="3" name="Picture 2">
          <a:extLst>
            <a:ext uri="{FF2B5EF4-FFF2-40B4-BE49-F238E27FC236}">
              <a16:creationId xmlns:a16="http://schemas.microsoft.com/office/drawing/2014/main" id="{66401DC2-6E38-3A51-B84F-581B579AF153}"/>
            </a:ext>
            <a:ext uri="{147F2762-F138-4A5C-976F-8EAC2B608ADB}">
              <a16:predDERef xmlns:a16="http://schemas.microsoft.com/office/drawing/2014/main" pred="{79B0541F-1DD8-0EF4-57BD-E59F4D7865CB}"/>
            </a:ext>
          </a:extLst>
        </xdr:cNvPr>
        <xdr:cNvPicPr>
          <a:picLocks noChangeAspect="1"/>
        </xdr:cNvPicPr>
      </xdr:nvPicPr>
      <xdr:blipFill>
        <a:blip xmlns:r="http://schemas.openxmlformats.org/officeDocument/2006/relationships" r:embed="rId23"/>
        <a:stretch>
          <a:fillRect/>
        </a:stretch>
      </xdr:blipFill>
      <xdr:spPr>
        <a:xfrm>
          <a:off x="6286500" y="29327475"/>
          <a:ext cx="3009900" cy="219075"/>
        </a:xfrm>
        <a:prstGeom prst="rect">
          <a:avLst/>
        </a:prstGeom>
      </xdr:spPr>
    </xdr:pic>
    <xdr:clientData/>
  </xdr:twoCellAnchor>
  <xdr:twoCellAnchor editAs="oneCell">
    <xdr:from>
      <xdr:col>4</xdr:col>
      <xdr:colOff>1000125</xdr:colOff>
      <xdr:row>26</xdr:row>
      <xdr:rowOff>9525</xdr:rowOff>
    </xdr:from>
    <xdr:to>
      <xdr:col>4</xdr:col>
      <xdr:colOff>2190750</xdr:colOff>
      <xdr:row>26</xdr:row>
      <xdr:rowOff>914400</xdr:rowOff>
    </xdr:to>
    <xdr:pic>
      <xdr:nvPicPr>
        <xdr:cNvPr id="4" name="Picture 3">
          <a:extLst>
            <a:ext uri="{FF2B5EF4-FFF2-40B4-BE49-F238E27FC236}">
              <a16:creationId xmlns:a16="http://schemas.microsoft.com/office/drawing/2014/main" id="{A918C51B-7345-8DC3-A7D2-0737C581F414}"/>
            </a:ext>
            <a:ext uri="{147F2762-F138-4A5C-976F-8EAC2B608ADB}">
              <a16:predDERef xmlns:a16="http://schemas.microsoft.com/office/drawing/2014/main" pred="{66401DC2-6E38-3A51-B84F-581B579AF153}"/>
            </a:ext>
          </a:extLst>
        </xdr:cNvPr>
        <xdr:cNvPicPr>
          <a:picLocks noChangeAspect="1"/>
        </xdr:cNvPicPr>
      </xdr:nvPicPr>
      <xdr:blipFill>
        <a:blip xmlns:r="http://schemas.openxmlformats.org/officeDocument/2006/relationships" r:embed="rId24"/>
        <a:stretch>
          <a:fillRect/>
        </a:stretch>
      </xdr:blipFill>
      <xdr:spPr>
        <a:xfrm>
          <a:off x="7258050" y="29918025"/>
          <a:ext cx="1190625" cy="904875"/>
        </a:xfrm>
        <a:prstGeom prst="rect">
          <a:avLst/>
        </a:prstGeom>
      </xdr:spPr>
    </xdr:pic>
    <xdr:clientData/>
  </xdr:twoCellAnchor>
  <xdr:twoCellAnchor editAs="oneCell">
    <xdr:from>
      <xdr:col>4</xdr:col>
      <xdr:colOff>66675</xdr:colOff>
      <xdr:row>32</xdr:row>
      <xdr:rowOff>104775</xdr:rowOff>
    </xdr:from>
    <xdr:to>
      <xdr:col>4</xdr:col>
      <xdr:colOff>3028950</xdr:colOff>
      <xdr:row>32</xdr:row>
      <xdr:rowOff>1276350</xdr:rowOff>
    </xdr:to>
    <xdr:pic>
      <xdr:nvPicPr>
        <xdr:cNvPr id="5" name="Picture 4">
          <a:extLst>
            <a:ext uri="{FF2B5EF4-FFF2-40B4-BE49-F238E27FC236}">
              <a16:creationId xmlns:a16="http://schemas.microsoft.com/office/drawing/2014/main" id="{7DEAE89E-30D7-B3A3-2859-E676BB6E4C41}"/>
            </a:ext>
            <a:ext uri="{147F2762-F138-4A5C-976F-8EAC2B608ADB}">
              <a16:predDERef xmlns:a16="http://schemas.microsoft.com/office/drawing/2014/main" pred="{A918C51B-7345-8DC3-A7D2-0737C581F414}"/>
            </a:ext>
          </a:extLst>
        </xdr:cNvPr>
        <xdr:cNvPicPr>
          <a:picLocks noChangeAspect="1"/>
        </xdr:cNvPicPr>
      </xdr:nvPicPr>
      <xdr:blipFill>
        <a:blip xmlns:r="http://schemas.openxmlformats.org/officeDocument/2006/relationships" r:embed="rId25"/>
        <a:stretch>
          <a:fillRect/>
        </a:stretch>
      </xdr:blipFill>
      <xdr:spPr>
        <a:xfrm>
          <a:off x="6324600" y="33966150"/>
          <a:ext cx="2962275" cy="1171575"/>
        </a:xfrm>
        <a:prstGeom prst="rect">
          <a:avLst/>
        </a:prstGeom>
      </xdr:spPr>
    </xdr:pic>
    <xdr:clientData/>
  </xdr:twoCellAnchor>
  <xdr:twoCellAnchor editAs="oneCell">
    <xdr:from>
      <xdr:col>4</xdr:col>
      <xdr:colOff>276225</xdr:colOff>
      <xdr:row>31</xdr:row>
      <xdr:rowOff>323850</xdr:rowOff>
    </xdr:from>
    <xdr:to>
      <xdr:col>4</xdr:col>
      <xdr:colOff>2886075</xdr:colOff>
      <xdr:row>31</xdr:row>
      <xdr:rowOff>1133475</xdr:rowOff>
    </xdr:to>
    <xdr:pic>
      <xdr:nvPicPr>
        <xdr:cNvPr id="8" name="Picture 7">
          <a:extLst>
            <a:ext uri="{FF2B5EF4-FFF2-40B4-BE49-F238E27FC236}">
              <a16:creationId xmlns:a16="http://schemas.microsoft.com/office/drawing/2014/main" id="{38A5AD72-E097-5513-5E8B-92B51EFA4090}"/>
            </a:ext>
            <a:ext uri="{147F2762-F138-4A5C-976F-8EAC2B608ADB}">
              <a16:predDERef xmlns:a16="http://schemas.microsoft.com/office/drawing/2014/main" pred="{7DEAE89E-30D7-B3A3-2859-E676BB6E4C41}"/>
            </a:ext>
          </a:extLst>
        </xdr:cNvPr>
        <xdr:cNvPicPr>
          <a:picLocks noChangeAspect="1"/>
        </xdr:cNvPicPr>
      </xdr:nvPicPr>
      <xdr:blipFill>
        <a:blip xmlns:r="http://schemas.openxmlformats.org/officeDocument/2006/relationships" r:embed="rId26"/>
        <a:stretch>
          <a:fillRect/>
        </a:stretch>
      </xdr:blipFill>
      <xdr:spPr>
        <a:xfrm>
          <a:off x="6534150" y="32718375"/>
          <a:ext cx="2609850" cy="809625"/>
        </a:xfrm>
        <a:prstGeom prst="rect">
          <a:avLst/>
        </a:prstGeom>
      </xdr:spPr>
    </xdr:pic>
    <xdr:clientData/>
  </xdr:twoCellAnchor>
  <xdr:twoCellAnchor editAs="oneCell">
    <xdr:from>
      <xdr:col>4</xdr:col>
      <xdr:colOff>390525</xdr:colOff>
      <xdr:row>33</xdr:row>
      <xdr:rowOff>57150</xdr:rowOff>
    </xdr:from>
    <xdr:to>
      <xdr:col>4</xdr:col>
      <xdr:colOff>2705100</xdr:colOff>
      <xdr:row>33</xdr:row>
      <xdr:rowOff>1181100</xdr:rowOff>
    </xdr:to>
    <xdr:pic>
      <xdr:nvPicPr>
        <xdr:cNvPr id="11" name="Picture 10">
          <a:extLst>
            <a:ext uri="{FF2B5EF4-FFF2-40B4-BE49-F238E27FC236}">
              <a16:creationId xmlns:a16="http://schemas.microsoft.com/office/drawing/2014/main" id="{B69846A7-275B-418C-5423-9F2B2A7D5012}"/>
            </a:ext>
            <a:ext uri="{147F2762-F138-4A5C-976F-8EAC2B608ADB}">
              <a16:predDERef xmlns:a16="http://schemas.microsoft.com/office/drawing/2014/main" pred="{38A5AD72-E097-5513-5E8B-92B51EFA4090}"/>
            </a:ext>
          </a:extLst>
        </xdr:cNvPr>
        <xdr:cNvPicPr>
          <a:picLocks noChangeAspect="1"/>
        </xdr:cNvPicPr>
      </xdr:nvPicPr>
      <xdr:blipFill>
        <a:blip xmlns:r="http://schemas.openxmlformats.org/officeDocument/2006/relationships" r:embed="rId27"/>
        <a:stretch>
          <a:fillRect/>
        </a:stretch>
      </xdr:blipFill>
      <xdr:spPr>
        <a:xfrm>
          <a:off x="6877050" y="35366325"/>
          <a:ext cx="2314575" cy="1123950"/>
        </a:xfrm>
        <a:prstGeom prst="rect">
          <a:avLst/>
        </a:prstGeom>
      </xdr:spPr>
    </xdr:pic>
    <xdr:clientData/>
  </xdr:twoCellAnchor>
  <xdr:twoCellAnchor editAs="oneCell">
    <xdr:from>
      <xdr:col>4</xdr:col>
      <xdr:colOff>114300</xdr:colOff>
      <xdr:row>34</xdr:row>
      <xdr:rowOff>762000</xdr:rowOff>
    </xdr:from>
    <xdr:to>
      <xdr:col>4</xdr:col>
      <xdr:colOff>3028950</xdr:colOff>
      <xdr:row>34</xdr:row>
      <xdr:rowOff>876300</xdr:rowOff>
    </xdr:to>
    <xdr:pic>
      <xdr:nvPicPr>
        <xdr:cNvPr id="13" name="Picture 12">
          <a:extLst>
            <a:ext uri="{FF2B5EF4-FFF2-40B4-BE49-F238E27FC236}">
              <a16:creationId xmlns:a16="http://schemas.microsoft.com/office/drawing/2014/main" id="{7AD4C925-AD7C-BB5C-77BD-297D596FD1BE}"/>
            </a:ext>
            <a:ext uri="{147F2762-F138-4A5C-976F-8EAC2B608ADB}">
              <a16:predDERef xmlns:a16="http://schemas.microsoft.com/office/drawing/2014/main" pred="{B69846A7-275B-418C-5423-9F2B2A7D5012}"/>
            </a:ext>
          </a:extLst>
        </xdr:cNvPr>
        <xdr:cNvPicPr>
          <a:picLocks noChangeAspect="1"/>
        </xdr:cNvPicPr>
      </xdr:nvPicPr>
      <xdr:blipFill>
        <a:blip xmlns:r="http://schemas.openxmlformats.org/officeDocument/2006/relationships" r:embed="rId28"/>
        <a:stretch>
          <a:fillRect/>
        </a:stretch>
      </xdr:blipFill>
      <xdr:spPr>
        <a:xfrm>
          <a:off x="6600825" y="37318950"/>
          <a:ext cx="2914650" cy="114300"/>
        </a:xfrm>
        <a:prstGeom prst="rect">
          <a:avLst/>
        </a:prstGeom>
      </xdr:spPr>
    </xdr:pic>
    <xdr:clientData/>
  </xdr:twoCellAnchor>
  <xdr:twoCellAnchor editAs="oneCell">
    <xdr:from>
      <xdr:col>4</xdr:col>
      <xdr:colOff>1152525</xdr:colOff>
      <xdr:row>35</xdr:row>
      <xdr:rowOff>19050</xdr:rowOff>
    </xdr:from>
    <xdr:to>
      <xdr:col>4</xdr:col>
      <xdr:colOff>1866900</xdr:colOff>
      <xdr:row>35</xdr:row>
      <xdr:rowOff>1847850</xdr:rowOff>
    </xdr:to>
    <xdr:pic>
      <xdr:nvPicPr>
        <xdr:cNvPr id="22" name="Picture 21">
          <a:extLst>
            <a:ext uri="{FF2B5EF4-FFF2-40B4-BE49-F238E27FC236}">
              <a16:creationId xmlns:a16="http://schemas.microsoft.com/office/drawing/2014/main" id="{AB0E16AC-B76E-186B-030A-456E0D47B837}"/>
            </a:ext>
            <a:ext uri="{147F2762-F138-4A5C-976F-8EAC2B608ADB}">
              <a16:predDERef xmlns:a16="http://schemas.microsoft.com/office/drawing/2014/main" pred="{7AD4C925-AD7C-BB5C-77BD-297D596FD1BE}"/>
            </a:ext>
          </a:extLst>
        </xdr:cNvPr>
        <xdr:cNvPicPr>
          <a:picLocks noChangeAspect="1"/>
        </xdr:cNvPicPr>
      </xdr:nvPicPr>
      <xdr:blipFill>
        <a:blip xmlns:r="http://schemas.openxmlformats.org/officeDocument/2006/relationships" r:embed="rId29"/>
        <a:stretch>
          <a:fillRect/>
        </a:stretch>
      </xdr:blipFill>
      <xdr:spPr>
        <a:xfrm>
          <a:off x="7639050" y="38242875"/>
          <a:ext cx="714375" cy="1828800"/>
        </a:xfrm>
        <a:prstGeom prst="rect">
          <a:avLst/>
        </a:prstGeom>
      </xdr:spPr>
    </xdr:pic>
    <xdr:clientData/>
  </xdr:twoCellAnchor>
  <xdr:twoCellAnchor editAs="oneCell">
    <xdr:from>
      <xdr:col>4</xdr:col>
      <xdr:colOff>38100</xdr:colOff>
      <xdr:row>36</xdr:row>
      <xdr:rowOff>352425</xdr:rowOff>
    </xdr:from>
    <xdr:to>
      <xdr:col>4</xdr:col>
      <xdr:colOff>3771900</xdr:colOff>
      <xdr:row>36</xdr:row>
      <xdr:rowOff>495300</xdr:rowOff>
    </xdr:to>
    <xdr:pic>
      <xdr:nvPicPr>
        <xdr:cNvPr id="19" name="Picture 12">
          <a:extLst>
            <a:ext uri="{FF2B5EF4-FFF2-40B4-BE49-F238E27FC236}">
              <a16:creationId xmlns:a16="http://schemas.microsoft.com/office/drawing/2014/main" id="{1963EA4F-3C86-4598-8118-BF836FF8D3DA}"/>
            </a:ext>
            <a:ext uri="{147F2762-F138-4A5C-976F-8EAC2B608ADB}">
              <a16:predDERef xmlns:a16="http://schemas.microsoft.com/office/drawing/2014/main" pred="{AB0E16AC-B76E-186B-030A-456E0D47B837}"/>
            </a:ext>
          </a:extLst>
        </xdr:cNvPr>
        <xdr:cNvPicPr>
          <a:picLocks noChangeAspect="1"/>
        </xdr:cNvPicPr>
      </xdr:nvPicPr>
      <xdr:blipFill>
        <a:blip xmlns:r="http://schemas.openxmlformats.org/officeDocument/2006/relationships" r:embed="rId28"/>
        <a:stretch>
          <a:fillRect/>
        </a:stretch>
      </xdr:blipFill>
      <xdr:spPr>
        <a:xfrm>
          <a:off x="6524625" y="40509825"/>
          <a:ext cx="3733800" cy="142875"/>
        </a:xfrm>
        <a:prstGeom prst="rect">
          <a:avLst/>
        </a:prstGeom>
      </xdr:spPr>
    </xdr:pic>
    <xdr:clientData/>
  </xdr:twoCellAnchor>
  <xdr:twoCellAnchor editAs="oneCell">
    <xdr:from>
      <xdr:col>4</xdr:col>
      <xdr:colOff>28575</xdr:colOff>
      <xdr:row>27</xdr:row>
      <xdr:rowOff>200025</xdr:rowOff>
    </xdr:from>
    <xdr:to>
      <xdr:col>4</xdr:col>
      <xdr:colOff>3819525</xdr:colOff>
      <xdr:row>27</xdr:row>
      <xdr:rowOff>1200150</xdr:rowOff>
    </xdr:to>
    <xdr:pic>
      <xdr:nvPicPr>
        <xdr:cNvPr id="32" name="Picture 22">
          <a:extLst>
            <a:ext uri="{FF2B5EF4-FFF2-40B4-BE49-F238E27FC236}">
              <a16:creationId xmlns:a16="http://schemas.microsoft.com/office/drawing/2014/main" id="{80197315-30A6-86B2-FB6B-2492C184D9C2}"/>
            </a:ext>
            <a:ext uri="{147F2762-F138-4A5C-976F-8EAC2B608ADB}">
              <a16:predDERef xmlns:a16="http://schemas.microsoft.com/office/drawing/2014/main" pred="{1963EA4F-3C86-4598-8118-BF836FF8D3DA}"/>
            </a:ext>
          </a:extLst>
        </xdr:cNvPr>
        <xdr:cNvPicPr>
          <a:picLocks noChangeAspect="1"/>
        </xdr:cNvPicPr>
      </xdr:nvPicPr>
      <xdr:blipFill>
        <a:blip xmlns:r="http://schemas.openxmlformats.org/officeDocument/2006/relationships" r:embed="rId30"/>
        <a:stretch>
          <a:fillRect/>
        </a:stretch>
      </xdr:blipFill>
      <xdr:spPr>
        <a:xfrm>
          <a:off x="6515100" y="31299150"/>
          <a:ext cx="3790950" cy="1000125"/>
        </a:xfrm>
        <a:prstGeom prst="rect">
          <a:avLst/>
        </a:prstGeom>
      </xdr:spPr>
    </xdr:pic>
    <xdr:clientData/>
  </xdr:twoCellAnchor>
  <xdr:twoCellAnchor editAs="oneCell">
    <xdr:from>
      <xdr:col>4</xdr:col>
      <xdr:colOff>28575</xdr:colOff>
      <xdr:row>28</xdr:row>
      <xdr:rowOff>133350</xdr:rowOff>
    </xdr:from>
    <xdr:to>
      <xdr:col>4</xdr:col>
      <xdr:colOff>3838575</xdr:colOff>
      <xdr:row>28</xdr:row>
      <xdr:rowOff>1143000</xdr:rowOff>
    </xdr:to>
    <xdr:pic>
      <xdr:nvPicPr>
        <xdr:cNvPr id="36" name="Picture 25">
          <a:extLst>
            <a:ext uri="{FF2B5EF4-FFF2-40B4-BE49-F238E27FC236}">
              <a16:creationId xmlns:a16="http://schemas.microsoft.com/office/drawing/2014/main" id="{67DAAA9D-A318-A67D-1A3B-ED9229C94B60}"/>
            </a:ext>
            <a:ext uri="{147F2762-F138-4A5C-976F-8EAC2B608ADB}">
              <a16:predDERef xmlns:a16="http://schemas.microsoft.com/office/drawing/2014/main" pred="{80197315-30A6-86B2-FB6B-2492C184D9C2}"/>
            </a:ext>
          </a:extLst>
        </xdr:cNvPr>
        <xdr:cNvPicPr>
          <a:picLocks noChangeAspect="1"/>
        </xdr:cNvPicPr>
      </xdr:nvPicPr>
      <xdr:blipFill>
        <a:blip xmlns:r="http://schemas.openxmlformats.org/officeDocument/2006/relationships" r:embed="rId30"/>
        <a:stretch>
          <a:fillRect/>
        </a:stretch>
      </xdr:blipFill>
      <xdr:spPr>
        <a:xfrm>
          <a:off x="6515100" y="32623125"/>
          <a:ext cx="3810000" cy="1009650"/>
        </a:xfrm>
        <a:prstGeom prst="rect">
          <a:avLst/>
        </a:prstGeom>
      </xdr:spPr>
    </xdr:pic>
    <xdr:clientData/>
  </xdr:twoCellAnchor>
  <xdr:twoCellAnchor editAs="oneCell">
    <xdr:from>
      <xdr:col>4</xdr:col>
      <xdr:colOff>9525</xdr:colOff>
      <xdr:row>29</xdr:row>
      <xdr:rowOff>390525</xdr:rowOff>
    </xdr:from>
    <xdr:to>
      <xdr:col>4</xdr:col>
      <xdr:colOff>3838575</xdr:colOff>
      <xdr:row>29</xdr:row>
      <xdr:rowOff>1400175</xdr:rowOff>
    </xdr:to>
    <xdr:pic>
      <xdr:nvPicPr>
        <xdr:cNvPr id="43" name="Picture 26">
          <a:extLst>
            <a:ext uri="{FF2B5EF4-FFF2-40B4-BE49-F238E27FC236}">
              <a16:creationId xmlns:a16="http://schemas.microsoft.com/office/drawing/2014/main" id="{0C7F89A2-06CA-EC6C-CABF-DECE6504A4C5}"/>
            </a:ext>
            <a:ext uri="{147F2762-F138-4A5C-976F-8EAC2B608ADB}">
              <a16:predDERef xmlns:a16="http://schemas.microsoft.com/office/drawing/2014/main" pred="{67DAAA9D-A318-A67D-1A3B-ED9229C94B60}"/>
            </a:ext>
          </a:extLst>
        </xdr:cNvPr>
        <xdr:cNvPicPr>
          <a:picLocks noChangeAspect="1"/>
        </xdr:cNvPicPr>
      </xdr:nvPicPr>
      <xdr:blipFill>
        <a:blip xmlns:r="http://schemas.openxmlformats.org/officeDocument/2006/relationships" r:embed="rId30"/>
        <a:stretch>
          <a:fillRect/>
        </a:stretch>
      </xdr:blipFill>
      <xdr:spPr>
        <a:xfrm>
          <a:off x="6496050" y="34270950"/>
          <a:ext cx="3829050" cy="10096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A8B2E34-E44C-468B-8A1B-B102CD3CFA1D}" name="Table491222" displayName="Table491222" ref="A1:J1048572" totalsRowShown="0" headerRowDxfId="86" dataDxfId="84" headerRowBorderDxfId="85" tableBorderDxfId="83">
  <autoFilter ref="A1:J1048572" xr:uid="{4A8B2E34-E44C-468B-8A1B-B102CD3CFA1D}"/>
  <tableColumns count="10">
    <tableColumn id="1" xr3:uid="{157BE123-A78A-4BF4-A742-B0A383B77A91}" name="Test Case ID" dataDxfId="82"/>
    <tableColumn id="2" xr3:uid="{53173735-0E0D-4851-877A-B64CCCCA3B01}" name="Scenario ID" dataDxfId="81"/>
    <tableColumn id="3" xr3:uid="{DE2BBA81-51B5-4CD9-A542-9770CDE0BFC7}" name="Mô tả Test Case" dataDxfId="80"/>
    <tableColumn id="4" xr3:uid="{A164804B-43DC-4A23-BB87-6C36549808BC}" name="Điều kiện tiên quyết (Pre-conditions)" dataDxfId="79"/>
    <tableColumn id="5" xr3:uid="{08DCED52-A1B0-4E73-8B0B-32156C4D490D}" name="Các bước thực hiện (Test Steps)" dataDxfId="78"/>
    <tableColumn id="6" xr3:uid="{F3435B4A-B6A5-4D9F-95F3-8FACD2BC630C}" name="Dữ liệu kiểm thử (Test Data)" dataDxfId="77"/>
    <tableColumn id="7" xr3:uid="{45CC0AF2-B65A-43B2-87E3-43BB48925834}" name="Kết quả mong đợi (Expected Result)" dataDxfId="76"/>
    <tableColumn id="8" xr3:uid="{63CB0F59-AA74-4E15-A6BE-A139E6EBE1CB}" name="Kết quả thực tế (Actual Result)" dataDxfId="75"/>
    <tableColumn id="9" xr3:uid="{F335F57C-E6A5-45F7-AE6B-D002AC0CCAAF}" name="Trạng thái (Status)" dataDxfId="74"/>
    <tableColumn id="10" xr3:uid="{EA084AF5-F587-4184-B21B-986BA62945EA}" name="Test Priority" dataDxfId="73"/>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B1D30F9-1212-460B-81F5-0514EADE8714}" name="GD_101323" displayName="GD_101323" ref="L1:O5" headerRowDxfId="72" dataDxfId="71" totalsRowDxfId="70">
  <tableColumns count="4">
    <tableColumn id="1" xr3:uid="{534A5EFB-929F-4E38-BAA8-5A85A25CC959}" name="Status name" dataDxfId="69"/>
    <tableColumn id="2" xr3:uid="{69754F84-EB11-4233-B3D5-CA7107900CD0}" name="Status count" dataDxfId="68"/>
    <tableColumn id="3" xr3:uid="{F5B294DF-B2EF-43F6-8645-6EB34D358365}" name="Test Priority name" dataDxfId="67"/>
    <tableColumn id="4" xr3:uid="{653C2E80-9903-4F94-B9A0-C282E5DF16E8}" name="Test Priority count" dataDxfId="66"/>
  </tableColumns>
  <tableStyleInfo name="TableStyleLight13"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9E977B-AA41-4B04-80CB-386E8F145787}" name="Table3" displayName="Table3" ref="A1:D47" totalsRowShown="0" headerRowDxfId="65" dataDxfId="63" headerRowBorderDxfId="64" tableBorderDxfId="62" totalsRowBorderDxfId="61">
  <autoFilter ref="A1:D47" xr:uid="{B89E977B-AA41-4B04-80CB-386E8F145787}"/>
  <tableColumns count="4">
    <tableColumn id="1" xr3:uid="{36DA41B5-64A7-474E-9D61-0AC13FBECD30}" name="Scenario ID" dataDxfId="60"/>
    <tableColumn id="2" xr3:uid="{CD370DF9-6663-4714-ACBC-DC8E6D2ECED9}" name="Chức năng (Feature)" dataDxfId="59"/>
    <tableColumn id="3" xr3:uid="{D85E1FBE-FE40-49CD-B874-D62EAE5D753D}" name="Mô tả Kịch bản (Scenario Description)" dataDxfId="58"/>
    <tableColumn id="4" xr3:uid="{7D546889-A982-4E1A-A9A8-00CA27FCFA1C}" name="Mức ưu tiên (Priority)" dataDxfId="57"/>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4747284-0778-49EB-AF6D-388818010BAB}" name="Table4912318" displayName="Table4912318" ref="A1:J1048576" totalsRowShown="0" headerRowDxfId="56" dataDxfId="54" headerRowBorderDxfId="55" tableBorderDxfId="53">
  <autoFilter ref="A1:J1048576" xr:uid="{84747284-0778-49EB-AF6D-388818010BAB}"/>
  <tableColumns count="10">
    <tableColumn id="1" xr3:uid="{A655A692-AD2E-4895-9F56-595921F17362}" name="Test Case ID" dataDxfId="52"/>
    <tableColumn id="2" xr3:uid="{82BCE353-BF70-4E5C-A903-A6CF25B19472}" name="Scenario ID" dataDxfId="51"/>
    <tableColumn id="3" xr3:uid="{9633E01F-3499-4222-81D7-35B67FD78E8A}" name="Mô tả Test Case" dataDxfId="50"/>
    <tableColumn id="4" xr3:uid="{CA1F36EB-DD0E-4604-8ADC-5A99D09FA2A5}" name="Điều kiện tiên quyết (Pre-conditions)" dataDxfId="49"/>
    <tableColumn id="5" xr3:uid="{21BC58EE-8B4A-462C-BADD-154E45873339}" name="Các bước thực hiện (Test Steps)" dataDxfId="48"/>
    <tableColumn id="6" xr3:uid="{E025E3C6-BA56-4F7A-9033-D51F236C1B37}" name="Dữ liệu kiểm thử (Test Data)" dataDxfId="47"/>
    <tableColumn id="7" xr3:uid="{02CD44B5-328F-4081-8A28-BC455EF94F5F}" name="Kết quả mong đợi (Expected Result)" dataDxfId="46"/>
    <tableColumn id="8" xr3:uid="{60759628-D2C5-46AA-8AAD-1B9C45FBF29E}" name="Kết quả thực tế (Actual Result)" dataDxfId="45"/>
    <tableColumn id="9" xr3:uid="{C0C3D36F-0F07-4950-BFCF-0676DC7FDA9F}" name="Trạng thái (Status)" dataDxfId="44"/>
    <tableColumn id="10" xr3:uid="{CA5DA2D1-75B8-40E5-BE1E-7A877989CF7B}" name="Test Priority" dataDxfId="43"/>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8D28BD1-163F-4007-8FB9-B6469BBBC011}" name="GD_1013419" displayName="GD_1013419" ref="L1:O5" headerRowDxfId="42" dataDxfId="41" totalsRowDxfId="40">
  <tableColumns count="4">
    <tableColumn id="1" xr3:uid="{C67C82B1-FA27-488E-BE0A-82B15295DB1F}" name="Status name" dataDxfId="39"/>
    <tableColumn id="2" xr3:uid="{D64C5D05-B1DF-42BC-89D8-FEE7D1713C8D}" name="Status count" dataDxfId="38"/>
    <tableColumn id="3" xr3:uid="{36B81EDC-6E14-4F64-8C2E-E67E0E8D13AC}" name="Test Priority name" dataDxfId="37"/>
    <tableColumn id="4" xr3:uid="{FAEBC0B6-5F54-494C-BF71-8DEF6418EF9E}" name="Test Priority count" dataDxfId="36"/>
  </tableColumns>
  <tableStyleInfo name="TableStyleLight1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3F6583B-73C9-43D7-8773-4C2F064B320E}" name="Table4920" displayName="Table4920" ref="A1:J1048574" totalsRowShown="0" headerRowDxfId="35" dataDxfId="33" headerRowBorderDxfId="34">
  <autoFilter ref="A1:J1048574" xr:uid="{03F6583B-73C9-43D7-8773-4C2F064B320E}"/>
  <tableColumns count="10">
    <tableColumn id="1" xr3:uid="{43F3322D-4477-4A75-BBAC-CA80A1666BB5}" name="Test Case ID" dataDxfId="32"/>
    <tableColumn id="2" xr3:uid="{B67E6E4C-91D8-4E72-9C1E-C40BEE72B2F5}" name="Scenario ID" dataDxfId="31"/>
    <tableColumn id="3" xr3:uid="{5BAAF4B6-69BF-46D0-923F-6D24141BEAC2}" name="Mô tả Test Case" dataDxfId="30"/>
    <tableColumn id="4" xr3:uid="{B9874041-E8BF-453F-BE70-965A449188B8}" name="Điều kiện tiên quyết (Pre-conditions)" dataDxfId="29"/>
    <tableColumn id="5" xr3:uid="{DA9C9AFB-D91B-41A5-BC33-E0E177196B66}" name="Các bước thực hiện (Test Steps)" dataDxfId="28"/>
    <tableColumn id="6" xr3:uid="{A65E7F0C-8903-4E61-991B-F24C8FBB4AFD}" name="Dữ liệu kiểm thử (Test Data)" dataDxfId="27"/>
    <tableColumn id="7" xr3:uid="{BE85ACB5-3810-4FBB-843D-7D68863FF0BB}" name="Kết quả mong đợi (Expected Result)" dataDxfId="26"/>
    <tableColumn id="8" xr3:uid="{0D4B9939-34C3-4FE7-9302-D65047C02271}" name="Kết quả thực tế (Actual Result)" dataDxfId="25"/>
    <tableColumn id="9" xr3:uid="{31769719-CF64-45FF-9604-01BB55F9ECF9}" name="Trạng thái (Status)" dataDxfId="24"/>
    <tableColumn id="10" xr3:uid="{97C28CD3-2B55-4110-AF08-813731C82A6B}" name="Test Priority" dataDxfId="23"/>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13971C8-A78A-4E27-A391-7A8D1F70AFE0}" name="GD_1021" displayName="GD_1021" ref="L1:O5" headerRowDxfId="22" dataDxfId="21" totalsRowDxfId="20">
  <tableColumns count="4">
    <tableColumn id="1" xr3:uid="{D7AE504E-F933-485D-A4E3-70F3107D2D4A}" name="Status name" dataDxfId="19"/>
    <tableColumn id="2" xr3:uid="{A4A05E73-1AC3-4B43-95F0-C90B064DA17B}" name="Status count" dataDxfId="18"/>
    <tableColumn id="3" xr3:uid="{48D45904-969C-4EB3-B4F0-023FE214192B}" name="Test Priority name" dataDxfId="17"/>
    <tableColumn id="4" xr3:uid="{DA6EF811-74BE-45A4-8DD5-6EC55F5B4756}" name="Test Priority count" dataDxfId="16"/>
  </tableColumns>
  <tableStyleInfo name="TableStyleLight13"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132919-04E5-4AEC-8A45-3364E670AECC}" name="Table5" displayName="Table5" ref="A1:L1048576" totalsRowShown="0" headerRowDxfId="15" dataDxfId="13" headerRowBorderDxfId="14" tableBorderDxfId="12">
  <autoFilter ref="A1:L1048576" xr:uid="{95132919-04E5-4AEC-8A45-3364E670AECC}"/>
  <tableColumns count="12">
    <tableColumn id="1" xr3:uid="{664B5426-03F1-45A2-803B-FE154E30E3EE}" name="Bug ID" dataDxfId="11"/>
    <tableColumn id="2" xr3:uid="{6702DA04-E372-4171-853E-CB5AB8E07A55}" name="Tiêu đề Lỗi (Bug Title)" dataDxfId="10"/>
    <tableColumn id="3" xr3:uid="{53FBE9B8-9249-4076-81E3-452C2B9D967C}" name="Trạng thái (Status)" dataDxfId="9"/>
    <tableColumn id="4" xr3:uid="{3A9A0A08-D2EF-4023-BC91-7792D62EC098}" name="Mức độ nghiêm trọng (Severity)" dataDxfId="8"/>
    <tableColumn id="5" xr3:uid="{2F6A84C5-5E9B-4CDB-9480-102E19DFAE44}" name="Mức ưu tiên sửa (Priority)" dataDxfId="7"/>
    <tableColumn id="6" xr3:uid="{F962F5A8-472F-4224-9103-2CC726550CC9}" name="Người báo cáo" dataDxfId="6"/>
    <tableColumn id="7" xr3:uid="{E46A7C3F-9042-47D4-B294-365FA226CAD9}" name="Người sửa" dataDxfId="5"/>
    <tableColumn id="8" xr3:uid="{1E6BFB76-257B-44F6-B1CB-567819F92A58}" name="Môi trường" dataDxfId="4"/>
    <tableColumn id="9" xr3:uid="{4BDA5C72-AA9D-4F4E-AF36-602581677F37}" name="Các bước tái hiện (Steps to Reproduce)" dataDxfId="3"/>
    <tableColumn id="10" xr3:uid="{8970558A-2B1C-4035-B8DF-389B9275B379}" name="Kết quả thực tế" dataDxfId="2"/>
    <tableColumn id="11" xr3:uid="{70BC6671-BE9E-4786-B3BF-FC51580DBD63}" name="Kết quả mong đợi" dataDxfId="1"/>
    <tableColumn id="12" xr3:uid="{71D888EE-7277-44BA-A69C-7390F53588BE}" name="Đính kèm" dataDxfId="0"/>
  </tableColumns>
  <tableStyleInfo name="TableStyleLight13" showFirstColumn="0" showLastColumn="0" showRowStripes="1" showColumnStripes="0"/>
</table>
</file>

<file path=xl/theme/theme1.xml><?xml version="1.0" encoding="utf-8"?>
<a:theme xmlns:a="http://schemas.openxmlformats.org/drawingml/2006/main" name="Chủ đề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1BF0A-C950-4FF1-AD2A-6D2FC3E7838B}">
  <dimension ref="A1:J11"/>
  <sheetViews>
    <sheetView workbookViewId="0">
      <selection activeCell="F14" sqref="F14"/>
    </sheetView>
  </sheetViews>
  <sheetFormatPr defaultColWidth="9.125" defaultRowHeight="16.5" x14ac:dyDescent="0.25"/>
  <cols>
    <col min="1" max="1" width="9.125" style="1"/>
    <col min="2" max="2" width="33" style="73" customWidth="1"/>
    <col min="3" max="3" width="22.5" style="1" customWidth="1"/>
    <col min="4" max="4" width="18.125" style="1" customWidth="1"/>
    <col min="5" max="5" width="20" style="1" customWidth="1"/>
    <col min="6" max="6" width="21.375" style="1" customWidth="1"/>
    <col min="7" max="7" width="18.5" style="1" customWidth="1"/>
    <col min="8" max="8" width="17.875" style="1" customWidth="1"/>
    <col min="9" max="9" width="19.5" style="1" customWidth="1"/>
    <col min="10" max="10" width="14.875" style="1" customWidth="1"/>
    <col min="11" max="16384" width="9.125" style="1"/>
  </cols>
  <sheetData>
    <row r="1" spans="1:10" x14ac:dyDescent="0.25">
      <c r="A1" s="2" t="s">
        <v>0</v>
      </c>
      <c r="B1" s="2" t="s">
        <v>1</v>
      </c>
      <c r="C1" s="2" t="s">
        <v>2</v>
      </c>
      <c r="D1" s="2" t="s">
        <v>3</v>
      </c>
      <c r="E1" s="2" t="s">
        <v>4</v>
      </c>
      <c r="F1" s="2" t="s">
        <v>5</v>
      </c>
      <c r="G1" s="2" t="s">
        <v>6</v>
      </c>
      <c r="H1" s="2" t="s">
        <v>7</v>
      </c>
      <c r="I1" s="2" t="s">
        <v>8</v>
      </c>
      <c r="J1" s="2" t="s">
        <v>9</v>
      </c>
    </row>
    <row r="2" spans="1:10" x14ac:dyDescent="0.25">
      <c r="A2" s="1">
        <v>1</v>
      </c>
      <c r="B2" s="73" t="s">
        <v>10</v>
      </c>
      <c r="C2" s="1" t="s">
        <v>11</v>
      </c>
      <c r="D2" s="3" t="s">
        <v>12</v>
      </c>
      <c r="E2" s="3" t="s">
        <v>12</v>
      </c>
      <c r="F2" s="1" t="s">
        <v>13</v>
      </c>
      <c r="G2" s="1" t="s">
        <v>12</v>
      </c>
      <c r="H2" s="1" t="s">
        <v>12</v>
      </c>
      <c r="I2" s="1" t="s">
        <v>13</v>
      </c>
      <c r="J2" s="1" t="b">
        <v>1</v>
      </c>
    </row>
    <row r="3" spans="1:10" x14ac:dyDescent="0.25">
      <c r="A3" s="1">
        <v>2</v>
      </c>
      <c r="B3" s="73" t="s">
        <v>14</v>
      </c>
      <c r="C3" s="1" t="s">
        <v>11</v>
      </c>
      <c r="D3" s="3" t="s">
        <v>15</v>
      </c>
      <c r="E3" s="3">
        <v>45787</v>
      </c>
      <c r="F3" s="1" t="s">
        <v>16</v>
      </c>
      <c r="G3" s="3" t="s">
        <v>15</v>
      </c>
      <c r="H3" s="3">
        <v>45910</v>
      </c>
      <c r="I3" s="1" t="s">
        <v>17</v>
      </c>
      <c r="J3" s="1" t="b">
        <v>1</v>
      </c>
    </row>
    <row r="4" spans="1:10" x14ac:dyDescent="0.25">
      <c r="A4" s="1">
        <v>3</v>
      </c>
      <c r="B4" s="73" t="s">
        <v>18</v>
      </c>
      <c r="C4" s="1" t="s">
        <v>19</v>
      </c>
      <c r="D4" s="3">
        <v>45818</v>
      </c>
      <c r="E4" s="3">
        <v>45818</v>
      </c>
      <c r="F4" s="1" t="s">
        <v>20</v>
      </c>
      <c r="G4" s="3">
        <v>45818</v>
      </c>
      <c r="H4" s="3"/>
    </row>
    <row r="5" spans="1:10" x14ac:dyDescent="0.25">
      <c r="A5" s="1">
        <v>4</v>
      </c>
      <c r="B5" s="73" t="s">
        <v>21</v>
      </c>
      <c r="C5" s="1" t="s">
        <v>19</v>
      </c>
      <c r="D5" s="3">
        <v>45818</v>
      </c>
      <c r="E5" s="3">
        <v>45940</v>
      </c>
      <c r="F5" s="1" t="s">
        <v>22</v>
      </c>
      <c r="G5" s="3">
        <v>45879</v>
      </c>
      <c r="H5" s="1" t="s">
        <v>23</v>
      </c>
    </row>
    <row r="6" spans="1:10" x14ac:dyDescent="0.25">
      <c r="A6" s="1">
        <v>5</v>
      </c>
      <c r="B6" s="73" t="s">
        <v>24</v>
      </c>
      <c r="C6" s="1" t="s">
        <v>11</v>
      </c>
      <c r="D6" s="3">
        <v>45818</v>
      </c>
      <c r="E6" s="3">
        <v>45940</v>
      </c>
      <c r="F6" s="1" t="s">
        <v>22</v>
      </c>
      <c r="G6" s="3">
        <v>45848</v>
      </c>
      <c r="H6" s="1" t="s">
        <v>25</v>
      </c>
      <c r="I6" s="1" t="s">
        <v>26</v>
      </c>
      <c r="J6" s="1" t="b">
        <v>1</v>
      </c>
    </row>
    <row r="7" spans="1:10" x14ac:dyDescent="0.25">
      <c r="A7" s="1">
        <v>6</v>
      </c>
      <c r="B7" s="73" t="s">
        <v>27</v>
      </c>
      <c r="C7" s="1" t="s">
        <v>11</v>
      </c>
      <c r="D7" s="1" t="s">
        <v>25</v>
      </c>
      <c r="E7" s="1" t="s">
        <v>28</v>
      </c>
      <c r="F7" s="1" t="s">
        <v>29</v>
      </c>
      <c r="G7" s="1" t="s">
        <v>25</v>
      </c>
      <c r="H7" s="1" t="s">
        <v>28</v>
      </c>
      <c r="I7" s="1" t="s">
        <v>29</v>
      </c>
      <c r="J7" s="1" t="b">
        <v>1</v>
      </c>
    </row>
    <row r="8" spans="1:10" x14ac:dyDescent="0.25">
      <c r="A8" s="1">
        <v>7</v>
      </c>
      <c r="B8" s="73" t="s">
        <v>30</v>
      </c>
      <c r="C8" s="1" t="s">
        <v>11</v>
      </c>
      <c r="D8" s="1" t="s">
        <v>28</v>
      </c>
      <c r="E8" s="1" t="s">
        <v>31</v>
      </c>
      <c r="F8" s="1" t="s">
        <v>29</v>
      </c>
      <c r="G8" s="1" t="s">
        <v>28</v>
      </c>
      <c r="H8" s="1" t="s">
        <v>32</v>
      </c>
      <c r="I8" s="1" t="s">
        <v>33</v>
      </c>
      <c r="J8" s="1" t="b">
        <v>1</v>
      </c>
    </row>
    <row r="9" spans="1:10" x14ac:dyDescent="0.25">
      <c r="A9" s="1">
        <v>8</v>
      </c>
      <c r="B9" s="73" t="s">
        <v>34</v>
      </c>
      <c r="C9" s="1" t="s">
        <v>11</v>
      </c>
      <c r="D9" s="1" t="s">
        <v>35</v>
      </c>
      <c r="E9" s="1" t="s">
        <v>36</v>
      </c>
      <c r="F9" s="1" t="s">
        <v>37</v>
      </c>
      <c r="G9" s="1" t="s">
        <v>35</v>
      </c>
      <c r="H9" s="1" t="s">
        <v>36</v>
      </c>
      <c r="I9" s="1" t="s">
        <v>37</v>
      </c>
      <c r="J9" s="1" t="b">
        <v>1</v>
      </c>
    </row>
    <row r="10" spans="1:10" x14ac:dyDescent="0.25">
      <c r="A10" s="1">
        <v>9</v>
      </c>
      <c r="B10" s="73" t="s">
        <v>38</v>
      </c>
      <c r="C10" s="1" t="s">
        <v>19</v>
      </c>
      <c r="D10" s="3">
        <v>45941</v>
      </c>
      <c r="E10" s="1" t="s">
        <v>39</v>
      </c>
      <c r="F10" s="1" t="s">
        <v>40</v>
      </c>
      <c r="G10" s="3">
        <v>46002</v>
      </c>
      <c r="H10" s="1" t="s">
        <v>39</v>
      </c>
      <c r="I10" s="1" t="s">
        <v>40</v>
      </c>
      <c r="J10" s="1" t="b">
        <v>1</v>
      </c>
    </row>
    <row r="11" spans="1:10" x14ac:dyDescent="0.25">
      <c r="A11" s="1">
        <v>10</v>
      </c>
      <c r="B11" s="73" t="s">
        <v>41</v>
      </c>
      <c r="C11" s="1" t="s">
        <v>19</v>
      </c>
      <c r="D11" s="3">
        <v>45942</v>
      </c>
      <c r="E11" s="1" t="s">
        <v>42</v>
      </c>
      <c r="F11" s="1" t="s">
        <v>40</v>
      </c>
      <c r="G11" s="3">
        <v>46003</v>
      </c>
      <c r="H11" s="1" t="s">
        <v>42</v>
      </c>
      <c r="I11" s="1" t="s">
        <v>40</v>
      </c>
      <c r="J11" s="1" t="b">
        <v>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DBA7-A4E1-4D36-9745-D7E5C4CE2D19}">
  <dimension ref="A1:A51"/>
  <sheetViews>
    <sheetView workbookViewId="0">
      <selection activeCell="H10" sqref="H10"/>
    </sheetView>
  </sheetViews>
  <sheetFormatPr defaultColWidth="8.875" defaultRowHeight="16.5" x14ac:dyDescent="0.25"/>
  <cols>
    <col min="1" max="16384" width="8.875" style="4"/>
  </cols>
  <sheetData>
    <row r="1" spans="1:1" x14ac:dyDescent="0.25">
      <c r="A1" s="20" t="s">
        <v>43</v>
      </c>
    </row>
    <row r="2" spans="1:1" x14ac:dyDescent="0.25">
      <c r="A2" s="21"/>
    </row>
    <row r="3" spans="1:1" x14ac:dyDescent="0.25">
      <c r="A3" s="22" t="s">
        <v>44</v>
      </c>
    </row>
    <row r="4" spans="1:1" x14ac:dyDescent="0.25">
      <c r="A4" s="21"/>
    </row>
    <row r="5" spans="1:1" x14ac:dyDescent="0.25">
      <c r="A5" s="22" t="s">
        <v>45</v>
      </c>
    </row>
    <row r="7" spans="1:1" x14ac:dyDescent="0.25">
      <c r="A7" s="23" t="s">
        <v>46</v>
      </c>
    </row>
    <row r="8" spans="1:1" x14ac:dyDescent="0.25">
      <c r="A8" s="21"/>
    </row>
    <row r="9" spans="1:1" x14ac:dyDescent="0.25">
      <c r="A9" s="22" t="s">
        <v>47</v>
      </c>
    </row>
    <row r="10" spans="1:1" x14ac:dyDescent="0.25">
      <c r="A10" s="21"/>
    </row>
    <row r="11" spans="1:1" x14ac:dyDescent="0.25">
      <c r="A11" s="21"/>
    </row>
    <row r="12" spans="1:1" x14ac:dyDescent="0.25">
      <c r="A12" s="24"/>
    </row>
    <row r="13" spans="1:1" x14ac:dyDescent="0.25">
      <c r="A13" s="24" t="s">
        <v>48</v>
      </c>
    </row>
    <row r="14" spans="1:1" x14ac:dyDescent="0.25">
      <c r="A14" s="24"/>
    </row>
    <row r="15" spans="1:1" x14ac:dyDescent="0.25">
      <c r="A15" s="24" t="s">
        <v>49</v>
      </c>
    </row>
    <row r="16" spans="1:1" x14ac:dyDescent="0.25">
      <c r="A16" s="24"/>
    </row>
    <row r="17" spans="1:1" x14ac:dyDescent="0.25">
      <c r="A17" s="24" t="s">
        <v>50</v>
      </c>
    </row>
    <row r="18" spans="1:1" x14ac:dyDescent="0.25">
      <c r="A18" s="21"/>
    </row>
    <row r="19" spans="1:1" x14ac:dyDescent="0.25">
      <c r="A19" s="22" t="s">
        <v>51</v>
      </c>
    </row>
    <row r="20" spans="1:1" x14ac:dyDescent="0.25">
      <c r="A20" s="21"/>
    </row>
    <row r="21" spans="1:1" x14ac:dyDescent="0.25">
      <c r="A21" s="21"/>
    </row>
    <row r="22" spans="1:1" x14ac:dyDescent="0.25">
      <c r="A22" s="24"/>
    </row>
    <row r="23" spans="1:1" x14ac:dyDescent="0.25">
      <c r="A23" s="25" t="s">
        <v>52</v>
      </c>
    </row>
    <row r="24" spans="1:1" x14ac:dyDescent="0.25">
      <c r="A24" s="24"/>
    </row>
    <row r="25" spans="1:1" x14ac:dyDescent="0.25">
      <c r="A25" s="25" t="s">
        <v>53</v>
      </c>
    </row>
    <row r="26" spans="1:1" x14ac:dyDescent="0.25">
      <c r="A26" s="24"/>
    </row>
    <row r="27" spans="1:1" x14ac:dyDescent="0.25">
      <c r="A27" s="25" t="s">
        <v>54</v>
      </c>
    </row>
    <row r="28" spans="1:1" x14ac:dyDescent="0.25">
      <c r="A28" s="21"/>
    </row>
    <row r="29" spans="1:1" x14ac:dyDescent="0.25">
      <c r="A29" s="22" t="s">
        <v>55</v>
      </c>
    </row>
    <row r="30" spans="1:1" x14ac:dyDescent="0.25">
      <c r="A30" s="21"/>
    </row>
    <row r="31" spans="1:1" x14ac:dyDescent="0.25">
      <c r="A31" s="21"/>
    </row>
    <row r="32" spans="1:1" x14ac:dyDescent="0.25">
      <c r="A32" s="24"/>
    </row>
    <row r="33" spans="1:1" x14ac:dyDescent="0.25">
      <c r="A33" s="25" t="s">
        <v>56</v>
      </c>
    </row>
    <row r="34" spans="1:1" x14ac:dyDescent="0.25">
      <c r="A34" s="24"/>
    </row>
    <row r="35" spans="1:1" x14ac:dyDescent="0.25">
      <c r="A35" s="25" t="s">
        <v>57</v>
      </c>
    </row>
    <row r="36" spans="1:1" x14ac:dyDescent="0.25">
      <c r="A36" s="24"/>
    </row>
    <row r="37" spans="1:1" x14ac:dyDescent="0.25">
      <c r="A37" s="25" t="s">
        <v>58</v>
      </c>
    </row>
    <row r="38" spans="1:1" x14ac:dyDescent="0.25">
      <c r="A38" s="24"/>
    </row>
    <row r="39" spans="1:1" x14ac:dyDescent="0.25">
      <c r="A39" s="25" t="s">
        <v>59</v>
      </c>
    </row>
    <row r="40" spans="1:1" x14ac:dyDescent="0.25">
      <c r="A40" s="21"/>
    </row>
    <row r="41" spans="1:1" x14ac:dyDescent="0.25">
      <c r="A41" s="22" t="s">
        <v>60</v>
      </c>
    </row>
    <row r="42" spans="1:1" x14ac:dyDescent="0.25">
      <c r="A42" s="21"/>
    </row>
    <row r="43" spans="1:1" x14ac:dyDescent="0.25">
      <c r="A43" s="21"/>
    </row>
    <row r="44" spans="1:1" x14ac:dyDescent="0.25">
      <c r="A44" s="24"/>
    </row>
    <row r="45" spans="1:1" x14ac:dyDescent="0.25">
      <c r="A45" s="25" t="s">
        <v>61</v>
      </c>
    </row>
    <row r="46" spans="1:1" x14ac:dyDescent="0.25">
      <c r="A46" s="24"/>
    </row>
    <row r="47" spans="1:1" x14ac:dyDescent="0.25">
      <c r="A47" s="25" t="s">
        <v>62</v>
      </c>
    </row>
    <row r="48" spans="1:1" x14ac:dyDescent="0.25">
      <c r="A48" s="24"/>
    </row>
    <row r="49" spans="1:1" x14ac:dyDescent="0.25">
      <c r="A49" s="25" t="s">
        <v>63</v>
      </c>
    </row>
    <row r="50" spans="1:1" x14ac:dyDescent="0.25">
      <c r="A50" s="24"/>
    </row>
    <row r="51" spans="1:1" x14ac:dyDescent="0.25">
      <c r="A51" s="25" t="s">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75886-66D1-4D46-A863-E61B4008A6D3}">
  <dimension ref="A1:J31"/>
  <sheetViews>
    <sheetView workbookViewId="0">
      <selection activeCell="J8" sqref="J8"/>
    </sheetView>
  </sheetViews>
  <sheetFormatPr defaultColWidth="8.875" defaultRowHeight="16.5" x14ac:dyDescent="0.2"/>
  <cols>
    <col min="1" max="1" width="9.125" style="7" customWidth="1"/>
    <col min="2" max="2" width="43.5" style="7" customWidth="1"/>
    <col min="3" max="3" width="18.75" style="7" customWidth="1"/>
    <col min="4" max="4" width="17.125" style="7" customWidth="1"/>
    <col min="5" max="5" width="8.875" style="7"/>
    <col min="6" max="6" width="6.625" bestFit="1" customWidth="1"/>
    <col min="7" max="7" width="30.875" bestFit="1" customWidth="1"/>
    <col min="8" max="8" width="19.5" bestFit="1" customWidth="1"/>
    <col min="9" max="9" width="16.75" bestFit="1" customWidth="1"/>
    <col min="10" max="10" width="11.625" style="7" bestFit="1" customWidth="1"/>
    <col min="11" max="16384" width="8.875" style="7"/>
  </cols>
  <sheetData>
    <row r="1" spans="1:10" x14ac:dyDescent="0.2">
      <c r="A1" s="33" t="s">
        <v>65</v>
      </c>
      <c r="B1" s="33" t="s">
        <v>66</v>
      </c>
      <c r="C1" s="33" t="s">
        <v>67</v>
      </c>
      <c r="D1" s="33" t="s">
        <v>68</v>
      </c>
      <c r="F1" s="31"/>
      <c r="G1" s="31"/>
      <c r="H1" s="31"/>
      <c r="I1" s="31"/>
    </row>
    <row r="2" spans="1:10" x14ac:dyDescent="0.2">
      <c r="A2" s="136">
        <v>1</v>
      </c>
      <c r="B2" s="137" t="s">
        <v>69</v>
      </c>
      <c r="C2" s="136" t="s">
        <v>70</v>
      </c>
      <c r="D2" s="136" t="s">
        <v>70</v>
      </c>
      <c r="F2" s="32"/>
      <c r="G2" s="32"/>
      <c r="H2" s="31"/>
      <c r="I2" s="31"/>
    </row>
    <row r="3" spans="1:10" ht="49.5" x14ac:dyDescent="0.2">
      <c r="A3" s="133">
        <v>2</v>
      </c>
      <c r="B3" s="132" t="s">
        <v>71</v>
      </c>
      <c r="C3" s="133" t="s">
        <v>72</v>
      </c>
      <c r="D3" s="133" t="s">
        <v>70</v>
      </c>
      <c r="F3" s="31"/>
      <c r="G3" s="31"/>
      <c r="H3" s="31"/>
      <c r="I3" s="31"/>
    </row>
    <row r="4" spans="1:10" x14ac:dyDescent="0.2">
      <c r="A4" s="133">
        <v>3</v>
      </c>
      <c r="B4" s="134" t="s">
        <v>73</v>
      </c>
      <c r="C4" s="133" t="s">
        <v>72</v>
      </c>
      <c r="D4" s="133" t="s">
        <v>70</v>
      </c>
      <c r="F4" s="31"/>
      <c r="G4" s="31" t="s">
        <v>74</v>
      </c>
      <c r="H4" s="74" t="s">
        <v>75</v>
      </c>
      <c r="I4" s="75" t="s">
        <v>76</v>
      </c>
      <c r="J4" s="76" t="s">
        <v>77</v>
      </c>
    </row>
    <row r="5" spans="1:10" x14ac:dyDescent="0.2">
      <c r="A5" s="133">
        <v>4</v>
      </c>
      <c r="B5" s="134" t="s">
        <v>78</v>
      </c>
      <c r="C5" s="133" t="s">
        <v>72</v>
      </c>
      <c r="D5" s="133"/>
      <c r="F5" s="31"/>
      <c r="G5" s="31"/>
      <c r="H5" s="31"/>
      <c r="I5" s="31"/>
    </row>
    <row r="6" spans="1:10" x14ac:dyDescent="0.2">
      <c r="A6" s="136">
        <v>5</v>
      </c>
      <c r="B6" s="137" t="s">
        <v>79</v>
      </c>
      <c r="C6" s="136"/>
      <c r="D6" s="136" t="s">
        <v>70</v>
      </c>
      <c r="F6" s="31"/>
      <c r="G6" s="31"/>
      <c r="H6" s="31"/>
      <c r="I6" s="31"/>
    </row>
    <row r="7" spans="1:10" x14ac:dyDescent="0.2">
      <c r="A7" s="133">
        <v>6</v>
      </c>
      <c r="B7" s="134" t="s">
        <v>80</v>
      </c>
      <c r="C7" s="133" t="s">
        <v>72</v>
      </c>
      <c r="D7" s="133"/>
      <c r="F7" s="31"/>
      <c r="G7" s="31"/>
      <c r="H7" s="31"/>
      <c r="I7" s="32"/>
    </row>
    <row r="8" spans="1:10" x14ac:dyDescent="0.2">
      <c r="A8" s="136">
        <v>7</v>
      </c>
      <c r="B8" s="137" t="s">
        <v>81</v>
      </c>
      <c r="C8" s="136"/>
      <c r="D8" s="136" t="s">
        <v>70</v>
      </c>
      <c r="F8" s="32"/>
      <c r="G8" s="32"/>
      <c r="H8" s="31"/>
      <c r="I8" s="31"/>
    </row>
    <row r="9" spans="1:10" x14ac:dyDescent="0.2">
      <c r="A9" s="133">
        <v>8</v>
      </c>
      <c r="B9" s="134" t="s">
        <v>82</v>
      </c>
      <c r="C9" s="133" t="s">
        <v>72</v>
      </c>
      <c r="D9" s="133" t="s">
        <v>70</v>
      </c>
      <c r="F9" s="31"/>
      <c r="G9" s="31"/>
      <c r="H9" s="31"/>
      <c r="I9" s="31"/>
    </row>
    <row r="10" spans="1:10" x14ac:dyDescent="0.2">
      <c r="A10" s="133">
        <v>9</v>
      </c>
      <c r="B10" s="134" t="s">
        <v>83</v>
      </c>
      <c r="C10" s="133" t="s">
        <v>72</v>
      </c>
      <c r="D10" s="133" t="s">
        <v>70</v>
      </c>
      <c r="F10" s="32"/>
      <c r="G10" s="32"/>
      <c r="H10" s="31"/>
      <c r="I10" s="31"/>
    </row>
    <row r="11" spans="1:10" x14ac:dyDescent="0.2">
      <c r="A11" s="133">
        <v>10</v>
      </c>
      <c r="B11" s="134" t="s">
        <v>84</v>
      </c>
      <c r="C11" s="133" t="s">
        <v>72</v>
      </c>
      <c r="D11" s="133"/>
      <c r="F11" s="31"/>
      <c r="G11" s="31"/>
      <c r="H11" s="31"/>
      <c r="I11" s="31"/>
    </row>
    <row r="12" spans="1:10" x14ac:dyDescent="0.2">
      <c r="A12" s="136">
        <v>11</v>
      </c>
      <c r="B12" s="137" t="s">
        <v>85</v>
      </c>
      <c r="C12" s="136"/>
      <c r="D12" s="136"/>
      <c r="F12" s="31"/>
      <c r="G12" s="31"/>
      <c r="H12" s="31"/>
      <c r="I12" s="31"/>
    </row>
    <row r="13" spans="1:10" x14ac:dyDescent="0.2">
      <c r="A13" s="133">
        <v>12</v>
      </c>
      <c r="B13" s="134" t="s">
        <v>86</v>
      </c>
      <c r="C13" s="133" t="s">
        <v>72</v>
      </c>
      <c r="D13" s="133"/>
      <c r="F13" s="31"/>
      <c r="G13" s="31"/>
      <c r="H13" s="31"/>
      <c r="I13" s="31"/>
    </row>
    <row r="14" spans="1:10" x14ac:dyDescent="0.2">
      <c r="A14" s="133">
        <v>13</v>
      </c>
      <c r="B14" s="134" t="s">
        <v>87</v>
      </c>
      <c r="C14" s="133"/>
      <c r="D14" s="133"/>
      <c r="F14" s="31"/>
      <c r="G14" s="31"/>
      <c r="H14" s="31"/>
      <c r="I14" s="31"/>
    </row>
    <row r="15" spans="1:10" x14ac:dyDescent="0.2">
      <c r="A15" s="133">
        <v>14</v>
      </c>
      <c r="B15" s="134" t="s">
        <v>88</v>
      </c>
      <c r="C15" s="133" t="s">
        <v>72</v>
      </c>
      <c r="D15" s="133"/>
      <c r="F15" s="31"/>
      <c r="G15" s="31"/>
      <c r="H15" s="31"/>
      <c r="I15" s="31"/>
    </row>
    <row r="16" spans="1:10" x14ac:dyDescent="0.2">
      <c r="A16" s="136">
        <v>15</v>
      </c>
      <c r="B16" s="137" t="s">
        <v>89</v>
      </c>
      <c r="C16" s="136"/>
      <c r="D16" s="136"/>
    </row>
    <row r="17" spans="1:6" ht="33" x14ac:dyDescent="0.2">
      <c r="A17" s="133">
        <v>16</v>
      </c>
      <c r="B17" s="132" t="s">
        <v>90</v>
      </c>
      <c r="C17" s="133" t="s">
        <v>72</v>
      </c>
      <c r="D17" s="133"/>
    </row>
    <row r="18" spans="1:6" x14ac:dyDescent="0.2">
      <c r="A18" s="136">
        <v>17</v>
      </c>
      <c r="B18" s="137" t="s">
        <v>85</v>
      </c>
      <c r="C18" s="136"/>
      <c r="D18" s="136"/>
    </row>
    <row r="19" spans="1:6" x14ac:dyDescent="0.2">
      <c r="A19" s="133">
        <v>18</v>
      </c>
      <c r="B19" s="134" t="s">
        <v>86</v>
      </c>
      <c r="C19" s="133" t="s">
        <v>72</v>
      </c>
      <c r="D19" s="133"/>
    </row>
    <row r="20" spans="1:6" x14ac:dyDescent="0.2">
      <c r="A20" s="136">
        <v>19</v>
      </c>
      <c r="B20" s="137" t="s">
        <v>91</v>
      </c>
      <c r="C20" s="136"/>
      <c r="D20" s="136"/>
    </row>
    <row r="21" spans="1:6" x14ac:dyDescent="0.2">
      <c r="A21" s="133">
        <v>20</v>
      </c>
      <c r="B21" s="134" t="s">
        <v>92</v>
      </c>
      <c r="C21" s="133" t="s">
        <v>72</v>
      </c>
      <c r="D21" s="133"/>
    </row>
    <row r="22" spans="1:6" x14ac:dyDescent="0.2">
      <c r="A22" s="136">
        <v>21</v>
      </c>
      <c r="B22" s="137" t="s">
        <v>93</v>
      </c>
      <c r="C22" s="136"/>
      <c r="D22" s="136"/>
    </row>
    <row r="23" spans="1:6" ht="33" x14ac:dyDescent="0.2">
      <c r="A23" s="133">
        <v>22</v>
      </c>
      <c r="B23" s="132" t="s">
        <v>94</v>
      </c>
      <c r="C23" s="133" t="s">
        <v>72</v>
      </c>
      <c r="D23" s="133"/>
    </row>
    <row r="24" spans="1:6" x14ac:dyDescent="0.2">
      <c r="A24" s="136">
        <v>22</v>
      </c>
      <c r="B24" s="137" t="s">
        <v>1061</v>
      </c>
      <c r="C24" s="136"/>
      <c r="D24" s="136"/>
      <c r="F24" t="s">
        <v>1057</v>
      </c>
    </row>
    <row r="25" spans="1:6" ht="33" x14ac:dyDescent="0.2">
      <c r="A25" s="133">
        <v>22</v>
      </c>
      <c r="B25" s="132" t="s">
        <v>1062</v>
      </c>
      <c r="C25" s="133" t="s">
        <v>72</v>
      </c>
      <c r="D25" s="133"/>
    </row>
    <row r="26" spans="1:6" x14ac:dyDescent="0.2">
      <c r="A26" s="133">
        <v>22</v>
      </c>
      <c r="B26" s="132" t="s">
        <v>1063</v>
      </c>
      <c r="C26" s="133" t="s">
        <v>339</v>
      </c>
      <c r="D26" s="133"/>
    </row>
    <row r="27" spans="1:6" x14ac:dyDescent="0.2">
      <c r="A27" s="133"/>
      <c r="B27" s="132" t="s">
        <v>1066</v>
      </c>
      <c r="C27" s="138" t="s">
        <v>339</v>
      </c>
      <c r="D27" s="133"/>
    </row>
    <row r="28" spans="1:6" x14ac:dyDescent="0.2">
      <c r="A28" s="133"/>
      <c r="B28" s="132" t="s">
        <v>1067</v>
      </c>
      <c r="C28" s="138" t="s">
        <v>339</v>
      </c>
      <c r="D28" s="133"/>
    </row>
    <row r="29" spans="1:6" ht="33" x14ac:dyDescent="0.2">
      <c r="A29" s="133">
        <v>22</v>
      </c>
      <c r="B29" s="132" t="s">
        <v>1064</v>
      </c>
      <c r="C29" s="135" t="s">
        <v>339</v>
      </c>
      <c r="D29" s="133"/>
    </row>
    <row r="30" spans="1:6" x14ac:dyDescent="0.2">
      <c r="A30" s="133"/>
      <c r="B30" s="134"/>
      <c r="C30" s="133"/>
      <c r="D30" s="133"/>
    </row>
    <row r="31" spans="1:6" x14ac:dyDescent="0.2">
      <c r="A31" s="133"/>
      <c r="B31" s="134"/>
      <c r="C31" s="133"/>
      <c r="D31" s="133"/>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10DCA-68AA-4517-A49E-F4475BE871EB}">
  <dimension ref="A1:H38"/>
  <sheetViews>
    <sheetView topLeftCell="A22" zoomScale="112" workbookViewId="0">
      <selection activeCell="A38" sqref="A38"/>
    </sheetView>
  </sheetViews>
  <sheetFormatPr defaultColWidth="8.875" defaultRowHeight="16.5" x14ac:dyDescent="0.2"/>
  <cols>
    <col min="1" max="1" width="17.625" style="35" customWidth="1"/>
    <col min="2" max="2" width="20.625" style="35" customWidth="1"/>
    <col min="3" max="3" width="21.5" style="35" customWidth="1"/>
    <col min="4" max="4" width="25.375" style="35" customWidth="1"/>
    <col min="5" max="5" width="50.875" style="35" customWidth="1"/>
    <col min="6" max="16384" width="8.875" style="35"/>
  </cols>
  <sheetData>
    <row r="1" spans="1:5" x14ac:dyDescent="0.2">
      <c r="A1" s="84" t="s">
        <v>95</v>
      </c>
      <c r="B1" s="84" t="s">
        <v>96</v>
      </c>
      <c r="C1" s="84" t="s">
        <v>97</v>
      </c>
      <c r="D1" s="84" t="s">
        <v>98</v>
      </c>
      <c r="E1" s="84" t="s">
        <v>99</v>
      </c>
    </row>
    <row r="2" spans="1:5" ht="49.5" x14ac:dyDescent="0.2">
      <c r="A2" s="85" t="s">
        <v>100</v>
      </c>
      <c r="B2" s="85" t="s">
        <v>101</v>
      </c>
      <c r="C2" s="86" t="s">
        <v>102</v>
      </c>
      <c r="D2" s="86" t="s">
        <v>103</v>
      </c>
      <c r="E2" s="85"/>
    </row>
    <row r="3" spans="1:5" ht="78.75" customHeight="1" x14ac:dyDescent="0.2">
      <c r="A3" s="85" t="s">
        <v>104</v>
      </c>
      <c r="B3" s="86" t="s">
        <v>105</v>
      </c>
      <c r="C3" s="86" t="s">
        <v>106</v>
      </c>
      <c r="D3" s="86" t="s">
        <v>107</v>
      </c>
      <c r="E3" s="85"/>
    </row>
    <row r="4" spans="1:5" ht="137.25" customHeight="1" x14ac:dyDescent="0.2">
      <c r="A4" s="85" t="s">
        <v>108</v>
      </c>
      <c r="B4" s="86" t="s">
        <v>109</v>
      </c>
      <c r="C4" s="86" t="s">
        <v>110</v>
      </c>
      <c r="D4" s="86" t="s">
        <v>111</v>
      </c>
      <c r="E4" s="85"/>
    </row>
    <row r="5" spans="1:5" ht="82.5" x14ac:dyDescent="0.2">
      <c r="A5" s="85" t="s">
        <v>112</v>
      </c>
      <c r="B5" s="86" t="s">
        <v>113</v>
      </c>
      <c r="C5" s="86" t="s">
        <v>114</v>
      </c>
      <c r="D5" s="86" t="s">
        <v>115</v>
      </c>
      <c r="E5" s="85"/>
    </row>
    <row r="6" spans="1:5" ht="169.5" customHeight="1" x14ac:dyDescent="0.2">
      <c r="A6" s="85" t="s">
        <v>116</v>
      </c>
      <c r="B6" s="86" t="s">
        <v>117</v>
      </c>
      <c r="C6" s="86" t="s">
        <v>118</v>
      </c>
      <c r="D6" s="86" t="s">
        <v>119</v>
      </c>
      <c r="E6" s="85"/>
    </row>
    <row r="7" spans="1:5" ht="98.25" customHeight="1" x14ac:dyDescent="0.2">
      <c r="A7" s="85" t="s">
        <v>120</v>
      </c>
      <c r="B7" s="91" t="s">
        <v>121</v>
      </c>
      <c r="C7" s="91" t="s">
        <v>122</v>
      </c>
      <c r="D7" s="91" t="s">
        <v>123</v>
      </c>
      <c r="E7" s="97"/>
    </row>
    <row r="8" spans="1:5" ht="172.5" customHeight="1" x14ac:dyDescent="0.2">
      <c r="A8" s="88" t="s">
        <v>124</v>
      </c>
      <c r="B8" s="87" t="s">
        <v>125</v>
      </c>
      <c r="C8" s="87" t="s">
        <v>126</v>
      </c>
      <c r="D8" s="87" t="s">
        <v>127</v>
      </c>
      <c r="E8" s="85"/>
    </row>
    <row r="9" spans="1:5" ht="142.5" customHeight="1" x14ac:dyDescent="0.2">
      <c r="A9" s="88" t="s">
        <v>128</v>
      </c>
      <c r="B9" s="100" t="s">
        <v>129</v>
      </c>
      <c r="C9" s="100" t="s">
        <v>130</v>
      </c>
      <c r="D9" s="100" t="s">
        <v>131</v>
      </c>
      <c r="E9" s="99"/>
    </row>
    <row r="10" spans="1:5" ht="132" customHeight="1" x14ac:dyDescent="0.2">
      <c r="A10" s="88" t="s">
        <v>132</v>
      </c>
      <c r="B10" s="92" t="s">
        <v>133</v>
      </c>
      <c r="C10" s="92" t="s">
        <v>134</v>
      </c>
      <c r="D10" s="92" t="s">
        <v>135</v>
      </c>
      <c r="E10" s="98"/>
    </row>
    <row r="11" spans="1:5" ht="66" x14ac:dyDescent="0.2">
      <c r="A11" s="85" t="s">
        <v>987</v>
      </c>
      <c r="B11" s="90" t="s">
        <v>136</v>
      </c>
      <c r="C11" s="90" t="s">
        <v>137</v>
      </c>
      <c r="D11" s="90" t="s">
        <v>138</v>
      </c>
      <c r="E11" s="85"/>
    </row>
    <row r="12" spans="1:5" ht="115.5" x14ac:dyDescent="0.2">
      <c r="A12" s="85" t="s">
        <v>988</v>
      </c>
      <c r="B12" s="87" t="s">
        <v>139</v>
      </c>
      <c r="C12" s="87" t="s">
        <v>140</v>
      </c>
      <c r="D12" s="87" t="s">
        <v>141</v>
      </c>
      <c r="E12" s="85"/>
    </row>
    <row r="13" spans="1:5" ht="82.5" x14ac:dyDescent="0.2">
      <c r="A13" s="85" t="s">
        <v>989</v>
      </c>
      <c r="B13" s="87" t="s">
        <v>142</v>
      </c>
      <c r="C13" s="86" t="s">
        <v>143</v>
      </c>
      <c r="D13" s="87" t="s">
        <v>144</v>
      </c>
      <c r="E13" s="85"/>
    </row>
    <row r="14" spans="1:5" ht="115.5" x14ac:dyDescent="0.2">
      <c r="A14" s="85" t="s">
        <v>990</v>
      </c>
      <c r="B14" s="87" t="s">
        <v>145</v>
      </c>
      <c r="C14" s="87" t="s">
        <v>146</v>
      </c>
      <c r="D14" s="87" t="s">
        <v>147</v>
      </c>
      <c r="E14" s="85"/>
    </row>
    <row r="15" spans="1:5" ht="49.5" x14ac:dyDescent="0.2">
      <c r="A15" s="85" t="s">
        <v>991</v>
      </c>
      <c r="B15" s="87" t="s">
        <v>148</v>
      </c>
      <c r="C15" s="87" t="s">
        <v>149</v>
      </c>
      <c r="D15" s="87" t="s">
        <v>150</v>
      </c>
      <c r="E15" s="85"/>
    </row>
    <row r="16" spans="1:5" ht="49.5" x14ac:dyDescent="0.2">
      <c r="A16" s="85" t="s">
        <v>992</v>
      </c>
      <c r="B16" s="87" t="s">
        <v>151</v>
      </c>
      <c r="C16" s="87" t="s">
        <v>152</v>
      </c>
      <c r="D16" s="87" t="s">
        <v>153</v>
      </c>
      <c r="E16" s="85"/>
    </row>
    <row r="17" spans="1:8" ht="49.5" x14ac:dyDescent="0.2">
      <c r="A17" s="85" t="s">
        <v>993</v>
      </c>
      <c r="B17" s="87" t="s">
        <v>154</v>
      </c>
      <c r="C17" s="87" t="s">
        <v>155</v>
      </c>
      <c r="D17" s="87" t="s">
        <v>156</v>
      </c>
      <c r="E17" s="85"/>
    </row>
    <row r="18" spans="1:8" ht="66" x14ac:dyDescent="0.2">
      <c r="A18" s="85" t="s">
        <v>995</v>
      </c>
      <c r="B18" s="85" t="s">
        <v>157</v>
      </c>
      <c r="C18" s="86" t="s">
        <v>158</v>
      </c>
      <c r="D18" s="86" t="s">
        <v>159</v>
      </c>
      <c r="E18" s="85"/>
    </row>
    <row r="19" spans="1:8" x14ac:dyDescent="0.2">
      <c r="A19" s="85" t="s">
        <v>996</v>
      </c>
      <c r="B19" s="87"/>
      <c r="C19" s="87"/>
      <c r="D19" s="87"/>
      <c r="E19" s="85"/>
    </row>
    <row r="20" spans="1:8" ht="66" x14ac:dyDescent="0.2">
      <c r="A20" s="85" t="s">
        <v>997</v>
      </c>
      <c r="B20" s="87" t="s">
        <v>160</v>
      </c>
      <c r="C20" s="87" t="s">
        <v>161</v>
      </c>
      <c r="D20" s="87" t="s">
        <v>162</v>
      </c>
      <c r="E20" s="85"/>
    </row>
    <row r="21" spans="1:8" ht="135" customHeight="1" x14ac:dyDescent="0.2">
      <c r="A21" s="85" t="s">
        <v>163</v>
      </c>
      <c r="B21" s="87" t="s">
        <v>164</v>
      </c>
      <c r="C21" s="87" t="s">
        <v>165</v>
      </c>
      <c r="D21" s="87" t="s">
        <v>166</v>
      </c>
      <c r="E21" s="85"/>
      <c r="G21" s="36"/>
    </row>
    <row r="22" spans="1:8" ht="132" x14ac:dyDescent="0.2">
      <c r="A22" s="85" t="s">
        <v>167</v>
      </c>
      <c r="B22" s="87" t="s">
        <v>168</v>
      </c>
      <c r="C22" s="87" t="s">
        <v>169</v>
      </c>
      <c r="D22" s="87" t="s">
        <v>170</v>
      </c>
      <c r="E22" s="85"/>
    </row>
    <row r="23" spans="1:8" ht="78" customHeight="1" x14ac:dyDescent="0.2">
      <c r="A23" s="85" t="s">
        <v>171</v>
      </c>
      <c r="B23" s="91" t="s">
        <v>172</v>
      </c>
      <c r="C23" s="91" t="s">
        <v>173</v>
      </c>
      <c r="D23" s="91" t="s">
        <v>174</v>
      </c>
      <c r="E23" s="86"/>
      <c r="F23" s="36"/>
      <c r="G23" s="36"/>
      <c r="H23" s="36"/>
    </row>
    <row r="24" spans="1:8" ht="79.5" customHeight="1" x14ac:dyDescent="0.2">
      <c r="A24" s="85" t="s">
        <v>175</v>
      </c>
      <c r="B24" s="86" t="s">
        <v>176</v>
      </c>
      <c r="C24" s="86" t="s">
        <v>177</v>
      </c>
      <c r="D24" s="86" t="s">
        <v>178</v>
      </c>
      <c r="E24" s="89"/>
    </row>
    <row r="25" spans="1:8" ht="129" customHeight="1" x14ac:dyDescent="0.2">
      <c r="A25" s="85" t="s">
        <v>179</v>
      </c>
      <c r="B25" s="87" t="s">
        <v>180</v>
      </c>
      <c r="C25" s="87" t="s">
        <v>181</v>
      </c>
      <c r="D25" s="86" t="s">
        <v>182</v>
      </c>
      <c r="E25" s="89"/>
    </row>
    <row r="26" spans="1:8" ht="62.25" customHeight="1" x14ac:dyDescent="0.2">
      <c r="A26" s="85" t="s">
        <v>183</v>
      </c>
      <c r="B26" s="87" t="s">
        <v>184</v>
      </c>
      <c r="C26" s="87" t="s">
        <v>185</v>
      </c>
      <c r="D26" s="86" t="s">
        <v>186</v>
      </c>
      <c r="E26" s="89"/>
    </row>
    <row r="27" spans="1:8" ht="77.25" customHeight="1" x14ac:dyDescent="0.2">
      <c r="A27" s="85" t="s">
        <v>187</v>
      </c>
      <c r="B27" s="87" t="s">
        <v>188</v>
      </c>
      <c r="C27" s="87" t="s">
        <v>189</v>
      </c>
      <c r="D27" s="86" t="s">
        <v>190</v>
      </c>
      <c r="E27" s="89"/>
    </row>
    <row r="28" spans="1:8" ht="109.5" customHeight="1" x14ac:dyDescent="0.2">
      <c r="A28" s="85" t="s">
        <v>1082</v>
      </c>
      <c r="B28" s="92" t="s">
        <v>1084</v>
      </c>
      <c r="C28" s="92" t="s">
        <v>1086</v>
      </c>
      <c r="D28" s="90" t="s">
        <v>1091</v>
      </c>
      <c r="E28" s="89"/>
    </row>
    <row r="29" spans="1:8" ht="109.5" customHeight="1" x14ac:dyDescent="0.2">
      <c r="A29" s="85" t="s">
        <v>1093</v>
      </c>
      <c r="B29" s="92" t="s">
        <v>1096</v>
      </c>
      <c r="C29" s="92" t="s">
        <v>1098</v>
      </c>
      <c r="D29" s="90" t="s">
        <v>1099</v>
      </c>
      <c r="E29" s="89"/>
    </row>
    <row r="30" spans="1:8" ht="144" customHeight="1" x14ac:dyDescent="0.2">
      <c r="A30" s="85" t="s">
        <v>1111</v>
      </c>
      <c r="B30" s="92" t="s">
        <v>1107</v>
      </c>
      <c r="C30" s="92" t="s">
        <v>1109</v>
      </c>
      <c r="D30" s="90" t="s">
        <v>1110</v>
      </c>
      <c r="E30" s="89"/>
    </row>
    <row r="31" spans="1:8" ht="102.75" customHeight="1" x14ac:dyDescent="0.2">
      <c r="A31" s="85" t="s">
        <v>191</v>
      </c>
      <c r="B31" s="92" t="s">
        <v>192</v>
      </c>
      <c r="C31" s="92" t="s">
        <v>193</v>
      </c>
      <c r="D31" s="92" t="s">
        <v>194</v>
      </c>
      <c r="E31" s="86"/>
      <c r="F31" s="36"/>
    </row>
    <row r="32" spans="1:8" ht="115.5" x14ac:dyDescent="0.2">
      <c r="A32" s="85" t="s">
        <v>195</v>
      </c>
      <c r="B32" s="91" t="s">
        <v>196</v>
      </c>
      <c r="C32" s="91" t="s">
        <v>197</v>
      </c>
      <c r="D32" s="101" t="s">
        <v>198</v>
      </c>
      <c r="E32" s="101"/>
      <c r="F32" s="36"/>
    </row>
    <row r="33" spans="1:6" ht="115.5" x14ac:dyDescent="0.2">
      <c r="A33" s="85" t="s">
        <v>199</v>
      </c>
      <c r="B33" s="87" t="s">
        <v>200</v>
      </c>
      <c r="C33" s="87" t="s">
        <v>201</v>
      </c>
      <c r="D33" s="86" t="s">
        <v>202</v>
      </c>
      <c r="E33" s="86"/>
      <c r="F33" s="36"/>
    </row>
    <row r="34" spans="1:6" ht="99" x14ac:dyDescent="0.2">
      <c r="A34" s="86" t="s">
        <v>203</v>
      </c>
      <c r="B34" s="100" t="s">
        <v>204</v>
      </c>
      <c r="C34" s="100" t="s">
        <v>205</v>
      </c>
      <c r="D34" s="100" t="s">
        <v>206</v>
      </c>
      <c r="E34" s="99"/>
    </row>
    <row r="35" spans="1:6" ht="132" x14ac:dyDescent="0.2">
      <c r="A35" s="86" t="s">
        <v>207</v>
      </c>
      <c r="B35" s="100" t="s">
        <v>208</v>
      </c>
      <c r="C35" s="100" t="s">
        <v>209</v>
      </c>
      <c r="D35" s="100" t="s">
        <v>210</v>
      </c>
      <c r="E35" s="99"/>
    </row>
    <row r="36" spans="1:6" ht="156" customHeight="1" x14ac:dyDescent="0.2">
      <c r="A36" s="101" t="s">
        <v>211</v>
      </c>
      <c r="B36" s="120" t="s">
        <v>212</v>
      </c>
      <c r="C36" s="120" t="s">
        <v>1073</v>
      </c>
      <c r="D36" s="120" t="s">
        <v>213</v>
      </c>
      <c r="E36" s="121"/>
    </row>
    <row r="37" spans="1:6" ht="82.5" x14ac:dyDescent="0.2">
      <c r="A37" s="86" t="s">
        <v>214</v>
      </c>
      <c r="B37" s="100" t="s">
        <v>215</v>
      </c>
      <c r="C37" s="100" t="s">
        <v>216</v>
      </c>
      <c r="D37" s="100" t="s">
        <v>217</v>
      </c>
      <c r="E37" s="99"/>
    </row>
    <row r="38" spans="1:6" x14ac:dyDescent="0.2">
      <c r="A38" s="35" t="s">
        <v>998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8D23-4960-4CE3-807F-8B9E371F1CD9}">
  <dimension ref="A1:Z996"/>
  <sheetViews>
    <sheetView tabSelected="1" topLeftCell="A36" zoomScale="76" workbookViewId="0">
      <selection activeCell="C43" sqref="C43"/>
    </sheetView>
  </sheetViews>
  <sheetFormatPr defaultColWidth="34" defaultRowHeight="16.5" x14ac:dyDescent="0.25"/>
  <cols>
    <col min="1" max="1" width="21" style="4" bestFit="1" customWidth="1"/>
    <col min="2" max="2" width="14.625" style="4" bestFit="1" customWidth="1"/>
    <col min="3" max="3" width="34" style="4"/>
    <col min="4" max="4" width="33.625" style="4" bestFit="1" customWidth="1"/>
    <col min="5" max="5" width="40" style="4" customWidth="1"/>
    <col min="6" max="6" width="33.25" style="4" bestFit="1" customWidth="1"/>
    <col min="7" max="7" width="33.875" style="4" bestFit="1" customWidth="1"/>
    <col min="8" max="8" width="35.5" style="4" bestFit="1" customWidth="1"/>
    <col min="9" max="9" width="23.625" style="4" bestFit="1" customWidth="1"/>
    <col min="10" max="10" width="18.125" style="4" bestFit="1" customWidth="1"/>
    <col min="11" max="11" width="18.125" customWidth="1"/>
    <col min="12" max="12" width="12.125" bestFit="1" customWidth="1"/>
    <col min="13" max="13" width="12.375" bestFit="1" customWidth="1"/>
    <col min="14" max="14" width="17.5" bestFit="1" customWidth="1"/>
    <col min="15" max="15" width="17.875" bestFit="1" customWidth="1"/>
  </cols>
  <sheetData>
    <row r="1" spans="1:26" s="12" customFormat="1" ht="17.25" thickBot="1" x14ac:dyDescent="0.25">
      <c r="A1" s="26" t="s">
        <v>325</v>
      </c>
      <c r="B1" s="26" t="s">
        <v>218</v>
      </c>
      <c r="C1" s="26" t="s">
        <v>326</v>
      </c>
      <c r="D1" s="26" t="s">
        <v>327</v>
      </c>
      <c r="E1" s="26" t="s">
        <v>328</v>
      </c>
      <c r="F1" s="26" t="s">
        <v>329</v>
      </c>
      <c r="G1" s="26" t="s">
        <v>330</v>
      </c>
      <c r="H1" s="26" t="s">
        <v>331</v>
      </c>
      <c r="I1" s="27" t="s">
        <v>67</v>
      </c>
      <c r="J1" s="26" t="s">
        <v>332</v>
      </c>
      <c r="K1" s="11"/>
      <c r="L1" s="8" t="s">
        <v>333</v>
      </c>
      <c r="M1" s="9" t="s">
        <v>334</v>
      </c>
      <c r="N1" s="9" t="s">
        <v>335</v>
      </c>
      <c r="O1" s="10" t="s">
        <v>336</v>
      </c>
      <c r="P1" s="11"/>
      <c r="Q1" s="11"/>
      <c r="R1" s="11"/>
      <c r="S1" s="11"/>
      <c r="T1" s="11"/>
      <c r="U1" s="11"/>
      <c r="V1" s="11"/>
      <c r="W1" s="11"/>
      <c r="X1" s="11"/>
      <c r="Y1" s="11"/>
      <c r="Z1" s="11"/>
    </row>
    <row r="2" spans="1:26" ht="83.25" thickBot="1" x14ac:dyDescent="0.3">
      <c r="A2" s="6" t="s">
        <v>598</v>
      </c>
      <c r="B2" s="51" t="s">
        <v>222</v>
      </c>
      <c r="C2" s="6" t="s">
        <v>599</v>
      </c>
      <c r="D2" s="6" t="s">
        <v>600</v>
      </c>
      <c r="E2" s="6" t="s">
        <v>601</v>
      </c>
      <c r="F2" s="6" t="s">
        <v>602</v>
      </c>
      <c r="G2" s="6" t="s">
        <v>603</v>
      </c>
      <c r="H2" s="6" t="s">
        <v>347</v>
      </c>
      <c r="I2" s="6" t="s">
        <v>72</v>
      </c>
      <c r="J2" s="6" t="s">
        <v>225</v>
      </c>
      <c r="K2" s="5"/>
      <c r="L2" s="48" t="s">
        <v>72</v>
      </c>
      <c r="M2" s="48">
        <f>COUNTIF($I$2:$I$146,"Pass")</f>
        <v>36</v>
      </c>
      <c r="N2" s="48" t="s">
        <v>338</v>
      </c>
      <c r="O2" s="48">
        <f>COUNTIF($J$2:$J$146,"Critical ")</f>
        <v>0</v>
      </c>
      <c r="P2" s="5"/>
      <c r="Q2" s="5"/>
      <c r="R2" s="5"/>
      <c r="S2" s="5"/>
      <c r="T2" s="5"/>
      <c r="U2" s="5"/>
      <c r="V2" s="5"/>
      <c r="W2" s="5"/>
      <c r="X2" s="5"/>
      <c r="Y2" s="5"/>
      <c r="Z2" s="5"/>
    </row>
    <row r="3" spans="1:26" ht="83.25" thickBot="1" x14ac:dyDescent="0.3">
      <c r="A3" s="6" t="s">
        <v>604</v>
      </c>
      <c r="B3" s="51" t="s">
        <v>226</v>
      </c>
      <c r="C3" s="6" t="s">
        <v>605</v>
      </c>
      <c r="D3" s="6" t="s">
        <v>600</v>
      </c>
      <c r="E3" s="6" t="s">
        <v>601</v>
      </c>
      <c r="F3" s="6" t="s">
        <v>606</v>
      </c>
      <c r="G3" s="6" t="s">
        <v>607</v>
      </c>
      <c r="H3" s="6" t="s">
        <v>347</v>
      </c>
      <c r="I3" s="6" t="s">
        <v>72</v>
      </c>
      <c r="J3" s="6" t="s">
        <v>225</v>
      </c>
      <c r="K3" s="5"/>
      <c r="L3" s="49" t="s">
        <v>339</v>
      </c>
      <c r="M3" s="48">
        <f>COUNTIF($I$2:$I$146,"Fail")</f>
        <v>0</v>
      </c>
      <c r="N3" s="49" t="s">
        <v>225</v>
      </c>
      <c r="O3" s="48">
        <f>COUNTIF($J$2:$J$146,"High")</f>
        <v>26</v>
      </c>
      <c r="P3" s="5"/>
      <c r="Q3" s="5"/>
      <c r="R3" s="5"/>
      <c r="S3" s="5"/>
      <c r="T3" s="5"/>
      <c r="U3" s="5"/>
      <c r="V3" s="5"/>
      <c r="W3" s="5"/>
      <c r="X3" s="5"/>
      <c r="Y3" s="5"/>
      <c r="Z3" s="5"/>
    </row>
    <row r="4" spans="1:26" ht="83.25" thickBot="1" x14ac:dyDescent="0.3">
      <c r="A4" s="6" t="s">
        <v>608</v>
      </c>
      <c r="B4" s="51" t="s">
        <v>226</v>
      </c>
      <c r="C4" s="6" t="s">
        <v>609</v>
      </c>
      <c r="D4" s="6" t="s">
        <v>600</v>
      </c>
      <c r="E4" s="6" t="s">
        <v>601</v>
      </c>
      <c r="F4" s="6" t="s">
        <v>610</v>
      </c>
      <c r="G4" s="6" t="s">
        <v>607</v>
      </c>
      <c r="H4" s="6" t="s">
        <v>347</v>
      </c>
      <c r="I4" s="6" t="s">
        <v>72</v>
      </c>
      <c r="J4" s="6" t="s">
        <v>225</v>
      </c>
      <c r="K4" s="5"/>
      <c r="L4" s="70" t="s">
        <v>340</v>
      </c>
      <c r="M4" s="48">
        <f>COUNTIF($I$2:$I$146,"EX")</f>
        <v>0</v>
      </c>
      <c r="N4" s="49" t="s">
        <v>230</v>
      </c>
      <c r="O4" s="48">
        <f>COUNTIF($J$2:$J$146,"Medium"
)</f>
        <v>6</v>
      </c>
      <c r="P4" s="5"/>
      <c r="Q4" s="5"/>
      <c r="R4" s="5"/>
      <c r="S4" s="5"/>
      <c r="T4" s="5"/>
      <c r="U4" s="5"/>
      <c r="V4" s="5"/>
      <c r="W4" s="5"/>
      <c r="X4" s="5"/>
      <c r="Y4" s="5"/>
      <c r="Z4" s="5"/>
    </row>
    <row r="5" spans="1:26" ht="83.25" thickBot="1" x14ac:dyDescent="0.3">
      <c r="A5" s="6" t="s">
        <v>611</v>
      </c>
      <c r="B5" s="51" t="s">
        <v>226</v>
      </c>
      <c r="C5" s="6" t="s">
        <v>612</v>
      </c>
      <c r="D5" s="6" t="s">
        <v>536</v>
      </c>
      <c r="E5" s="6" t="s">
        <v>601</v>
      </c>
      <c r="F5" s="6" t="s">
        <v>613</v>
      </c>
      <c r="G5" s="6" t="s">
        <v>607</v>
      </c>
      <c r="H5" s="6" t="s">
        <v>347</v>
      </c>
      <c r="I5" s="6" t="s">
        <v>72</v>
      </c>
      <c r="J5" s="6" t="s">
        <v>225</v>
      </c>
      <c r="K5" s="5"/>
      <c r="L5" s="49" t="s">
        <v>341</v>
      </c>
      <c r="M5" s="48">
        <f>SUM(M2:M4)</f>
        <v>36</v>
      </c>
      <c r="N5" s="49" t="s">
        <v>235</v>
      </c>
      <c r="O5" s="48">
        <f>COUNTIF($J$2:$J$146,"Low"
)</f>
        <v>4</v>
      </c>
      <c r="P5" s="5"/>
      <c r="Q5" s="5"/>
      <c r="R5" s="5"/>
      <c r="S5" s="5"/>
      <c r="T5" s="5"/>
      <c r="U5" s="5"/>
      <c r="V5" s="5"/>
      <c r="W5" s="5"/>
      <c r="X5" s="5"/>
      <c r="Y5" s="5"/>
      <c r="Z5" s="5"/>
    </row>
    <row r="6" spans="1:26" ht="83.25" thickBot="1" x14ac:dyDescent="0.3">
      <c r="A6" s="6" t="s">
        <v>614</v>
      </c>
      <c r="B6" s="51" t="s">
        <v>226</v>
      </c>
      <c r="C6" s="6" t="s">
        <v>615</v>
      </c>
      <c r="D6" s="6" t="s">
        <v>536</v>
      </c>
      <c r="E6" s="6" t="s">
        <v>601</v>
      </c>
      <c r="F6" s="6" t="s">
        <v>616</v>
      </c>
      <c r="G6" s="6" t="s">
        <v>607</v>
      </c>
      <c r="H6" s="6" t="s">
        <v>347</v>
      </c>
      <c r="I6" s="6" t="s">
        <v>72</v>
      </c>
      <c r="J6" s="6" t="s">
        <v>225</v>
      </c>
      <c r="K6" s="5"/>
      <c r="L6" s="5"/>
      <c r="M6" s="5"/>
      <c r="N6" s="5"/>
      <c r="O6" s="5"/>
      <c r="P6" s="5"/>
      <c r="Q6" s="5"/>
      <c r="R6" s="5"/>
      <c r="S6" s="5"/>
      <c r="T6" s="5"/>
      <c r="U6" s="5"/>
      <c r="V6" s="5"/>
      <c r="W6" s="5"/>
      <c r="X6" s="5"/>
      <c r="Y6" s="5"/>
      <c r="Z6" s="5"/>
    </row>
    <row r="7" spans="1:26" ht="83.25" thickBot="1" x14ac:dyDescent="0.3">
      <c r="A7" s="6" t="s">
        <v>617</v>
      </c>
      <c r="B7" s="51" t="s">
        <v>226</v>
      </c>
      <c r="C7" s="6" t="s">
        <v>618</v>
      </c>
      <c r="D7" s="6" t="s">
        <v>536</v>
      </c>
      <c r="E7" s="6" t="s">
        <v>601</v>
      </c>
      <c r="F7" s="6" t="s">
        <v>619</v>
      </c>
      <c r="G7" s="6" t="s">
        <v>607</v>
      </c>
      <c r="H7" s="6" t="s">
        <v>347</v>
      </c>
      <c r="I7" s="6" t="s">
        <v>72</v>
      </c>
      <c r="J7" s="6" t="s">
        <v>225</v>
      </c>
      <c r="K7" s="5"/>
      <c r="L7" s="5"/>
      <c r="M7" s="5"/>
      <c r="N7" s="5"/>
      <c r="O7" s="5"/>
      <c r="P7" s="5"/>
      <c r="Q7" s="5"/>
      <c r="R7" s="5"/>
      <c r="S7" s="5"/>
      <c r="T7" s="5"/>
      <c r="U7" s="5"/>
      <c r="V7" s="5"/>
      <c r="W7" s="5"/>
      <c r="X7" s="5"/>
      <c r="Y7" s="5"/>
      <c r="Z7" s="5"/>
    </row>
    <row r="8" spans="1:26" ht="50.25" thickBot="1" x14ac:dyDescent="0.3">
      <c r="A8" s="6" t="s">
        <v>620</v>
      </c>
      <c r="B8" s="51" t="s">
        <v>228</v>
      </c>
      <c r="C8" s="6" t="s">
        <v>621</v>
      </c>
      <c r="D8" s="6" t="s">
        <v>536</v>
      </c>
      <c r="E8" s="6" t="s">
        <v>622</v>
      </c>
      <c r="F8" s="6" t="s">
        <v>623</v>
      </c>
      <c r="G8" s="6" t="s">
        <v>607</v>
      </c>
      <c r="H8" s="6" t="s">
        <v>347</v>
      </c>
      <c r="I8" s="6" t="s">
        <v>72</v>
      </c>
      <c r="J8" s="6" t="s">
        <v>230</v>
      </c>
      <c r="K8" s="5"/>
      <c r="L8" s="5"/>
      <c r="M8" s="5"/>
      <c r="N8" s="5"/>
      <c r="O8" s="5"/>
      <c r="P8" s="5"/>
      <c r="Q8" s="5"/>
      <c r="R8" s="5"/>
      <c r="S8" s="5"/>
      <c r="T8" s="5"/>
      <c r="U8" s="5"/>
      <c r="V8" s="5"/>
      <c r="W8" s="5"/>
      <c r="X8" s="5"/>
      <c r="Y8" s="5"/>
      <c r="Z8" s="5"/>
    </row>
    <row r="9" spans="1:26" ht="66.75" thickBot="1" x14ac:dyDescent="0.3">
      <c r="A9" s="6" t="s">
        <v>624</v>
      </c>
      <c r="B9" s="51" t="s">
        <v>228</v>
      </c>
      <c r="C9" s="6" t="s">
        <v>625</v>
      </c>
      <c r="D9" s="6" t="s">
        <v>536</v>
      </c>
      <c r="E9" s="6" t="s">
        <v>626</v>
      </c>
      <c r="F9" s="6" t="s">
        <v>627</v>
      </c>
      <c r="G9" s="6" t="s">
        <v>607</v>
      </c>
      <c r="H9" s="6" t="s">
        <v>347</v>
      </c>
      <c r="I9" s="6" t="s">
        <v>72</v>
      </c>
      <c r="J9" s="6" t="s">
        <v>230</v>
      </c>
      <c r="K9" s="5"/>
      <c r="L9" s="5"/>
      <c r="M9" s="5"/>
      <c r="N9" s="5"/>
      <c r="O9" s="5"/>
      <c r="P9" s="5"/>
      <c r="Q9" s="5"/>
      <c r="R9" s="5"/>
      <c r="S9" s="5"/>
      <c r="T9" s="5"/>
      <c r="U9" s="5"/>
      <c r="V9" s="5"/>
      <c r="W9" s="5"/>
      <c r="X9" s="5"/>
      <c r="Y9" s="5"/>
      <c r="Z9" s="5"/>
    </row>
    <row r="10" spans="1:26" ht="66.75" thickBot="1" x14ac:dyDescent="0.3">
      <c r="A10" s="6" t="s">
        <v>628</v>
      </c>
      <c r="B10" s="51" t="s">
        <v>228</v>
      </c>
      <c r="C10" s="6" t="s">
        <v>629</v>
      </c>
      <c r="D10" s="6" t="s">
        <v>536</v>
      </c>
      <c r="E10" s="6" t="s">
        <v>630</v>
      </c>
      <c r="F10" s="6" t="s">
        <v>631</v>
      </c>
      <c r="G10" s="6" t="s">
        <v>607</v>
      </c>
      <c r="H10" s="6" t="s">
        <v>347</v>
      </c>
      <c r="I10" s="6" t="s">
        <v>72</v>
      </c>
      <c r="J10" s="6" t="s">
        <v>230</v>
      </c>
      <c r="K10" s="5"/>
      <c r="L10" s="5"/>
      <c r="M10" s="5"/>
      <c r="N10" s="5"/>
      <c r="O10" s="5"/>
      <c r="P10" s="5"/>
      <c r="Q10" s="5"/>
      <c r="R10" s="5"/>
      <c r="S10" s="5"/>
      <c r="T10" s="5"/>
      <c r="U10" s="5"/>
      <c r="V10" s="5"/>
      <c r="W10" s="5"/>
      <c r="X10" s="5"/>
      <c r="Y10" s="5"/>
      <c r="Z10" s="5"/>
    </row>
    <row r="11" spans="1:26" ht="83.25" thickBot="1" x14ac:dyDescent="0.3">
      <c r="A11" s="6" t="s">
        <v>632</v>
      </c>
      <c r="B11" s="51" t="s">
        <v>231</v>
      </c>
      <c r="C11" s="6" t="s">
        <v>633</v>
      </c>
      <c r="D11" s="6" t="s">
        <v>536</v>
      </c>
      <c r="E11" s="6" t="s">
        <v>601</v>
      </c>
      <c r="F11" s="6" t="s">
        <v>634</v>
      </c>
      <c r="G11" s="6" t="s">
        <v>607</v>
      </c>
      <c r="H11" s="6" t="s">
        <v>347</v>
      </c>
      <c r="I11" s="6" t="s">
        <v>72</v>
      </c>
      <c r="J11" s="6" t="s">
        <v>225</v>
      </c>
      <c r="K11" s="5"/>
      <c r="L11" s="5"/>
      <c r="M11" s="5"/>
      <c r="N11" s="5"/>
      <c r="O11" s="5"/>
      <c r="P11" s="5"/>
      <c r="Q11" s="5"/>
      <c r="R11" s="5"/>
      <c r="S11" s="5"/>
      <c r="T11" s="5"/>
      <c r="U11" s="5"/>
      <c r="V11" s="5"/>
      <c r="W11" s="5"/>
      <c r="X11" s="5"/>
      <c r="Y11" s="5"/>
      <c r="Z11" s="5"/>
    </row>
    <row r="12" spans="1:26" ht="50.25" thickBot="1" x14ac:dyDescent="0.3">
      <c r="A12" s="6" t="s">
        <v>635</v>
      </c>
      <c r="B12" s="71" t="s">
        <v>233</v>
      </c>
      <c r="C12" s="72" t="s">
        <v>636</v>
      </c>
      <c r="D12" s="6" t="s">
        <v>536</v>
      </c>
      <c r="E12" s="6" t="s">
        <v>637</v>
      </c>
      <c r="F12" s="6" t="s">
        <v>536</v>
      </c>
      <c r="G12" s="6" t="s">
        <v>638</v>
      </c>
      <c r="H12" s="6" t="s">
        <v>347</v>
      </c>
      <c r="I12" s="6" t="s">
        <v>72</v>
      </c>
      <c r="J12" s="6" t="s">
        <v>235</v>
      </c>
      <c r="K12" s="5"/>
      <c r="L12" s="5"/>
      <c r="M12" s="5"/>
      <c r="N12" s="5"/>
      <c r="O12" s="5"/>
      <c r="P12" s="5"/>
      <c r="Q12" s="5"/>
      <c r="R12" s="5"/>
      <c r="S12" s="5"/>
      <c r="T12" s="5"/>
      <c r="U12" s="5"/>
      <c r="V12" s="5"/>
      <c r="W12" s="5"/>
      <c r="X12" s="5"/>
      <c r="Y12" s="5"/>
      <c r="Z12" s="5"/>
    </row>
    <row r="13" spans="1:26" ht="50.25" thickBot="1" x14ac:dyDescent="0.3">
      <c r="A13" s="6" t="s">
        <v>639</v>
      </c>
      <c r="B13" s="71" t="s">
        <v>233</v>
      </c>
      <c r="C13" s="72" t="s">
        <v>640</v>
      </c>
      <c r="D13" s="6" t="s">
        <v>536</v>
      </c>
      <c r="E13" s="6" t="s">
        <v>637</v>
      </c>
      <c r="F13" s="6" t="s">
        <v>536</v>
      </c>
      <c r="G13" s="6" t="s">
        <v>638</v>
      </c>
      <c r="H13" s="6" t="s">
        <v>347</v>
      </c>
      <c r="I13" s="6" t="s">
        <v>72</v>
      </c>
      <c r="J13" s="6" t="s">
        <v>235</v>
      </c>
      <c r="K13" s="5"/>
      <c r="L13" s="5"/>
      <c r="M13" s="5"/>
      <c r="N13" s="5"/>
      <c r="O13" s="5"/>
      <c r="P13" s="5"/>
      <c r="Q13" s="5"/>
      <c r="R13" s="5"/>
      <c r="S13" s="5"/>
      <c r="T13" s="5"/>
      <c r="U13" s="5"/>
      <c r="V13" s="5"/>
      <c r="W13" s="5"/>
      <c r="X13" s="5"/>
      <c r="Y13" s="5"/>
      <c r="Z13" s="5"/>
    </row>
    <row r="14" spans="1:26" ht="50.25" thickBot="1" x14ac:dyDescent="0.3">
      <c r="A14" s="6" t="s">
        <v>641</v>
      </c>
      <c r="B14" s="71" t="s">
        <v>236</v>
      </c>
      <c r="C14" s="72" t="s">
        <v>1080</v>
      </c>
      <c r="D14" s="6" t="s">
        <v>536</v>
      </c>
      <c r="E14" s="6" t="s">
        <v>637</v>
      </c>
      <c r="F14" s="6" t="s">
        <v>536</v>
      </c>
      <c r="G14" s="6" t="s">
        <v>638</v>
      </c>
      <c r="H14" s="6" t="s">
        <v>347</v>
      </c>
      <c r="I14" s="6" t="s">
        <v>72</v>
      </c>
      <c r="J14" s="6" t="s">
        <v>235</v>
      </c>
      <c r="K14" s="5"/>
      <c r="L14" s="5"/>
      <c r="M14" s="5"/>
      <c r="N14" s="5"/>
      <c r="O14" s="5"/>
      <c r="P14" s="5"/>
      <c r="Q14" s="5"/>
      <c r="R14" s="5"/>
      <c r="S14" s="5"/>
      <c r="T14" s="5"/>
      <c r="U14" s="5"/>
      <c r="V14" s="5"/>
      <c r="W14" s="5"/>
      <c r="X14" s="5"/>
      <c r="Y14" s="5"/>
      <c r="Z14" s="5"/>
    </row>
    <row r="15" spans="1:26" ht="50.25" thickBot="1" x14ac:dyDescent="0.3">
      <c r="A15" s="6" t="s">
        <v>644</v>
      </c>
      <c r="B15" s="71" t="s">
        <v>1079</v>
      </c>
      <c r="C15" s="72" t="s">
        <v>1081</v>
      </c>
      <c r="D15" s="6" t="s">
        <v>536</v>
      </c>
      <c r="E15" s="6" t="s">
        <v>637</v>
      </c>
      <c r="F15" s="6" t="s">
        <v>536</v>
      </c>
      <c r="G15" s="6" t="s">
        <v>638</v>
      </c>
      <c r="H15" s="6" t="s">
        <v>347</v>
      </c>
      <c r="I15" s="6" t="s">
        <v>72</v>
      </c>
      <c r="J15" s="6" t="s">
        <v>235</v>
      </c>
      <c r="K15" s="5"/>
      <c r="L15" s="5"/>
      <c r="M15" s="5"/>
      <c r="N15" s="5"/>
      <c r="O15" s="5"/>
      <c r="P15" s="5"/>
      <c r="Q15" s="5"/>
      <c r="R15" s="5"/>
      <c r="S15" s="5"/>
      <c r="T15" s="5"/>
      <c r="U15" s="5"/>
      <c r="V15" s="5"/>
      <c r="W15" s="5"/>
      <c r="X15" s="5"/>
      <c r="Y15" s="5"/>
      <c r="Z15" s="5"/>
    </row>
    <row r="16" spans="1:26" ht="83.25" thickBot="1" x14ac:dyDescent="0.3">
      <c r="A16" s="6" t="s">
        <v>650</v>
      </c>
      <c r="B16" s="71" t="s">
        <v>236</v>
      </c>
      <c r="C16" s="6" t="s">
        <v>642</v>
      </c>
      <c r="D16" s="6" t="s">
        <v>643</v>
      </c>
      <c r="E16" s="6" t="s">
        <v>601</v>
      </c>
      <c r="F16" s="6" t="s">
        <v>602</v>
      </c>
      <c r="G16" s="6" t="s">
        <v>603</v>
      </c>
      <c r="H16" s="6" t="s">
        <v>347</v>
      </c>
      <c r="I16" s="6" t="s">
        <v>72</v>
      </c>
      <c r="J16" s="6" t="s">
        <v>225</v>
      </c>
      <c r="K16" s="5"/>
      <c r="L16" s="5"/>
      <c r="M16" s="5"/>
      <c r="N16" s="5"/>
      <c r="O16" s="5"/>
      <c r="P16" s="5"/>
      <c r="Q16" s="5"/>
      <c r="R16" s="5"/>
      <c r="S16" s="5"/>
      <c r="T16" s="5"/>
      <c r="U16" s="5"/>
      <c r="V16" s="5"/>
      <c r="W16" s="5"/>
      <c r="X16" s="5"/>
      <c r="Y16" s="5"/>
      <c r="Z16" s="5"/>
    </row>
    <row r="17" spans="1:26" ht="83.25" thickBot="1" x14ac:dyDescent="0.3">
      <c r="A17" s="6" t="s">
        <v>651</v>
      </c>
      <c r="B17" s="71" t="s">
        <v>236</v>
      </c>
      <c r="C17" s="6" t="s">
        <v>645</v>
      </c>
      <c r="D17" s="6" t="s">
        <v>646</v>
      </c>
      <c r="E17" s="6" t="s">
        <v>647</v>
      </c>
      <c r="F17" s="6" t="s">
        <v>648</v>
      </c>
      <c r="G17" s="6" t="s">
        <v>649</v>
      </c>
      <c r="H17" s="6" t="s">
        <v>347</v>
      </c>
      <c r="I17" s="6" t="s">
        <v>72</v>
      </c>
      <c r="J17" s="6" t="s">
        <v>225</v>
      </c>
      <c r="K17" s="5"/>
      <c r="L17" s="5"/>
      <c r="M17" s="5"/>
      <c r="N17" s="5"/>
      <c r="O17" s="5"/>
      <c r="P17" s="5"/>
      <c r="Q17" s="5"/>
      <c r="R17" s="5"/>
      <c r="S17" s="5"/>
      <c r="T17" s="5"/>
      <c r="U17" s="5"/>
      <c r="V17" s="5"/>
      <c r="W17" s="5"/>
      <c r="X17" s="5"/>
      <c r="Y17" s="5"/>
      <c r="Z17" s="5"/>
    </row>
    <row r="18" spans="1:26" ht="83.25" thickBot="1" x14ac:dyDescent="0.3">
      <c r="A18" s="6" t="s">
        <v>652</v>
      </c>
      <c r="B18" s="71" t="s">
        <v>236</v>
      </c>
      <c r="C18" s="6" t="s">
        <v>1068</v>
      </c>
      <c r="D18" s="6" t="s">
        <v>1072</v>
      </c>
      <c r="E18" s="6" t="s">
        <v>647</v>
      </c>
      <c r="F18" s="6" t="s">
        <v>1074</v>
      </c>
      <c r="G18" s="6" t="s">
        <v>1078</v>
      </c>
      <c r="H18" s="6" t="s">
        <v>347</v>
      </c>
      <c r="I18" s="6" t="s">
        <v>72</v>
      </c>
      <c r="J18" s="6" t="s">
        <v>225</v>
      </c>
      <c r="K18" s="5"/>
      <c r="L18" s="5"/>
      <c r="M18" s="5"/>
      <c r="N18" s="5"/>
      <c r="O18" s="5"/>
      <c r="P18" s="5"/>
      <c r="Q18" s="5"/>
      <c r="R18" s="5"/>
      <c r="S18" s="5"/>
      <c r="T18" s="5"/>
      <c r="U18" s="5"/>
      <c r="V18" s="5"/>
      <c r="W18" s="5"/>
      <c r="X18" s="5"/>
      <c r="Y18" s="5"/>
      <c r="Z18" s="5"/>
    </row>
    <row r="19" spans="1:26" ht="83.25" thickBot="1" x14ac:dyDescent="0.3">
      <c r="A19" s="6" t="s">
        <v>653</v>
      </c>
      <c r="B19" s="71" t="s">
        <v>236</v>
      </c>
      <c r="C19" s="6" t="s">
        <v>1069</v>
      </c>
      <c r="D19" s="6" t="s">
        <v>1072</v>
      </c>
      <c r="E19" s="6" t="s">
        <v>647</v>
      </c>
      <c r="F19" s="6" t="s">
        <v>1075</v>
      </c>
      <c r="G19" s="6" t="s">
        <v>1078</v>
      </c>
      <c r="H19" s="6" t="s">
        <v>347</v>
      </c>
      <c r="I19" s="6" t="s">
        <v>72</v>
      </c>
      <c r="J19" s="6" t="s">
        <v>225</v>
      </c>
      <c r="K19" s="5"/>
      <c r="L19" s="5"/>
      <c r="M19" s="5"/>
      <c r="N19" s="5"/>
      <c r="O19" s="5"/>
      <c r="P19" s="5"/>
      <c r="Q19" s="5"/>
      <c r="R19" s="5"/>
      <c r="S19" s="5"/>
      <c r="T19" s="5"/>
      <c r="U19" s="5"/>
      <c r="V19" s="5"/>
      <c r="W19" s="5"/>
      <c r="X19" s="5"/>
      <c r="Y19" s="5"/>
      <c r="Z19" s="5"/>
    </row>
    <row r="20" spans="1:26" ht="83.25" thickBot="1" x14ac:dyDescent="0.3">
      <c r="A20" s="6" t="s">
        <v>1065</v>
      </c>
      <c r="B20" s="71" t="s">
        <v>236</v>
      </c>
      <c r="C20" s="6" t="s">
        <v>1070</v>
      </c>
      <c r="D20" s="6" t="s">
        <v>1072</v>
      </c>
      <c r="E20" s="6" t="s">
        <v>647</v>
      </c>
      <c r="F20" s="6" t="s">
        <v>1076</v>
      </c>
      <c r="G20" s="6" t="s">
        <v>1078</v>
      </c>
      <c r="H20" s="6" t="s">
        <v>347</v>
      </c>
      <c r="I20" s="6" t="s">
        <v>72</v>
      </c>
      <c r="J20" s="6" t="s">
        <v>225</v>
      </c>
      <c r="K20" s="5"/>
      <c r="L20" s="5"/>
      <c r="M20" s="5"/>
      <c r="N20" s="5"/>
      <c r="O20" s="5"/>
      <c r="P20" s="5"/>
      <c r="Q20" s="5"/>
      <c r="R20" s="5"/>
      <c r="S20" s="5"/>
      <c r="T20" s="5"/>
      <c r="U20" s="5"/>
      <c r="V20" s="5"/>
      <c r="W20" s="5"/>
      <c r="X20" s="5"/>
      <c r="Y20" s="5"/>
      <c r="Z20" s="5"/>
    </row>
    <row r="21" spans="1:26" ht="83.25" thickBot="1" x14ac:dyDescent="0.3">
      <c r="A21" s="6" t="s">
        <v>1117</v>
      </c>
      <c r="B21" s="71" t="s">
        <v>236</v>
      </c>
      <c r="C21" s="6" t="s">
        <v>1071</v>
      </c>
      <c r="D21" s="6" t="s">
        <v>1072</v>
      </c>
      <c r="E21" s="6" t="s">
        <v>647</v>
      </c>
      <c r="F21" s="6" t="s">
        <v>1077</v>
      </c>
      <c r="G21" s="6" t="s">
        <v>1078</v>
      </c>
      <c r="H21" s="6" t="s">
        <v>347</v>
      </c>
      <c r="I21" s="6" t="s">
        <v>72</v>
      </c>
      <c r="J21" s="6" t="s">
        <v>225</v>
      </c>
      <c r="K21" s="5"/>
      <c r="L21" s="5"/>
      <c r="M21" s="5"/>
      <c r="N21" s="5"/>
      <c r="O21" s="5"/>
      <c r="P21" s="5"/>
      <c r="Q21" s="5"/>
      <c r="R21" s="5"/>
      <c r="S21" s="5"/>
      <c r="T21" s="5"/>
      <c r="U21" s="5"/>
      <c r="V21" s="5"/>
      <c r="W21" s="5"/>
      <c r="X21" s="5"/>
      <c r="Y21" s="5"/>
      <c r="Z21" s="5"/>
    </row>
    <row r="22" spans="1:26" ht="99.75" thickBot="1" x14ac:dyDescent="0.3">
      <c r="A22" s="6" t="s">
        <v>1118</v>
      </c>
      <c r="B22" s="51" t="s">
        <v>222</v>
      </c>
      <c r="C22" s="128" t="s">
        <v>1083</v>
      </c>
      <c r="D22" s="6" t="s">
        <v>600</v>
      </c>
      <c r="E22" s="6" t="s">
        <v>601</v>
      </c>
      <c r="F22" s="6" t="s">
        <v>602</v>
      </c>
      <c r="G22" s="6" t="s">
        <v>1106</v>
      </c>
      <c r="H22" s="6" t="s">
        <v>347</v>
      </c>
      <c r="I22" s="6" t="s">
        <v>72</v>
      </c>
      <c r="J22" s="6" t="s">
        <v>225</v>
      </c>
      <c r="K22" s="5"/>
      <c r="L22" s="5"/>
      <c r="M22" s="5"/>
      <c r="N22" s="5"/>
      <c r="O22" s="5"/>
      <c r="P22" s="5"/>
      <c r="Q22" s="5"/>
      <c r="R22" s="5"/>
      <c r="S22" s="5"/>
      <c r="T22" s="5"/>
      <c r="U22" s="5"/>
      <c r="V22" s="5"/>
      <c r="W22" s="5"/>
      <c r="X22" s="5"/>
      <c r="Y22" s="5"/>
      <c r="Z22" s="5"/>
    </row>
    <row r="23" spans="1:26" ht="83.25" thickBot="1" x14ac:dyDescent="0.3">
      <c r="A23" s="6" t="s">
        <v>1119</v>
      </c>
      <c r="B23" s="51" t="s">
        <v>226</v>
      </c>
      <c r="C23" s="128" t="s">
        <v>1085</v>
      </c>
      <c r="D23" s="6" t="s">
        <v>600</v>
      </c>
      <c r="E23" s="6" t="s">
        <v>601</v>
      </c>
      <c r="F23" s="6" t="s">
        <v>606</v>
      </c>
      <c r="G23" s="6" t="s">
        <v>1108</v>
      </c>
      <c r="H23" s="6" t="s">
        <v>347</v>
      </c>
      <c r="I23" s="6" t="s">
        <v>72</v>
      </c>
      <c r="J23" s="6" t="s">
        <v>225</v>
      </c>
      <c r="K23" s="5"/>
      <c r="L23" s="5"/>
      <c r="M23" s="5"/>
      <c r="N23" s="5"/>
      <c r="O23" s="5"/>
      <c r="P23" s="5"/>
      <c r="Q23" s="5"/>
      <c r="R23" s="5"/>
      <c r="S23" s="5"/>
      <c r="T23" s="5"/>
      <c r="U23" s="5"/>
      <c r="V23" s="5"/>
      <c r="W23" s="5"/>
      <c r="X23" s="5"/>
      <c r="Y23" s="5"/>
      <c r="Z23" s="5"/>
    </row>
    <row r="24" spans="1:26" ht="83.25" thickBot="1" x14ac:dyDescent="0.3">
      <c r="A24" s="6" t="s">
        <v>1120</v>
      </c>
      <c r="B24" s="51" t="s">
        <v>226</v>
      </c>
      <c r="C24" s="128" t="s">
        <v>1087</v>
      </c>
      <c r="D24" s="6" t="s">
        <v>600</v>
      </c>
      <c r="E24" s="6" t="s">
        <v>601</v>
      </c>
      <c r="F24" s="6" t="s">
        <v>610</v>
      </c>
      <c r="G24" s="6" t="s">
        <v>1108</v>
      </c>
      <c r="H24" s="6" t="s">
        <v>347</v>
      </c>
      <c r="I24" s="6" t="s">
        <v>72</v>
      </c>
      <c r="J24" s="6" t="s">
        <v>225</v>
      </c>
      <c r="K24" s="5"/>
      <c r="L24" s="5"/>
      <c r="M24" s="5"/>
      <c r="N24" s="5"/>
      <c r="O24" s="5"/>
      <c r="P24" s="5"/>
      <c r="Q24" s="5"/>
      <c r="R24" s="5"/>
      <c r="S24" s="5"/>
      <c r="T24" s="5"/>
      <c r="U24" s="5"/>
      <c r="V24" s="5"/>
      <c r="W24" s="5"/>
      <c r="X24" s="5"/>
      <c r="Y24" s="5"/>
      <c r="Z24" s="5"/>
    </row>
    <row r="25" spans="1:26" ht="83.25" thickBot="1" x14ac:dyDescent="0.3">
      <c r="A25" s="6" t="s">
        <v>1121</v>
      </c>
      <c r="B25" s="51" t="s">
        <v>226</v>
      </c>
      <c r="C25" s="128" t="s">
        <v>1088</v>
      </c>
      <c r="D25" s="6" t="s">
        <v>536</v>
      </c>
      <c r="E25" s="6" t="s">
        <v>601</v>
      </c>
      <c r="F25" s="6" t="s">
        <v>613</v>
      </c>
      <c r="G25" s="6" t="s">
        <v>1108</v>
      </c>
      <c r="H25" s="6" t="s">
        <v>347</v>
      </c>
      <c r="I25" s="6" t="s">
        <v>72</v>
      </c>
      <c r="J25" s="6" t="s">
        <v>225</v>
      </c>
      <c r="K25" s="5"/>
      <c r="L25" s="5"/>
      <c r="M25" s="5"/>
      <c r="N25" s="5"/>
      <c r="O25" s="5"/>
      <c r="P25" s="5"/>
      <c r="Q25" s="5"/>
      <c r="R25" s="5"/>
      <c r="S25" s="5"/>
      <c r="T25" s="5"/>
      <c r="U25" s="5"/>
      <c r="V25" s="5"/>
      <c r="W25" s="5"/>
      <c r="X25" s="5"/>
      <c r="Y25" s="5"/>
      <c r="Z25" s="5"/>
    </row>
    <row r="26" spans="1:26" ht="83.25" thickBot="1" x14ac:dyDescent="0.3">
      <c r="A26" s="6" t="s">
        <v>1122</v>
      </c>
      <c r="B26" s="51" t="s">
        <v>226</v>
      </c>
      <c r="C26" s="128" t="s">
        <v>1089</v>
      </c>
      <c r="D26" s="6" t="s">
        <v>536</v>
      </c>
      <c r="E26" s="6" t="s">
        <v>601</v>
      </c>
      <c r="F26" s="6" t="s">
        <v>616</v>
      </c>
      <c r="G26" s="6" t="s">
        <v>1108</v>
      </c>
      <c r="H26" s="6" t="s">
        <v>347</v>
      </c>
      <c r="I26" s="6" t="s">
        <v>72</v>
      </c>
      <c r="J26" s="6" t="s">
        <v>225</v>
      </c>
      <c r="K26" s="5"/>
      <c r="L26" s="5"/>
      <c r="M26" s="5"/>
      <c r="N26" s="5"/>
      <c r="O26" s="5"/>
      <c r="P26" s="5"/>
      <c r="Q26" s="5"/>
      <c r="R26" s="5"/>
      <c r="S26" s="5"/>
      <c r="T26" s="5"/>
      <c r="U26" s="5"/>
      <c r="V26" s="5"/>
      <c r="W26" s="5"/>
      <c r="X26" s="5"/>
      <c r="Y26" s="5"/>
      <c r="Z26" s="5"/>
    </row>
    <row r="27" spans="1:26" ht="83.25" thickBot="1" x14ac:dyDescent="0.3">
      <c r="A27" s="6" t="s">
        <v>1123</v>
      </c>
      <c r="B27" s="51" t="s">
        <v>226</v>
      </c>
      <c r="C27" s="128" t="s">
        <v>1090</v>
      </c>
      <c r="D27" s="6" t="s">
        <v>536</v>
      </c>
      <c r="E27" s="6" t="s">
        <v>601</v>
      </c>
      <c r="F27" s="6" t="s">
        <v>619</v>
      </c>
      <c r="G27" s="6" t="s">
        <v>1108</v>
      </c>
      <c r="H27" s="6" t="s">
        <v>347</v>
      </c>
      <c r="I27" s="6" t="s">
        <v>72</v>
      </c>
      <c r="J27" s="6" t="s">
        <v>225</v>
      </c>
      <c r="K27" s="5"/>
      <c r="L27" s="5"/>
      <c r="M27" s="5"/>
      <c r="N27" s="5"/>
      <c r="O27" s="5"/>
      <c r="P27" s="5"/>
      <c r="Q27" s="5"/>
      <c r="R27" s="5"/>
      <c r="S27" s="5"/>
      <c r="T27" s="5"/>
      <c r="U27" s="5"/>
      <c r="V27" s="5"/>
      <c r="W27" s="5"/>
      <c r="X27" s="5"/>
      <c r="Y27" s="5"/>
      <c r="Z27" s="5"/>
    </row>
    <row r="28" spans="1:26" ht="83.25" thickBot="1" x14ac:dyDescent="0.3">
      <c r="A28" s="6" t="s">
        <v>1124</v>
      </c>
      <c r="B28" s="51" t="s">
        <v>228</v>
      </c>
      <c r="C28" s="128" t="s">
        <v>1092</v>
      </c>
      <c r="D28" s="6" t="s">
        <v>536</v>
      </c>
      <c r="E28" s="6" t="s">
        <v>622</v>
      </c>
      <c r="F28" s="6" t="s">
        <v>623</v>
      </c>
      <c r="G28" s="6" t="s">
        <v>1108</v>
      </c>
      <c r="H28" s="6" t="s">
        <v>347</v>
      </c>
      <c r="I28" s="6" t="s">
        <v>72</v>
      </c>
      <c r="J28" s="6" t="s">
        <v>230</v>
      </c>
      <c r="K28" s="5"/>
      <c r="L28" s="5"/>
      <c r="M28" s="5"/>
      <c r="N28" s="5"/>
      <c r="O28" s="5"/>
      <c r="P28" s="5"/>
      <c r="Q28" s="5"/>
      <c r="R28" s="5"/>
      <c r="S28" s="5"/>
      <c r="T28" s="5"/>
      <c r="U28" s="5"/>
      <c r="V28" s="5"/>
      <c r="W28" s="5"/>
      <c r="X28" s="5"/>
      <c r="Y28" s="5"/>
      <c r="Z28" s="5"/>
    </row>
    <row r="29" spans="1:26" ht="83.25" thickBot="1" x14ac:dyDescent="0.3">
      <c r="A29" s="6" t="s">
        <v>1125</v>
      </c>
      <c r="B29" s="51" t="s">
        <v>228</v>
      </c>
      <c r="C29" s="128" t="s">
        <v>1094</v>
      </c>
      <c r="D29" s="6" t="s">
        <v>536</v>
      </c>
      <c r="E29" s="6" t="s">
        <v>626</v>
      </c>
      <c r="F29" s="6" t="s">
        <v>627</v>
      </c>
      <c r="G29" s="6" t="s">
        <v>1108</v>
      </c>
      <c r="H29" s="6" t="s">
        <v>347</v>
      </c>
      <c r="I29" s="6" t="s">
        <v>72</v>
      </c>
      <c r="J29" s="6" t="s">
        <v>230</v>
      </c>
      <c r="K29" s="5"/>
      <c r="L29" s="5"/>
      <c r="M29" s="5"/>
      <c r="N29" s="5"/>
      <c r="O29" s="5"/>
      <c r="P29" s="5"/>
      <c r="Q29" s="5"/>
      <c r="R29" s="5"/>
      <c r="S29" s="5"/>
      <c r="T29" s="5"/>
      <c r="U29" s="5"/>
      <c r="V29" s="5"/>
      <c r="W29" s="5"/>
      <c r="X29" s="5"/>
      <c r="Y29" s="5"/>
      <c r="Z29" s="5"/>
    </row>
    <row r="30" spans="1:26" ht="83.25" thickBot="1" x14ac:dyDescent="0.3">
      <c r="A30" s="6" t="s">
        <v>1126</v>
      </c>
      <c r="B30" s="51" t="s">
        <v>228</v>
      </c>
      <c r="C30" s="128" t="s">
        <v>1095</v>
      </c>
      <c r="D30" s="6" t="s">
        <v>536</v>
      </c>
      <c r="E30" s="6" t="s">
        <v>630</v>
      </c>
      <c r="F30" s="6" t="s">
        <v>631</v>
      </c>
      <c r="G30" s="6" t="s">
        <v>1108</v>
      </c>
      <c r="H30" s="6" t="s">
        <v>347</v>
      </c>
      <c r="I30" s="6" t="s">
        <v>72</v>
      </c>
      <c r="J30" s="6" t="s">
        <v>230</v>
      </c>
      <c r="K30" s="5"/>
      <c r="L30" s="5"/>
      <c r="M30" s="5"/>
      <c r="N30" s="5"/>
      <c r="O30" s="5"/>
      <c r="P30" s="5"/>
      <c r="Q30" s="5"/>
      <c r="R30" s="5"/>
      <c r="S30" s="5"/>
      <c r="T30" s="5"/>
      <c r="U30" s="5"/>
      <c r="V30" s="5"/>
      <c r="W30" s="5"/>
      <c r="X30" s="5"/>
      <c r="Y30" s="5"/>
      <c r="Z30" s="5"/>
    </row>
    <row r="31" spans="1:26" ht="83.25" thickBot="1" x14ac:dyDescent="0.3">
      <c r="A31" s="6" t="s">
        <v>1127</v>
      </c>
      <c r="B31" s="51" t="s">
        <v>231</v>
      </c>
      <c r="C31" s="128" t="s">
        <v>1097</v>
      </c>
      <c r="D31" s="6" t="s">
        <v>536</v>
      </c>
      <c r="E31" s="6" t="s">
        <v>601</v>
      </c>
      <c r="F31" s="6" t="s">
        <v>634</v>
      </c>
      <c r="G31" s="6" t="s">
        <v>1108</v>
      </c>
      <c r="H31" s="6" t="s">
        <v>347</v>
      </c>
      <c r="I31" s="6" t="s">
        <v>72</v>
      </c>
      <c r="J31" s="6" t="s">
        <v>225</v>
      </c>
      <c r="K31" s="5"/>
      <c r="L31" s="5"/>
      <c r="M31" s="5"/>
      <c r="N31" s="5"/>
      <c r="O31" s="5"/>
      <c r="P31" s="5"/>
      <c r="Q31" s="5"/>
      <c r="R31" s="5"/>
      <c r="S31" s="5"/>
      <c r="T31" s="5"/>
      <c r="U31" s="5"/>
      <c r="V31" s="5"/>
      <c r="W31" s="5"/>
      <c r="X31" s="5"/>
      <c r="Y31" s="5"/>
      <c r="Z31" s="5"/>
    </row>
    <row r="32" spans="1:26" ht="99.75" thickBot="1" x14ac:dyDescent="0.3">
      <c r="A32" s="6" t="s">
        <v>1128</v>
      </c>
      <c r="B32" s="71" t="s">
        <v>236</v>
      </c>
      <c r="C32" s="128" t="s">
        <v>1100</v>
      </c>
      <c r="D32" s="6" t="s">
        <v>643</v>
      </c>
      <c r="E32" s="6" t="s">
        <v>601</v>
      </c>
      <c r="F32" s="6" t="s">
        <v>602</v>
      </c>
      <c r="G32" s="6" t="s">
        <v>1106</v>
      </c>
      <c r="H32" s="6" t="s">
        <v>347</v>
      </c>
      <c r="I32" s="6" t="s">
        <v>72</v>
      </c>
      <c r="J32" s="6" t="s">
        <v>225</v>
      </c>
      <c r="K32" s="5"/>
      <c r="L32" s="5"/>
      <c r="M32" s="5"/>
      <c r="N32" s="5"/>
      <c r="O32" s="5"/>
      <c r="P32" s="5"/>
      <c r="Q32" s="5"/>
      <c r="R32" s="5"/>
      <c r="S32" s="5"/>
      <c r="T32" s="5"/>
      <c r="U32" s="5"/>
      <c r="V32" s="5"/>
      <c r="W32" s="5"/>
      <c r="X32" s="5"/>
      <c r="Y32" s="5"/>
      <c r="Z32" s="5"/>
    </row>
    <row r="33" spans="1:26" ht="99.75" thickBot="1" x14ac:dyDescent="0.3">
      <c r="A33" s="6" t="s">
        <v>1129</v>
      </c>
      <c r="B33" s="71" t="s">
        <v>236</v>
      </c>
      <c r="C33" s="128" t="s">
        <v>1101</v>
      </c>
      <c r="D33" s="6" t="s">
        <v>646</v>
      </c>
      <c r="E33" s="6" t="s">
        <v>647</v>
      </c>
      <c r="F33" s="6" t="s">
        <v>648</v>
      </c>
      <c r="G33" s="6" t="s">
        <v>1112</v>
      </c>
      <c r="H33" s="6" t="s">
        <v>347</v>
      </c>
      <c r="I33" s="6" t="s">
        <v>72</v>
      </c>
      <c r="J33" s="6" t="s">
        <v>225</v>
      </c>
      <c r="K33" s="5"/>
      <c r="L33" s="5"/>
      <c r="M33" s="5"/>
      <c r="N33" s="5"/>
      <c r="O33" s="5"/>
      <c r="P33" s="5"/>
      <c r="Q33" s="5"/>
      <c r="R33" s="5"/>
      <c r="S33" s="5"/>
      <c r="T33" s="5"/>
      <c r="U33" s="5"/>
      <c r="V33" s="5"/>
      <c r="W33" s="5"/>
      <c r="X33" s="5"/>
      <c r="Y33" s="5"/>
      <c r="Z33" s="5"/>
    </row>
    <row r="34" spans="1:26" ht="99.75" thickBot="1" x14ac:dyDescent="0.3">
      <c r="A34" s="6" t="s">
        <v>1130</v>
      </c>
      <c r="B34" s="71" t="s">
        <v>236</v>
      </c>
      <c r="C34" s="128" t="s">
        <v>1102</v>
      </c>
      <c r="D34" s="6" t="s">
        <v>1072</v>
      </c>
      <c r="E34" s="6" t="s">
        <v>647</v>
      </c>
      <c r="F34" s="6" t="s">
        <v>1074</v>
      </c>
      <c r="G34" s="6" t="s">
        <v>1113</v>
      </c>
      <c r="H34" s="6" t="s">
        <v>347</v>
      </c>
      <c r="I34" s="6" t="s">
        <v>72</v>
      </c>
      <c r="J34" s="6" t="s">
        <v>225</v>
      </c>
      <c r="K34" s="5"/>
      <c r="L34" s="5"/>
      <c r="M34" s="5"/>
      <c r="N34" s="5"/>
      <c r="O34" s="5"/>
      <c r="P34" s="5"/>
      <c r="Q34" s="5"/>
      <c r="R34" s="5"/>
      <c r="S34" s="5"/>
      <c r="T34" s="5"/>
      <c r="U34" s="5"/>
      <c r="V34" s="5"/>
      <c r="W34" s="5"/>
      <c r="X34" s="5"/>
      <c r="Y34" s="5"/>
      <c r="Z34" s="5"/>
    </row>
    <row r="35" spans="1:26" ht="99.75" thickBot="1" x14ac:dyDescent="0.3">
      <c r="A35" s="6" t="s">
        <v>1131</v>
      </c>
      <c r="B35" s="71" t="s">
        <v>236</v>
      </c>
      <c r="C35" s="128" t="s">
        <v>1103</v>
      </c>
      <c r="D35" s="6" t="s">
        <v>1072</v>
      </c>
      <c r="E35" s="6" t="s">
        <v>647</v>
      </c>
      <c r="F35" s="6" t="s">
        <v>1075</v>
      </c>
      <c r="G35" s="6" t="s">
        <v>1114</v>
      </c>
      <c r="H35" s="6" t="s">
        <v>347</v>
      </c>
      <c r="I35" s="6" t="s">
        <v>72</v>
      </c>
      <c r="J35" s="6" t="s">
        <v>225</v>
      </c>
      <c r="K35" s="5"/>
      <c r="L35" s="5"/>
      <c r="M35" s="5"/>
      <c r="N35" s="5"/>
      <c r="O35" s="5"/>
      <c r="P35" s="5"/>
      <c r="Q35" s="5"/>
      <c r="R35" s="5"/>
      <c r="S35" s="5"/>
      <c r="T35" s="5"/>
      <c r="U35" s="5"/>
      <c r="V35" s="5"/>
      <c r="W35" s="5"/>
      <c r="X35" s="5"/>
      <c r="Y35" s="5"/>
      <c r="Z35" s="5"/>
    </row>
    <row r="36" spans="1:26" ht="99.75" thickBot="1" x14ac:dyDescent="0.3">
      <c r="A36" s="6" t="s">
        <v>1132</v>
      </c>
      <c r="B36" s="71" t="s">
        <v>236</v>
      </c>
      <c r="C36" s="128" t="s">
        <v>1104</v>
      </c>
      <c r="D36" s="6" t="s">
        <v>1072</v>
      </c>
      <c r="E36" s="6" t="s">
        <v>647</v>
      </c>
      <c r="F36" s="6" t="s">
        <v>1076</v>
      </c>
      <c r="G36" s="94" t="s">
        <v>1115</v>
      </c>
      <c r="H36" s="6" t="s">
        <v>347</v>
      </c>
      <c r="I36" s="6" t="s">
        <v>72</v>
      </c>
      <c r="J36" s="6" t="s">
        <v>225</v>
      </c>
      <c r="K36" s="5"/>
      <c r="L36" s="5"/>
      <c r="M36" s="5"/>
      <c r="N36" s="5"/>
      <c r="O36" s="5"/>
      <c r="P36" s="5"/>
      <c r="Q36" s="5"/>
      <c r="R36" s="5"/>
      <c r="S36" s="5"/>
      <c r="T36" s="5"/>
      <c r="U36" s="5"/>
      <c r="V36" s="5"/>
      <c r="W36" s="5"/>
      <c r="X36" s="5"/>
      <c r="Y36" s="5"/>
      <c r="Z36" s="5"/>
    </row>
    <row r="37" spans="1:26" ht="83.25" thickBot="1" x14ac:dyDescent="0.3">
      <c r="A37" s="6" t="s">
        <v>1133</v>
      </c>
      <c r="B37" s="71" t="s">
        <v>236</v>
      </c>
      <c r="C37" s="128" t="s">
        <v>1105</v>
      </c>
      <c r="D37" s="6" t="s">
        <v>1072</v>
      </c>
      <c r="E37" s="6" t="s">
        <v>647</v>
      </c>
      <c r="F37" s="6" t="s">
        <v>1077</v>
      </c>
      <c r="G37" s="94" t="s">
        <v>1116</v>
      </c>
      <c r="H37" s="6" t="s">
        <v>347</v>
      </c>
      <c r="I37" s="6" t="s">
        <v>72</v>
      </c>
      <c r="J37" s="6" t="s">
        <v>225</v>
      </c>
      <c r="K37" s="5"/>
      <c r="L37" s="5"/>
      <c r="M37" s="5"/>
      <c r="N37" s="5"/>
      <c r="O37" s="5"/>
      <c r="P37" s="5"/>
      <c r="Q37" s="5"/>
      <c r="R37" s="5"/>
      <c r="S37" s="5"/>
      <c r="T37" s="5"/>
      <c r="U37" s="5"/>
      <c r="V37" s="5"/>
      <c r="W37" s="5"/>
      <c r="X37" s="5"/>
      <c r="Y37" s="5"/>
      <c r="Z37" s="5"/>
    </row>
    <row r="38" spans="1:26" ht="17.25" thickBot="1" x14ac:dyDescent="0.3">
      <c r="A38" s="6"/>
      <c r="B38" s="6"/>
      <c r="C38" s="6"/>
      <c r="D38" s="6"/>
      <c r="E38" s="6"/>
      <c r="F38" s="6"/>
      <c r="G38" s="6"/>
      <c r="H38" s="6"/>
      <c r="I38" s="6"/>
      <c r="J38" s="6"/>
      <c r="K38" s="5"/>
      <c r="L38" s="5"/>
      <c r="M38" s="5"/>
      <c r="N38" s="5"/>
      <c r="O38" s="5"/>
      <c r="P38" s="5"/>
      <c r="Q38" s="5"/>
      <c r="R38" s="5"/>
      <c r="S38" s="5"/>
      <c r="T38" s="5"/>
      <c r="U38" s="5"/>
      <c r="V38" s="5"/>
      <c r="W38" s="5"/>
      <c r="X38" s="5"/>
      <c r="Y38" s="5"/>
      <c r="Z38" s="5"/>
    </row>
    <row r="39" spans="1:26" ht="17.25" thickBot="1" x14ac:dyDescent="0.3">
      <c r="A39" s="6"/>
      <c r="B39" s="6"/>
      <c r="C39" s="6"/>
      <c r="D39" s="6"/>
      <c r="E39" s="6"/>
      <c r="F39" s="6"/>
      <c r="G39" s="6"/>
      <c r="H39" s="6"/>
      <c r="I39" s="6"/>
      <c r="J39" s="6"/>
      <c r="K39" s="5"/>
      <c r="L39" s="5"/>
      <c r="M39" s="5"/>
      <c r="N39" s="5"/>
      <c r="O39" s="5"/>
      <c r="P39" s="5"/>
      <c r="Q39" s="5"/>
      <c r="R39" s="5"/>
      <c r="S39" s="5"/>
      <c r="T39" s="5"/>
      <c r="U39" s="5"/>
      <c r="V39" s="5"/>
      <c r="W39" s="5"/>
      <c r="X39" s="5"/>
      <c r="Y39" s="5"/>
      <c r="Z39" s="5"/>
    </row>
    <row r="40" spans="1:26" ht="17.25" thickBot="1" x14ac:dyDescent="0.3">
      <c r="A40" s="6"/>
      <c r="B40" s="6"/>
      <c r="C40" s="6"/>
      <c r="D40" s="6"/>
      <c r="E40" s="6"/>
      <c r="F40" s="6"/>
      <c r="G40" s="6"/>
      <c r="H40" s="6"/>
      <c r="I40" s="6"/>
      <c r="J40" s="6"/>
      <c r="K40" s="5"/>
      <c r="L40" s="5"/>
      <c r="M40" s="5"/>
      <c r="N40" s="5"/>
      <c r="O40" s="5"/>
      <c r="P40" s="5"/>
      <c r="Q40" s="5"/>
      <c r="R40" s="5"/>
      <c r="S40" s="5"/>
      <c r="T40" s="5"/>
      <c r="U40" s="5"/>
      <c r="V40" s="5"/>
      <c r="W40" s="5"/>
      <c r="X40" s="5"/>
      <c r="Y40" s="5"/>
      <c r="Z40" s="5"/>
    </row>
    <row r="41" spans="1:26" ht="17.25" thickBot="1" x14ac:dyDescent="0.3">
      <c r="A41" s="6"/>
      <c r="B41" s="6"/>
      <c r="C41" s="6"/>
      <c r="D41" s="6"/>
      <c r="E41" s="6"/>
      <c r="F41" s="6"/>
      <c r="G41" s="6"/>
      <c r="H41" s="6"/>
      <c r="I41" s="6"/>
      <c r="J41" s="6"/>
      <c r="K41" s="5"/>
      <c r="L41" s="5"/>
      <c r="M41" s="5"/>
      <c r="N41" s="5"/>
      <c r="O41" s="5"/>
      <c r="P41" s="5"/>
      <c r="Q41" s="5"/>
      <c r="R41" s="5"/>
      <c r="S41" s="5"/>
      <c r="T41" s="5"/>
      <c r="U41" s="5"/>
      <c r="V41" s="5"/>
      <c r="W41" s="5"/>
      <c r="X41" s="5"/>
      <c r="Y41" s="5"/>
      <c r="Z41" s="5"/>
    </row>
    <row r="42" spans="1:26" ht="17.25" thickBot="1" x14ac:dyDescent="0.3">
      <c r="A42" s="6"/>
      <c r="B42" s="6"/>
      <c r="C42" s="6"/>
      <c r="D42" s="6"/>
      <c r="E42" s="6"/>
      <c r="F42" s="6"/>
      <c r="G42" s="6"/>
      <c r="H42" s="6"/>
      <c r="I42" s="6"/>
      <c r="J42" s="6"/>
      <c r="K42" s="5"/>
      <c r="L42" s="5"/>
      <c r="M42" s="5"/>
      <c r="N42" s="5"/>
      <c r="O42" s="5"/>
      <c r="P42" s="5"/>
      <c r="Q42" s="5"/>
      <c r="R42" s="5"/>
      <c r="S42" s="5"/>
      <c r="T42" s="5"/>
      <c r="U42" s="5"/>
      <c r="V42" s="5"/>
      <c r="W42" s="5"/>
      <c r="X42" s="5"/>
      <c r="Y42" s="5"/>
      <c r="Z42" s="5"/>
    </row>
    <row r="43" spans="1:26" ht="17.25" thickBot="1" x14ac:dyDescent="0.3">
      <c r="A43" s="6"/>
      <c r="B43" s="6"/>
      <c r="C43" s="6"/>
      <c r="D43" s="6"/>
      <c r="E43" s="6"/>
      <c r="F43" s="6"/>
      <c r="G43" s="6"/>
      <c r="H43" s="6"/>
      <c r="I43" s="6"/>
      <c r="J43" s="6"/>
      <c r="K43" s="5"/>
      <c r="L43" s="5"/>
      <c r="M43" s="5"/>
      <c r="N43" s="5"/>
      <c r="O43" s="5"/>
      <c r="P43" s="5"/>
      <c r="Q43" s="5"/>
      <c r="R43" s="5"/>
      <c r="S43" s="5"/>
      <c r="T43" s="5"/>
      <c r="U43" s="5"/>
      <c r="V43" s="5"/>
      <c r="W43" s="5"/>
      <c r="X43" s="5"/>
      <c r="Y43" s="5"/>
      <c r="Z43" s="5"/>
    </row>
    <row r="44" spans="1:26" ht="17.25" thickBot="1" x14ac:dyDescent="0.3">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ht="17.25" thickBot="1" x14ac:dyDescent="0.3">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ht="17.25" thickBot="1" x14ac:dyDescent="0.3">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ht="17.25" thickBot="1" x14ac:dyDescent="0.3">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ht="17.25" thickBot="1" x14ac:dyDescent="0.3">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ht="17.25" thickBot="1" x14ac:dyDescent="0.3">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ht="17.25" thickBot="1" x14ac:dyDescent="0.3">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ht="17.25" thickBot="1" x14ac:dyDescent="0.3">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ht="17.25" thickBot="1" x14ac:dyDescent="0.3">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ht="17.25" thickBot="1" x14ac:dyDescent="0.3">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ht="17.25" thickBot="1" x14ac:dyDescent="0.3">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ht="17.25" thickBot="1" x14ac:dyDescent="0.3">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ht="17.25" thickBot="1" x14ac:dyDescent="0.3">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ht="17.25" thickBot="1" x14ac:dyDescent="0.3">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ht="17.25" thickBot="1" x14ac:dyDescent="0.3">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ht="17.25" thickBot="1" x14ac:dyDescent="0.3">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ht="17.25" thickBot="1" x14ac:dyDescent="0.3">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ht="17.25" thickBot="1" x14ac:dyDescent="0.3">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ht="17.25" thickBot="1" x14ac:dyDescent="0.3">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ht="17.25" thickBot="1" x14ac:dyDescent="0.3">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ht="17.25" thickBot="1" x14ac:dyDescent="0.3">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ht="17.25" thickBot="1" x14ac:dyDescent="0.3">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ht="17.25" thickBot="1" x14ac:dyDescent="0.3">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ht="17.25" thickBot="1" x14ac:dyDescent="0.3">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ht="17.25" thickBot="1" x14ac:dyDescent="0.3">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ht="17.25" thickBot="1" x14ac:dyDescent="0.3">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ht="17.25" thickBot="1" x14ac:dyDescent="0.3">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ht="17.25" thickBot="1" x14ac:dyDescent="0.3">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ht="17.25" thickBot="1" x14ac:dyDescent="0.3">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ht="17.25" thickBot="1" x14ac:dyDescent="0.3">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ht="17.25" thickBot="1" x14ac:dyDescent="0.3">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ht="17.25" thickBot="1" x14ac:dyDescent="0.3">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ht="17.25" thickBot="1" x14ac:dyDescent="0.3">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ht="17.25" thickBot="1" x14ac:dyDescent="0.3">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ht="17.25" thickBot="1" x14ac:dyDescent="0.3">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ht="17.25" thickBot="1" x14ac:dyDescent="0.3">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ht="17.25" thickBot="1" x14ac:dyDescent="0.3">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ht="17.25" thickBot="1" x14ac:dyDescent="0.3">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ht="17.25" thickBot="1" x14ac:dyDescent="0.3">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ht="17.25" thickBot="1" x14ac:dyDescent="0.3">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ht="17.25" thickBot="1" x14ac:dyDescent="0.3">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sheetData>
  <phoneticPr fontId="11" type="noConversion"/>
  <dataValidations count="1">
    <dataValidation type="list" allowBlank="1" showErrorMessage="1" sqref="J2:J37" xr:uid="{E2B45F60-96C6-4979-B3DB-5BD40727EFC8}">
      <formula1>"Critical ,High,Medium,Low"</formula1>
    </dataValidation>
  </dataValidation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BD29A-D448-4096-BD63-CC9C8F6C2A5F}">
  <dimension ref="A1:D51"/>
  <sheetViews>
    <sheetView zoomScale="104" workbookViewId="0">
      <selection activeCell="A7" sqref="A7"/>
    </sheetView>
  </sheetViews>
  <sheetFormatPr defaultColWidth="8.875" defaultRowHeight="16.5" x14ac:dyDescent="0.25"/>
  <cols>
    <col min="1" max="1" width="16.75" style="4" bestFit="1" customWidth="1"/>
    <col min="2" max="2" width="21.875" style="4" customWidth="1"/>
    <col min="3" max="3" width="45.125" style="4" bestFit="1" customWidth="1"/>
    <col min="4" max="4" width="24.5" style="4" bestFit="1" customWidth="1"/>
    <col min="5" max="16384" width="8.875" style="4"/>
  </cols>
  <sheetData>
    <row r="1" spans="1:4" s="50" customFormat="1" ht="17.25" thickBot="1" x14ac:dyDescent="0.3">
      <c r="A1" s="53" t="s">
        <v>218</v>
      </c>
      <c r="B1" s="58" t="s">
        <v>219</v>
      </c>
      <c r="C1" s="58" t="s">
        <v>220</v>
      </c>
      <c r="D1" s="59" t="s">
        <v>221</v>
      </c>
    </row>
    <row r="2" spans="1:4" ht="33.75" thickBot="1" x14ac:dyDescent="0.3">
      <c r="A2" s="60" t="s">
        <v>222</v>
      </c>
      <c r="B2" s="61" t="s">
        <v>223</v>
      </c>
      <c r="C2" s="62" t="s">
        <v>224</v>
      </c>
      <c r="D2" s="63" t="s">
        <v>225</v>
      </c>
    </row>
    <row r="3" spans="1:4" ht="33.75" thickBot="1" x14ac:dyDescent="0.3">
      <c r="A3" s="60" t="s">
        <v>226</v>
      </c>
      <c r="B3" s="61" t="s">
        <v>223</v>
      </c>
      <c r="C3" s="62" t="s">
        <v>227</v>
      </c>
      <c r="D3" s="63" t="s">
        <v>225</v>
      </c>
    </row>
    <row r="4" spans="1:4" ht="33.75" thickBot="1" x14ac:dyDescent="0.3">
      <c r="A4" s="60" t="s">
        <v>228</v>
      </c>
      <c r="B4" s="61" t="s">
        <v>223</v>
      </c>
      <c r="C4" s="62" t="s">
        <v>229</v>
      </c>
      <c r="D4" s="63" t="s">
        <v>230</v>
      </c>
    </row>
    <row r="5" spans="1:4" ht="17.25" thickBot="1" x14ac:dyDescent="0.3">
      <c r="A5" s="60" t="s">
        <v>231</v>
      </c>
      <c r="B5" s="61" t="s">
        <v>223</v>
      </c>
      <c r="C5" s="62" t="s">
        <v>232</v>
      </c>
      <c r="D5" s="63" t="s">
        <v>225</v>
      </c>
    </row>
    <row r="6" spans="1:4" ht="33.75" thickBot="1" x14ac:dyDescent="0.3">
      <c r="A6" s="64" t="s">
        <v>233</v>
      </c>
      <c r="B6" s="65" t="s">
        <v>223</v>
      </c>
      <c r="C6" s="66" t="s">
        <v>234</v>
      </c>
      <c r="D6" s="67" t="s">
        <v>235</v>
      </c>
    </row>
    <row r="7" spans="1:4" ht="33.75" thickBot="1" x14ac:dyDescent="0.3">
      <c r="A7" s="64" t="s">
        <v>236</v>
      </c>
      <c r="B7" s="65" t="s">
        <v>223</v>
      </c>
      <c r="C7" s="68" t="s">
        <v>237</v>
      </c>
      <c r="D7" s="69" t="s">
        <v>225</v>
      </c>
    </row>
    <row r="8" spans="1:4" ht="33.75" thickBot="1" x14ac:dyDescent="0.3">
      <c r="A8" s="52" t="s">
        <v>238</v>
      </c>
      <c r="B8" s="14" t="s">
        <v>239</v>
      </c>
      <c r="C8" s="18" t="s">
        <v>240</v>
      </c>
      <c r="D8" s="15" t="s">
        <v>225</v>
      </c>
    </row>
    <row r="9" spans="1:4" ht="33.75" thickBot="1" x14ac:dyDescent="0.3">
      <c r="A9" s="52" t="s">
        <v>241</v>
      </c>
      <c r="B9" s="16" t="s">
        <v>239</v>
      </c>
      <c r="C9" s="19" t="s">
        <v>242</v>
      </c>
      <c r="D9" s="17" t="s">
        <v>225</v>
      </c>
    </row>
    <row r="10" spans="1:4" ht="33.75" thickBot="1" x14ac:dyDescent="0.3">
      <c r="A10" s="52" t="s">
        <v>243</v>
      </c>
      <c r="B10" s="16" t="s">
        <v>239</v>
      </c>
      <c r="C10" s="18" t="s">
        <v>229</v>
      </c>
      <c r="D10" s="15" t="s">
        <v>230</v>
      </c>
    </row>
    <row r="11" spans="1:4" ht="33.75" thickBot="1" x14ac:dyDescent="0.3">
      <c r="A11" s="52" t="s">
        <v>244</v>
      </c>
      <c r="B11" s="14" t="s">
        <v>239</v>
      </c>
      <c r="C11" s="19" t="s">
        <v>234</v>
      </c>
      <c r="D11" s="15" t="s">
        <v>230</v>
      </c>
    </row>
    <row r="12" spans="1:4" ht="17.25" thickBot="1" x14ac:dyDescent="0.3">
      <c r="A12" s="54" t="s">
        <v>245</v>
      </c>
      <c r="B12" s="37" t="s">
        <v>246</v>
      </c>
      <c r="C12" s="38" t="s">
        <v>247</v>
      </c>
      <c r="D12" s="39" t="s">
        <v>230</v>
      </c>
    </row>
    <row r="13" spans="1:4" ht="33.75" thickBot="1" x14ac:dyDescent="0.3">
      <c r="A13" s="54" t="s">
        <v>248</v>
      </c>
      <c r="B13" s="37" t="s">
        <v>246</v>
      </c>
      <c r="C13" s="38" t="s">
        <v>249</v>
      </c>
      <c r="D13" s="39" t="s">
        <v>230</v>
      </c>
    </row>
    <row r="14" spans="1:4" ht="33.75" thickBot="1" x14ac:dyDescent="0.3">
      <c r="A14" s="55" t="s">
        <v>250</v>
      </c>
      <c r="B14" s="45" t="s">
        <v>251</v>
      </c>
      <c r="C14" s="46" t="s">
        <v>252</v>
      </c>
      <c r="D14" s="47" t="s">
        <v>235</v>
      </c>
    </row>
    <row r="15" spans="1:4" ht="33.75" thickBot="1" x14ac:dyDescent="0.3">
      <c r="A15" s="55" t="s">
        <v>253</v>
      </c>
      <c r="B15" s="45" t="s">
        <v>251</v>
      </c>
      <c r="C15" s="46" t="s">
        <v>254</v>
      </c>
      <c r="D15" s="47" t="s">
        <v>235</v>
      </c>
    </row>
    <row r="16" spans="1:4" ht="33.75" thickBot="1" x14ac:dyDescent="0.3">
      <c r="A16" s="55" t="s">
        <v>255</v>
      </c>
      <c r="B16" s="45" t="s">
        <v>251</v>
      </c>
      <c r="C16" s="46" t="s">
        <v>256</v>
      </c>
      <c r="D16" s="47" t="s">
        <v>235</v>
      </c>
    </row>
    <row r="17" spans="1:4" ht="33.75" thickBot="1" x14ac:dyDescent="0.3">
      <c r="A17" s="56" t="s">
        <v>257</v>
      </c>
      <c r="B17" s="40" t="s">
        <v>258</v>
      </c>
      <c r="C17" s="93" t="s">
        <v>259</v>
      </c>
      <c r="D17" s="39" t="s">
        <v>225</v>
      </c>
    </row>
    <row r="18" spans="1:4" ht="17.25" thickBot="1" x14ac:dyDescent="0.3">
      <c r="A18" s="56" t="s">
        <v>260</v>
      </c>
      <c r="B18" s="40" t="s">
        <v>258</v>
      </c>
      <c r="C18" s="38" t="s">
        <v>261</v>
      </c>
      <c r="D18" s="39" t="s">
        <v>225</v>
      </c>
    </row>
    <row r="19" spans="1:4" ht="33.75" thickBot="1" x14ac:dyDescent="0.3">
      <c r="A19" s="56" t="s">
        <v>262</v>
      </c>
      <c r="B19" s="40" t="s">
        <v>258</v>
      </c>
      <c r="C19" s="38" t="s">
        <v>263</v>
      </c>
      <c r="D19" s="39" t="s">
        <v>225</v>
      </c>
    </row>
    <row r="20" spans="1:4" ht="33.75" thickBot="1" x14ac:dyDescent="0.3">
      <c r="A20" s="56" t="s">
        <v>264</v>
      </c>
      <c r="B20" s="40" t="s">
        <v>258</v>
      </c>
      <c r="C20" s="38" t="s">
        <v>265</v>
      </c>
      <c r="D20" s="39" t="s">
        <v>230</v>
      </c>
    </row>
    <row r="21" spans="1:4" ht="33.75" thickBot="1" x14ac:dyDescent="0.3">
      <c r="A21" s="56" t="s">
        <v>266</v>
      </c>
      <c r="B21" s="40" t="s">
        <v>258</v>
      </c>
      <c r="C21" s="38" t="s">
        <v>267</v>
      </c>
      <c r="D21" s="39" t="s">
        <v>225</v>
      </c>
    </row>
    <row r="22" spans="1:4" ht="17.25" thickBot="1" x14ac:dyDescent="0.3">
      <c r="A22" s="56" t="s">
        <v>268</v>
      </c>
      <c r="B22" s="40" t="s">
        <v>258</v>
      </c>
      <c r="C22" s="38" t="s">
        <v>269</v>
      </c>
      <c r="D22" s="39" t="s">
        <v>230</v>
      </c>
    </row>
    <row r="23" spans="1:4" ht="50.25" thickBot="1" x14ac:dyDescent="0.3">
      <c r="A23" s="56" t="s">
        <v>270</v>
      </c>
      <c r="B23" s="40" t="s">
        <v>258</v>
      </c>
      <c r="C23" s="38" t="s">
        <v>271</v>
      </c>
      <c r="D23" s="39" t="s">
        <v>225</v>
      </c>
    </row>
    <row r="24" spans="1:4" ht="33.75" thickBot="1" x14ac:dyDescent="0.3">
      <c r="A24" s="55" t="s">
        <v>272</v>
      </c>
      <c r="B24" s="45" t="s">
        <v>273</v>
      </c>
      <c r="C24" s="46" t="s">
        <v>274</v>
      </c>
      <c r="D24" s="47" t="s">
        <v>225</v>
      </c>
    </row>
    <row r="25" spans="1:4" ht="33.75" thickBot="1" x14ac:dyDescent="0.3">
      <c r="A25" s="55" t="s">
        <v>275</v>
      </c>
      <c r="B25" s="45" t="s">
        <v>273</v>
      </c>
      <c r="C25" s="46" t="s">
        <v>276</v>
      </c>
      <c r="D25" s="47" t="s">
        <v>230</v>
      </c>
    </row>
    <row r="26" spans="1:4" ht="33.75" thickBot="1" x14ac:dyDescent="0.3">
      <c r="A26" s="55" t="s">
        <v>277</v>
      </c>
      <c r="B26" s="45" t="s">
        <v>273</v>
      </c>
      <c r="C26" s="46" t="s">
        <v>278</v>
      </c>
      <c r="D26" s="47" t="s">
        <v>230</v>
      </c>
    </row>
    <row r="27" spans="1:4" ht="33.75" thickBot="1" x14ac:dyDescent="0.3">
      <c r="A27" s="56" t="s">
        <v>279</v>
      </c>
      <c r="B27" s="40" t="s">
        <v>280</v>
      </c>
      <c r="C27" s="38" t="s">
        <v>281</v>
      </c>
      <c r="D27" s="39" t="s">
        <v>225</v>
      </c>
    </row>
    <row r="28" spans="1:4" ht="33.75" thickBot="1" x14ac:dyDescent="0.3">
      <c r="A28" s="56" t="s">
        <v>282</v>
      </c>
      <c r="B28" s="40" t="s">
        <v>280</v>
      </c>
      <c r="C28" s="38" t="s">
        <v>283</v>
      </c>
      <c r="D28" s="39" t="s">
        <v>225</v>
      </c>
    </row>
    <row r="29" spans="1:4" x14ac:dyDescent="0.25">
      <c r="A29" s="56" t="s">
        <v>284</v>
      </c>
      <c r="B29" s="40" t="s">
        <v>280</v>
      </c>
      <c r="C29" s="18" t="s">
        <v>285</v>
      </c>
      <c r="D29" s="15" t="s">
        <v>225</v>
      </c>
    </row>
    <row r="30" spans="1:4" ht="33" x14ac:dyDescent="0.25">
      <c r="A30" s="56" t="s">
        <v>286</v>
      </c>
      <c r="B30" s="40" t="s">
        <v>280</v>
      </c>
      <c r="C30" s="18" t="s">
        <v>287</v>
      </c>
      <c r="D30" s="15" t="s">
        <v>230</v>
      </c>
    </row>
    <row r="31" spans="1:4" ht="33.75" thickBot="1" x14ac:dyDescent="0.3">
      <c r="A31" s="56" t="s">
        <v>288</v>
      </c>
      <c r="B31" s="40" t="s">
        <v>280</v>
      </c>
      <c r="C31" s="18" t="s">
        <v>289</v>
      </c>
      <c r="D31" s="15" t="s">
        <v>230</v>
      </c>
    </row>
    <row r="32" spans="1:4" ht="50.25" thickBot="1" x14ac:dyDescent="0.3">
      <c r="A32" s="56" t="s">
        <v>290</v>
      </c>
      <c r="B32" s="40" t="s">
        <v>280</v>
      </c>
      <c r="C32" s="18" t="s">
        <v>291</v>
      </c>
      <c r="D32" s="15" t="s">
        <v>230</v>
      </c>
    </row>
    <row r="33" spans="1:4" ht="33.75" thickBot="1" x14ac:dyDescent="0.3">
      <c r="A33" s="56" t="s">
        <v>292</v>
      </c>
      <c r="B33" s="40" t="s">
        <v>280</v>
      </c>
      <c r="C33" s="38" t="s">
        <v>293</v>
      </c>
      <c r="D33" s="39" t="s">
        <v>225</v>
      </c>
    </row>
    <row r="34" spans="1:4" ht="50.25" thickBot="1" x14ac:dyDescent="0.3">
      <c r="A34" s="56" t="s">
        <v>294</v>
      </c>
      <c r="B34" s="40" t="s">
        <v>280</v>
      </c>
      <c r="C34" s="38" t="s">
        <v>295</v>
      </c>
      <c r="D34" s="39" t="s">
        <v>225</v>
      </c>
    </row>
    <row r="35" spans="1:4" ht="33.75" thickBot="1" x14ac:dyDescent="0.3">
      <c r="A35" s="56" t="s">
        <v>296</v>
      </c>
      <c r="B35" s="40" t="s">
        <v>297</v>
      </c>
      <c r="C35" s="38" t="s">
        <v>298</v>
      </c>
      <c r="D35" s="39" t="s">
        <v>230</v>
      </c>
    </row>
    <row r="36" spans="1:4" ht="33.75" thickBot="1" x14ac:dyDescent="0.3">
      <c r="A36" s="56" t="s">
        <v>299</v>
      </c>
      <c r="B36" s="40" t="s">
        <v>297</v>
      </c>
      <c r="C36" s="38" t="s">
        <v>300</v>
      </c>
      <c r="D36" s="39" t="s">
        <v>230</v>
      </c>
    </row>
    <row r="37" spans="1:4" ht="33.75" thickBot="1" x14ac:dyDescent="0.3">
      <c r="A37" s="56" t="s">
        <v>301</v>
      </c>
      <c r="B37" s="40" t="s">
        <v>302</v>
      </c>
      <c r="C37" s="38" t="s">
        <v>303</v>
      </c>
      <c r="D37" s="39" t="s">
        <v>225</v>
      </c>
    </row>
    <row r="38" spans="1:4" ht="33.75" thickBot="1" x14ac:dyDescent="0.3">
      <c r="A38" s="57" t="s">
        <v>304</v>
      </c>
      <c r="B38" s="34" t="s">
        <v>305</v>
      </c>
      <c r="C38" s="38" t="s">
        <v>306</v>
      </c>
      <c r="D38" s="15" t="s">
        <v>225</v>
      </c>
    </row>
    <row r="39" spans="1:4" ht="50.25" thickBot="1" x14ac:dyDescent="0.3">
      <c r="A39" s="57" t="s">
        <v>307</v>
      </c>
      <c r="B39" s="34" t="s">
        <v>305</v>
      </c>
      <c r="C39" s="38" t="s">
        <v>308</v>
      </c>
      <c r="D39" s="15" t="s">
        <v>225</v>
      </c>
    </row>
    <row r="40" spans="1:4" ht="33.75" thickBot="1" x14ac:dyDescent="0.3">
      <c r="A40" s="57" t="s">
        <v>309</v>
      </c>
      <c r="B40" s="34" t="s">
        <v>305</v>
      </c>
      <c r="C40" s="42" t="s">
        <v>310</v>
      </c>
      <c r="D40" s="17" t="s">
        <v>230</v>
      </c>
    </row>
    <row r="41" spans="1:4" ht="33.75" thickBot="1" x14ac:dyDescent="0.3">
      <c r="A41" s="54" t="s">
        <v>311</v>
      </c>
      <c r="B41" s="37" t="s">
        <v>312</v>
      </c>
      <c r="C41" s="38" t="s">
        <v>313</v>
      </c>
      <c r="D41" s="39" t="s">
        <v>235</v>
      </c>
    </row>
    <row r="42" spans="1:4" ht="33.75" thickBot="1" x14ac:dyDescent="0.3">
      <c r="A42" s="56" t="s">
        <v>314</v>
      </c>
      <c r="B42" s="37" t="s">
        <v>312</v>
      </c>
      <c r="C42" s="38" t="s">
        <v>315</v>
      </c>
      <c r="D42" s="39" t="s">
        <v>235</v>
      </c>
    </row>
    <row r="43" spans="1:4" ht="50.25" thickBot="1" x14ac:dyDescent="0.3">
      <c r="A43" s="56" t="s">
        <v>316</v>
      </c>
      <c r="B43" s="40" t="s">
        <v>317</v>
      </c>
      <c r="C43" s="38" t="s">
        <v>318</v>
      </c>
      <c r="D43" s="39" t="s">
        <v>230</v>
      </c>
    </row>
    <row r="44" spans="1:4" ht="33.75" thickBot="1" x14ac:dyDescent="0.3">
      <c r="A44" s="56" t="s">
        <v>319</v>
      </c>
      <c r="B44" s="40" t="s">
        <v>320</v>
      </c>
      <c r="C44" s="38" t="s">
        <v>321</v>
      </c>
      <c r="D44" s="39" t="s">
        <v>230</v>
      </c>
    </row>
    <row r="45" spans="1:4" ht="33.75" thickBot="1" x14ac:dyDescent="0.3">
      <c r="A45" s="56" t="s">
        <v>322</v>
      </c>
      <c r="B45" s="40" t="s">
        <v>323</v>
      </c>
      <c r="C45" s="38" t="s">
        <v>324</v>
      </c>
      <c r="D45" s="39" t="s">
        <v>235</v>
      </c>
    </row>
    <row r="46" spans="1:4" ht="17.25" thickBot="1" x14ac:dyDescent="0.3">
      <c r="A46" s="56"/>
      <c r="B46" s="40"/>
      <c r="C46" s="38"/>
      <c r="D46" s="39"/>
    </row>
    <row r="47" spans="1:4" x14ac:dyDescent="0.25">
      <c r="A47" s="56"/>
      <c r="B47" s="40"/>
      <c r="C47" s="42"/>
      <c r="D47" s="43"/>
    </row>
    <row r="48" spans="1:4" x14ac:dyDescent="0.25">
      <c r="A48" s="44"/>
      <c r="B48" s="44"/>
      <c r="C48" s="44"/>
      <c r="D48" s="44"/>
    </row>
    <row r="49" spans="1:4" x14ac:dyDescent="0.25">
      <c r="A49" s="44"/>
      <c r="B49" s="44"/>
      <c r="C49" s="44"/>
      <c r="D49" s="44"/>
    </row>
    <row r="50" spans="1:4" x14ac:dyDescent="0.25">
      <c r="A50" s="44"/>
      <c r="B50" s="44"/>
      <c r="C50" s="44"/>
      <c r="D50" s="44"/>
    </row>
    <row r="51" spans="1:4" x14ac:dyDescent="0.25">
      <c r="A51" s="44"/>
      <c r="B51" s="44"/>
      <c r="C51" s="44"/>
      <c r="D51" s="44"/>
    </row>
  </sheetData>
  <phoneticPr fontId="1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1B71D-318E-4E97-87C6-B8CB8C6035F1}">
  <dimension ref="A1:O50"/>
  <sheetViews>
    <sheetView workbookViewId="0">
      <selection activeCell="C2" sqref="C2"/>
    </sheetView>
  </sheetViews>
  <sheetFormatPr defaultRowHeight="16.5" x14ac:dyDescent="0.25"/>
  <cols>
    <col min="1" max="1" width="16" style="4" customWidth="1"/>
    <col min="2" max="2" width="15.75" style="4" customWidth="1"/>
    <col min="3" max="3" width="18" style="4" customWidth="1"/>
    <col min="4" max="4" width="34" style="4" customWidth="1"/>
    <col min="5" max="5" width="30.375" style="4" customWidth="1"/>
    <col min="6" max="6" width="27.125" style="4" customWidth="1"/>
    <col min="7" max="7" width="34.625" style="4" customWidth="1"/>
    <col min="8" max="8" width="30" style="4" customWidth="1"/>
    <col min="9" max="9" width="16.875" style="4" bestFit="1" customWidth="1"/>
    <col min="10" max="10" width="14.75" style="4" customWidth="1"/>
    <col min="11" max="11" width="9" style="4"/>
    <col min="12" max="12" width="15.375" style="4" customWidth="1"/>
    <col min="13" max="13" width="18.25" style="4" customWidth="1"/>
    <col min="14" max="14" width="19.375" style="4" customWidth="1"/>
    <col min="15" max="15" width="19.625" style="4" customWidth="1"/>
    <col min="16" max="16384" width="9" style="4"/>
  </cols>
  <sheetData>
    <row r="1" spans="1:15" x14ac:dyDescent="0.25">
      <c r="A1" s="113" t="s">
        <v>325</v>
      </c>
      <c r="B1" s="115" t="s">
        <v>218</v>
      </c>
      <c r="C1" s="113" t="s">
        <v>326</v>
      </c>
      <c r="D1" s="113" t="s">
        <v>327</v>
      </c>
      <c r="E1" s="113" t="s">
        <v>328</v>
      </c>
      <c r="F1" s="113" t="s">
        <v>329</v>
      </c>
      <c r="G1" s="113" t="s">
        <v>330</v>
      </c>
      <c r="H1" s="113" t="s">
        <v>331</v>
      </c>
      <c r="I1" s="84" t="s">
        <v>67</v>
      </c>
      <c r="J1" s="113" t="s">
        <v>332</v>
      </c>
      <c r="K1" s="105"/>
      <c r="L1" s="106" t="s">
        <v>333</v>
      </c>
      <c r="M1" s="107" t="s">
        <v>334</v>
      </c>
      <c r="N1" s="107" t="s">
        <v>335</v>
      </c>
      <c r="O1" s="108" t="s">
        <v>336</v>
      </c>
    </row>
    <row r="2" spans="1:15" ht="20.25" customHeight="1" x14ac:dyDescent="0.25">
      <c r="A2" s="102" t="s">
        <v>337</v>
      </c>
      <c r="B2" s="102" t="s">
        <v>986</v>
      </c>
      <c r="C2" s="104"/>
      <c r="D2" s="104"/>
      <c r="E2" s="104"/>
      <c r="F2" s="104"/>
      <c r="G2" s="104"/>
      <c r="H2" s="104"/>
      <c r="I2" s="104"/>
      <c r="J2" s="104"/>
      <c r="L2" s="109" t="s">
        <v>72</v>
      </c>
      <c r="M2" s="109">
        <f>COUNTIF($I$2:$I$150,"Pass")</f>
        <v>0</v>
      </c>
      <c r="N2" s="109" t="s">
        <v>338</v>
      </c>
      <c r="O2" s="109">
        <f>COUNTIF($J$2:$J$150,"Critical ")</f>
        <v>0</v>
      </c>
    </row>
    <row r="3" spans="1:15" x14ac:dyDescent="0.25">
      <c r="A3" s="104"/>
      <c r="B3" s="112"/>
      <c r="C3" s="104"/>
      <c r="D3" s="104"/>
      <c r="E3" s="104"/>
      <c r="F3" s="104"/>
      <c r="G3" s="104"/>
      <c r="H3" s="104"/>
      <c r="I3" s="104"/>
      <c r="J3" s="104"/>
      <c r="L3" s="110" t="s">
        <v>339</v>
      </c>
      <c r="M3" s="109">
        <f>COUNTIF($I$2:$I$150,"Fail")</f>
        <v>0</v>
      </c>
      <c r="N3" s="110" t="s">
        <v>225</v>
      </c>
      <c r="O3" s="109">
        <f>COUNTIF($J$2:$J$150,"High")</f>
        <v>0</v>
      </c>
    </row>
    <row r="4" spans="1:15" x14ac:dyDescent="0.25">
      <c r="A4" s="104"/>
      <c r="B4" s="112"/>
      <c r="C4" s="104"/>
      <c r="D4" s="104"/>
      <c r="E4" s="104"/>
      <c r="F4" s="104"/>
      <c r="G4" s="104"/>
      <c r="H4" s="104"/>
      <c r="I4" s="104"/>
      <c r="J4" s="104"/>
      <c r="L4" s="111" t="s">
        <v>340</v>
      </c>
      <c r="M4" s="109">
        <f>COUNTIF($I$2:$I$150,"EX")</f>
        <v>0</v>
      </c>
      <c r="N4" s="110" t="s">
        <v>230</v>
      </c>
      <c r="O4" s="109">
        <f>COUNTIF($J$2:$J$150,"Medium"
)</f>
        <v>0</v>
      </c>
    </row>
    <row r="5" spans="1:15" x14ac:dyDescent="0.25">
      <c r="A5" s="104"/>
      <c r="B5" s="112"/>
      <c r="C5" s="104"/>
      <c r="D5" s="104"/>
      <c r="E5" s="104"/>
      <c r="F5" s="104"/>
      <c r="G5" s="104"/>
      <c r="H5" s="104"/>
      <c r="I5" s="104"/>
      <c r="J5" s="104"/>
      <c r="L5" s="110" t="s">
        <v>341</v>
      </c>
      <c r="M5" s="109">
        <f>SUM(M2:M4)</f>
        <v>0</v>
      </c>
      <c r="N5" s="110" t="s">
        <v>235</v>
      </c>
      <c r="O5" s="109">
        <f>COUNTIF($J$2:$J$150,"Low"
)</f>
        <v>0</v>
      </c>
    </row>
    <row r="6" spans="1:15" x14ac:dyDescent="0.25">
      <c r="A6" s="104"/>
      <c r="B6" s="112"/>
      <c r="C6" s="104"/>
      <c r="D6" s="104"/>
      <c r="E6" s="104"/>
      <c r="F6" s="104"/>
      <c r="G6" s="104"/>
      <c r="H6" s="104"/>
      <c r="I6" s="104"/>
      <c r="J6" s="104"/>
    </row>
    <row r="7" spans="1:15" x14ac:dyDescent="0.25">
      <c r="A7" s="104"/>
      <c r="B7" s="112"/>
      <c r="C7" s="104"/>
      <c r="D7" s="104"/>
      <c r="E7" s="104"/>
      <c r="F7" s="104"/>
      <c r="G7" s="104"/>
      <c r="H7" s="104"/>
      <c r="I7" s="104"/>
      <c r="J7" s="104"/>
    </row>
    <row r="8" spans="1:15" x14ac:dyDescent="0.25">
      <c r="A8" s="104"/>
      <c r="B8" s="112"/>
      <c r="C8" s="104"/>
      <c r="D8" s="104"/>
      <c r="E8" s="104"/>
      <c r="F8" s="104"/>
      <c r="G8" s="104"/>
      <c r="H8" s="104"/>
      <c r="I8" s="104"/>
      <c r="J8" s="104"/>
    </row>
    <row r="9" spans="1:15" x14ac:dyDescent="0.25">
      <c r="A9" s="104"/>
      <c r="B9" s="112"/>
      <c r="C9" s="104"/>
      <c r="D9" s="104"/>
      <c r="E9" s="104"/>
      <c r="F9" s="104"/>
      <c r="G9" s="104"/>
      <c r="H9" s="104"/>
      <c r="I9" s="104"/>
      <c r="J9" s="104"/>
    </row>
    <row r="10" spans="1:15" x14ac:dyDescent="0.25">
      <c r="A10" s="104"/>
      <c r="B10" s="112"/>
      <c r="C10" s="104"/>
      <c r="D10" s="104"/>
      <c r="E10" s="104"/>
      <c r="F10" s="104"/>
      <c r="G10" s="104"/>
      <c r="H10" s="104"/>
      <c r="I10" s="104"/>
      <c r="J10" s="104"/>
    </row>
    <row r="11" spans="1:15" x14ac:dyDescent="0.25">
      <c r="A11" s="104"/>
      <c r="B11" s="112"/>
      <c r="C11" s="104"/>
      <c r="D11" s="104"/>
      <c r="E11" s="104"/>
      <c r="F11" s="104"/>
      <c r="G11" s="104"/>
      <c r="H11" s="104"/>
      <c r="I11" s="104"/>
      <c r="J11" s="104"/>
    </row>
    <row r="12" spans="1:15" x14ac:dyDescent="0.25">
      <c r="A12" s="104"/>
      <c r="B12" s="112"/>
      <c r="C12" s="104"/>
      <c r="D12" s="104"/>
      <c r="E12" s="104"/>
      <c r="F12" s="104"/>
      <c r="G12" s="104"/>
      <c r="H12" s="104"/>
      <c r="I12" s="104"/>
      <c r="J12" s="104"/>
    </row>
    <row r="13" spans="1:15" x14ac:dyDescent="0.25">
      <c r="A13" s="104"/>
      <c r="B13" s="112"/>
      <c r="C13" s="104"/>
      <c r="D13" s="104"/>
      <c r="E13" s="104"/>
      <c r="F13" s="104"/>
      <c r="G13" s="104"/>
      <c r="H13" s="104"/>
      <c r="I13" s="104"/>
      <c r="J13" s="104"/>
    </row>
    <row r="14" spans="1:15" x14ac:dyDescent="0.25">
      <c r="A14" s="104"/>
      <c r="B14" s="112"/>
      <c r="C14" s="104"/>
      <c r="D14" s="104"/>
      <c r="E14" s="104"/>
      <c r="F14" s="104"/>
      <c r="G14" s="104"/>
      <c r="H14" s="104"/>
      <c r="I14" s="104"/>
      <c r="J14" s="104"/>
    </row>
    <row r="15" spans="1:15" x14ac:dyDescent="0.25">
      <c r="A15" s="104"/>
      <c r="B15" s="112"/>
      <c r="C15" s="104"/>
      <c r="D15" s="104"/>
      <c r="E15" s="104"/>
      <c r="F15" s="104"/>
      <c r="G15" s="104"/>
      <c r="H15" s="104"/>
      <c r="I15" s="104"/>
      <c r="J15" s="104"/>
    </row>
    <row r="16" spans="1:15" x14ac:dyDescent="0.25">
      <c r="A16" s="104"/>
      <c r="B16" s="112"/>
      <c r="C16" s="104"/>
      <c r="D16" s="104"/>
      <c r="E16" s="104"/>
      <c r="F16" s="104"/>
      <c r="G16" s="104"/>
      <c r="H16" s="104"/>
      <c r="I16" s="104"/>
      <c r="J16" s="104"/>
    </row>
    <row r="17" spans="1:10" x14ac:dyDescent="0.25">
      <c r="A17" s="104"/>
      <c r="B17" s="112"/>
      <c r="C17" s="104"/>
      <c r="D17" s="104"/>
      <c r="E17" s="104"/>
      <c r="F17" s="104"/>
      <c r="G17" s="104"/>
      <c r="H17" s="104"/>
      <c r="I17" s="104"/>
      <c r="J17" s="104"/>
    </row>
    <row r="18" spans="1:10" x14ac:dyDescent="0.25">
      <c r="A18" s="104"/>
      <c r="B18" s="112"/>
      <c r="C18" s="104"/>
      <c r="D18" s="104"/>
      <c r="E18" s="104"/>
      <c r="F18" s="104"/>
      <c r="G18" s="104"/>
      <c r="H18" s="104"/>
      <c r="I18" s="104"/>
      <c r="J18" s="104"/>
    </row>
    <row r="19" spans="1:10" x14ac:dyDescent="0.25">
      <c r="A19" s="104"/>
      <c r="B19" s="112"/>
      <c r="C19" s="104"/>
      <c r="D19" s="104"/>
      <c r="E19" s="104"/>
      <c r="F19" s="104"/>
      <c r="G19" s="104"/>
      <c r="H19" s="104"/>
      <c r="I19" s="104"/>
      <c r="J19" s="104"/>
    </row>
    <row r="20" spans="1:10" x14ac:dyDescent="0.25">
      <c r="A20" s="104"/>
      <c r="B20" s="112"/>
      <c r="C20" s="104"/>
      <c r="D20" s="104"/>
      <c r="E20" s="104"/>
      <c r="F20" s="104"/>
      <c r="G20" s="104"/>
      <c r="H20" s="104"/>
      <c r="I20" s="104"/>
      <c r="J20" s="104"/>
    </row>
    <row r="21" spans="1:10" x14ac:dyDescent="0.25">
      <c r="A21" s="104"/>
      <c r="B21" s="112"/>
      <c r="C21" s="104"/>
      <c r="D21" s="104"/>
      <c r="E21" s="104"/>
      <c r="F21" s="104"/>
      <c r="G21" s="104"/>
      <c r="H21" s="104"/>
      <c r="I21" s="104"/>
      <c r="J21" s="104"/>
    </row>
    <row r="22" spans="1:10" x14ac:dyDescent="0.25">
      <c r="A22" s="104"/>
      <c r="B22" s="112"/>
      <c r="C22" s="104"/>
      <c r="D22" s="104"/>
      <c r="E22" s="104"/>
      <c r="F22" s="104"/>
      <c r="G22" s="104"/>
      <c r="H22" s="104"/>
      <c r="I22" s="104"/>
      <c r="J22" s="104"/>
    </row>
    <row r="23" spans="1:10" x14ac:dyDescent="0.25">
      <c r="A23" s="104"/>
      <c r="B23" s="112"/>
      <c r="C23" s="104"/>
      <c r="D23" s="104"/>
      <c r="E23" s="104"/>
      <c r="F23" s="104"/>
      <c r="G23" s="104"/>
      <c r="H23" s="104"/>
      <c r="I23" s="104"/>
      <c r="J23" s="104"/>
    </row>
    <row r="24" spans="1:10" x14ac:dyDescent="0.25">
      <c r="A24" s="104"/>
      <c r="B24" s="112"/>
      <c r="C24" s="104"/>
      <c r="D24" s="104"/>
      <c r="E24" s="104"/>
      <c r="F24" s="104"/>
      <c r="G24" s="104"/>
      <c r="H24" s="104"/>
      <c r="I24" s="104"/>
      <c r="J24" s="104"/>
    </row>
    <row r="25" spans="1:10" x14ac:dyDescent="0.25">
      <c r="A25" s="104"/>
      <c r="B25" s="112"/>
      <c r="C25" s="104"/>
      <c r="D25" s="104"/>
      <c r="E25" s="104"/>
      <c r="F25" s="104"/>
      <c r="G25" s="104"/>
      <c r="H25" s="104"/>
      <c r="I25" s="104"/>
      <c r="J25" s="104"/>
    </row>
    <row r="26" spans="1:10" x14ac:dyDescent="0.25">
      <c r="A26" s="104"/>
      <c r="B26" s="112"/>
      <c r="C26" s="104"/>
      <c r="D26" s="104"/>
      <c r="E26" s="104"/>
      <c r="F26" s="104"/>
      <c r="G26" s="104"/>
      <c r="H26" s="104"/>
      <c r="I26" s="104"/>
      <c r="J26" s="104"/>
    </row>
    <row r="27" spans="1:10" x14ac:dyDescent="0.25">
      <c r="A27" s="104"/>
      <c r="B27" s="112"/>
      <c r="C27" s="104"/>
      <c r="D27" s="104"/>
      <c r="E27" s="104"/>
      <c r="F27" s="104"/>
      <c r="G27" s="104"/>
      <c r="H27" s="104"/>
      <c r="I27" s="104"/>
      <c r="J27" s="104"/>
    </row>
    <row r="28" spans="1:10" x14ac:dyDescent="0.25">
      <c r="A28" s="104"/>
      <c r="B28" s="112"/>
      <c r="C28" s="104"/>
      <c r="D28" s="104"/>
      <c r="E28" s="104"/>
      <c r="F28" s="104"/>
      <c r="G28" s="104"/>
      <c r="H28" s="104"/>
      <c r="I28" s="104"/>
      <c r="J28" s="104"/>
    </row>
    <row r="29" spans="1:10" x14ac:dyDescent="0.25">
      <c r="A29" s="104"/>
      <c r="B29" s="112"/>
      <c r="C29" s="104"/>
      <c r="D29" s="104"/>
      <c r="E29" s="104"/>
      <c r="F29" s="104"/>
      <c r="G29" s="104"/>
      <c r="H29" s="104"/>
      <c r="I29" s="104"/>
      <c r="J29" s="104"/>
    </row>
    <row r="30" spans="1:10" x14ac:dyDescent="0.25">
      <c r="A30" s="104"/>
      <c r="B30" s="112"/>
      <c r="C30" s="104"/>
      <c r="D30" s="104"/>
      <c r="E30" s="104"/>
      <c r="F30" s="104"/>
      <c r="G30" s="104"/>
      <c r="H30" s="104"/>
      <c r="I30" s="104"/>
      <c r="J30" s="104"/>
    </row>
    <row r="31" spans="1:10" x14ac:dyDescent="0.25">
      <c r="A31" s="104"/>
      <c r="B31" s="112"/>
      <c r="C31" s="104"/>
      <c r="D31" s="104"/>
      <c r="E31" s="104"/>
      <c r="F31" s="104"/>
      <c r="G31" s="104"/>
      <c r="H31" s="104"/>
      <c r="I31" s="104"/>
      <c r="J31" s="104"/>
    </row>
    <row r="32" spans="1:10" x14ac:dyDescent="0.25">
      <c r="A32" s="104"/>
      <c r="B32" s="112"/>
      <c r="C32" s="104"/>
      <c r="D32" s="104"/>
      <c r="E32" s="104"/>
      <c r="F32" s="104"/>
      <c r="G32" s="104"/>
      <c r="H32" s="104"/>
      <c r="I32" s="104"/>
      <c r="J32" s="104"/>
    </row>
    <row r="33" spans="1:10" x14ac:dyDescent="0.25">
      <c r="A33" s="104"/>
      <c r="B33" s="112"/>
      <c r="C33" s="104"/>
      <c r="D33" s="104"/>
      <c r="E33" s="104"/>
      <c r="F33" s="104"/>
      <c r="G33" s="104"/>
      <c r="H33" s="104"/>
      <c r="I33" s="104"/>
      <c r="J33" s="104"/>
    </row>
    <row r="34" spans="1:10" x14ac:dyDescent="0.25">
      <c r="A34" s="104"/>
      <c r="B34" s="112"/>
      <c r="C34" s="104"/>
      <c r="D34" s="104"/>
      <c r="E34" s="104"/>
      <c r="F34" s="104"/>
      <c r="G34" s="104"/>
      <c r="H34" s="104"/>
      <c r="I34" s="104"/>
      <c r="J34" s="104"/>
    </row>
    <row r="35" spans="1:10" x14ac:dyDescent="0.25">
      <c r="A35" s="104"/>
      <c r="B35" s="112"/>
      <c r="C35" s="104"/>
      <c r="D35" s="104"/>
      <c r="E35" s="104"/>
      <c r="F35" s="104"/>
      <c r="G35" s="104"/>
      <c r="H35" s="104"/>
      <c r="I35" s="104"/>
      <c r="J35" s="104"/>
    </row>
    <row r="36" spans="1:10" x14ac:dyDescent="0.25">
      <c r="A36" s="104"/>
      <c r="B36" s="112"/>
      <c r="C36" s="104"/>
      <c r="D36" s="104"/>
      <c r="E36" s="104"/>
      <c r="F36" s="104"/>
      <c r="G36" s="104"/>
      <c r="H36" s="104"/>
      <c r="I36" s="104"/>
      <c r="J36" s="104"/>
    </row>
    <row r="37" spans="1:10" x14ac:dyDescent="0.25">
      <c r="A37" s="104"/>
      <c r="B37" s="112"/>
      <c r="C37" s="104"/>
      <c r="D37" s="104"/>
      <c r="E37" s="104"/>
      <c r="F37" s="104"/>
      <c r="G37" s="104"/>
      <c r="H37" s="104"/>
      <c r="I37" s="104"/>
      <c r="J37" s="104"/>
    </row>
    <row r="38" spans="1:10" x14ac:dyDescent="0.25">
      <c r="A38" s="104"/>
      <c r="B38" s="112"/>
      <c r="C38" s="104"/>
      <c r="D38" s="104"/>
      <c r="E38" s="104"/>
      <c r="F38" s="104"/>
      <c r="G38" s="104"/>
      <c r="H38" s="104"/>
      <c r="I38" s="104"/>
      <c r="J38" s="104"/>
    </row>
    <row r="39" spans="1:10" x14ac:dyDescent="0.25">
      <c r="A39" s="104"/>
      <c r="B39" s="112"/>
      <c r="C39" s="104"/>
      <c r="D39" s="104"/>
      <c r="E39" s="104"/>
      <c r="F39" s="104"/>
      <c r="G39" s="104"/>
      <c r="H39" s="104"/>
      <c r="I39" s="104"/>
      <c r="J39" s="104"/>
    </row>
    <row r="40" spans="1:10" x14ac:dyDescent="0.25">
      <c r="A40" s="104"/>
      <c r="B40" s="112"/>
      <c r="C40" s="104"/>
      <c r="D40" s="104"/>
      <c r="E40" s="104"/>
      <c r="F40" s="104"/>
      <c r="G40" s="104"/>
      <c r="H40" s="104"/>
      <c r="I40" s="104"/>
      <c r="J40" s="104"/>
    </row>
    <row r="41" spans="1:10" x14ac:dyDescent="0.25">
      <c r="A41" s="104"/>
      <c r="B41" s="112"/>
      <c r="C41" s="104"/>
      <c r="D41" s="104"/>
      <c r="E41" s="104"/>
      <c r="F41" s="104"/>
      <c r="G41" s="104"/>
      <c r="H41" s="104"/>
      <c r="I41" s="104"/>
      <c r="J41" s="104"/>
    </row>
    <row r="42" spans="1:10" x14ac:dyDescent="0.25">
      <c r="A42" s="104"/>
      <c r="B42" s="112"/>
      <c r="C42" s="104"/>
      <c r="D42" s="104"/>
      <c r="E42" s="104"/>
      <c r="F42" s="104"/>
      <c r="G42" s="104"/>
      <c r="H42" s="104"/>
      <c r="I42" s="104"/>
      <c r="J42" s="104"/>
    </row>
    <row r="43" spans="1:10" x14ac:dyDescent="0.25">
      <c r="A43" s="104"/>
      <c r="B43" s="112"/>
      <c r="C43" s="104"/>
      <c r="D43" s="104"/>
      <c r="E43" s="104"/>
      <c r="F43" s="104"/>
      <c r="G43" s="104"/>
      <c r="H43" s="104"/>
      <c r="I43" s="104"/>
      <c r="J43" s="104"/>
    </row>
    <row r="44" spans="1:10" x14ac:dyDescent="0.25">
      <c r="A44" s="104"/>
      <c r="B44" s="112"/>
      <c r="C44" s="104"/>
      <c r="D44" s="104"/>
      <c r="E44" s="104"/>
      <c r="F44" s="104"/>
      <c r="G44" s="104"/>
      <c r="H44" s="104"/>
      <c r="I44" s="104"/>
      <c r="J44" s="104"/>
    </row>
    <row r="45" spans="1:10" x14ac:dyDescent="0.25">
      <c r="A45" s="104"/>
      <c r="B45" s="112"/>
      <c r="C45" s="104"/>
      <c r="D45" s="104"/>
      <c r="E45" s="104"/>
      <c r="F45" s="104"/>
      <c r="G45" s="104"/>
      <c r="H45" s="104"/>
      <c r="I45" s="104"/>
      <c r="J45" s="104"/>
    </row>
    <row r="46" spans="1:10" x14ac:dyDescent="0.25">
      <c r="A46" s="104"/>
      <c r="B46" s="112"/>
      <c r="C46" s="104"/>
      <c r="D46" s="104"/>
      <c r="E46" s="104"/>
      <c r="F46" s="104"/>
      <c r="G46" s="104"/>
      <c r="H46" s="104"/>
      <c r="I46" s="104"/>
      <c r="J46" s="104"/>
    </row>
    <row r="47" spans="1:10" x14ac:dyDescent="0.25">
      <c r="A47" s="104"/>
      <c r="B47" s="112"/>
      <c r="C47" s="104"/>
      <c r="D47" s="104"/>
      <c r="E47" s="104"/>
      <c r="F47" s="104"/>
      <c r="G47" s="104"/>
      <c r="H47" s="104"/>
      <c r="I47" s="104"/>
      <c r="J47" s="104"/>
    </row>
    <row r="48" spans="1:10" x14ac:dyDescent="0.25">
      <c r="A48" s="104"/>
      <c r="B48" s="112"/>
      <c r="C48" s="104"/>
      <c r="D48" s="104"/>
      <c r="E48" s="104"/>
      <c r="F48" s="104"/>
      <c r="G48" s="104"/>
      <c r="H48" s="104"/>
      <c r="I48" s="104"/>
      <c r="J48" s="104"/>
    </row>
    <row r="49" spans="1:10" x14ac:dyDescent="0.25">
      <c r="A49" s="104"/>
      <c r="B49" s="112"/>
      <c r="C49" s="104"/>
      <c r="D49" s="104"/>
      <c r="E49" s="104"/>
      <c r="F49" s="104"/>
      <c r="G49" s="104"/>
      <c r="H49" s="104"/>
      <c r="I49" s="104"/>
      <c r="J49" s="104"/>
    </row>
    <row r="50" spans="1:10" x14ac:dyDescent="0.25">
      <c r="A50" s="104"/>
      <c r="B50" s="112"/>
      <c r="C50" s="104"/>
      <c r="D50" s="104"/>
      <c r="E50" s="104"/>
      <c r="F50" s="104"/>
      <c r="G50" s="104"/>
      <c r="H50" s="104"/>
      <c r="I50" s="104"/>
      <c r="J50" s="10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DD13-35B1-4791-B963-22AE0396D79C}">
  <dimension ref="A1:O124"/>
  <sheetViews>
    <sheetView topLeftCell="A38" workbookViewId="0">
      <selection activeCell="E50" sqref="E50"/>
    </sheetView>
  </sheetViews>
  <sheetFormatPr defaultRowHeight="16.5" x14ac:dyDescent="0.25"/>
  <cols>
    <col min="1" max="2" width="16.875" style="4" customWidth="1"/>
    <col min="3" max="3" width="16.125" style="119" customWidth="1"/>
    <col min="4" max="4" width="34.625" style="4" customWidth="1"/>
    <col min="5" max="5" width="30.75" style="4" customWidth="1"/>
    <col min="6" max="6" width="28.375" style="4" customWidth="1"/>
    <col min="7" max="7" width="34.25" style="4" customWidth="1"/>
    <col min="8" max="8" width="27.625" style="4" customWidth="1"/>
    <col min="9" max="9" width="16.875" style="4" customWidth="1"/>
    <col min="10" max="10" width="11.625" style="4" customWidth="1"/>
    <col min="11" max="11" width="9" style="4"/>
    <col min="12" max="12" width="22.25" style="4" customWidth="1"/>
    <col min="13" max="13" width="22" style="4" customWidth="1"/>
    <col min="14" max="14" width="22.875" style="4" customWidth="1"/>
    <col min="15" max="15" width="20.875" style="4" customWidth="1"/>
    <col min="16" max="16384" width="9" style="4"/>
  </cols>
  <sheetData>
    <row r="1" spans="1:15" ht="33" x14ac:dyDescent="0.25">
      <c r="A1" s="113" t="s">
        <v>325</v>
      </c>
      <c r="B1" s="113" t="s">
        <v>218</v>
      </c>
      <c r="C1" s="123" t="s">
        <v>326</v>
      </c>
      <c r="D1" s="113" t="s">
        <v>327</v>
      </c>
      <c r="E1" s="113" t="s">
        <v>328</v>
      </c>
      <c r="F1" s="113" t="s">
        <v>329</v>
      </c>
      <c r="G1" s="113" t="s">
        <v>330</v>
      </c>
      <c r="H1" s="113" t="s">
        <v>331</v>
      </c>
      <c r="I1" s="84" t="s">
        <v>67</v>
      </c>
      <c r="J1" s="113" t="s">
        <v>332</v>
      </c>
      <c r="K1" s="105"/>
      <c r="L1" s="106" t="s">
        <v>333</v>
      </c>
      <c r="M1" s="107" t="s">
        <v>334</v>
      </c>
      <c r="N1" s="107" t="s">
        <v>335</v>
      </c>
      <c r="O1" s="108" t="s">
        <v>336</v>
      </c>
    </row>
    <row r="2" spans="1:15" ht="214.5" x14ac:dyDescent="0.25">
      <c r="A2" s="102" t="s">
        <v>342</v>
      </c>
      <c r="B2" s="102" t="s">
        <v>814</v>
      </c>
      <c r="C2" s="116" t="s">
        <v>343</v>
      </c>
      <c r="D2" s="102" t="s">
        <v>806</v>
      </c>
      <c r="E2" s="102" t="s">
        <v>344</v>
      </c>
      <c r="F2" s="102" t="s">
        <v>345</v>
      </c>
      <c r="G2" s="102" t="s">
        <v>346</v>
      </c>
      <c r="H2" s="102" t="s">
        <v>347</v>
      </c>
      <c r="I2" s="102" t="s">
        <v>72</v>
      </c>
      <c r="J2" s="102" t="s">
        <v>225</v>
      </c>
      <c r="K2" s="78"/>
      <c r="L2" s="109" t="s">
        <v>72</v>
      </c>
      <c r="M2" s="109">
        <f>COUNTIF($I$2:$I$164,"Pass")</f>
        <v>14</v>
      </c>
      <c r="N2" s="109" t="s">
        <v>338</v>
      </c>
      <c r="O2" s="109">
        <f>COUNTIF($J$2:$J$164,"Critical ")</f>
        <v>0</v>
      </c>
    </row>
    <row r="3" spans="1:15" ht="214.5" x14ac:dyDescent="0.25">
      <c r="A3" s="102" t="s">
        <v>348</v>
      </c>
      <c r="B3" s="102" t="s">
        <v>815</v>
      </c>
      <c r="C3" s="116" t="s">
        <v>349</v>
      </c>
      <c r="D3" s="102" t="s">
        <v>806</v>
      </c>
      <c r="E3" s="102" t="s">
        <v>344</v>
      </c>
      <c r="F3" s="102" t="s">
        <v>350</v>
      </c>
      <c r="G3" s="103" t="s">
        <v>959</v>
      </c>
      <c r="H3" s="104" t="s">
        <v>352</v>
      </c>
      <c r="I3" s="104" t="s">
        <v>339</v>
      </c>
      <c r="J3" s="102" t="s">
        <v>225</v>
      </c>
      <c r="L3" s="110" t="s">
        <v>339</v>
      </c>
      <c r="M3" s="109">
        <f>COUNTIF($I$2:$I$164,"Fail")</f>
        <v>35</v>
      </c>
      <c r="N3" s="110" t="s">
        <v>225</v>
      </c>
      <c r="O3" s="109">
        <f>COUNTIF($J$2:$J$164,"High")</f>
        <v>49</v>
      </c>
    </row>
    <row r="4" spans="1:15" ht="214.5" x14ac:dyDescent="0.25">
      <c r="A4" s="102" t="s">
        <v>353</v>
      </c>
      <c r="B4" s="102" t="s">
        <v>816</v>
      </c>
      <c r="C4" s="116" t="s">
        <v>354</v>
      </c>
      <c r="D4" s="102" t="s">
        <v>806</v>
      </c>
      <c r="E4" s="102" t="s">
        <v>344</v>
      </c>
      <c r="F4" s="102" t="s">
        <v>355</v>
      </c>
      <c r="G4" s="125" t="s">
        <v>957</v>
      </c>
      <c r="H4" s="104" t="s">
        <v>352</v>
      </c>
      <c r="I4" s="104" t="s">
        <v>339</v>
      </c>
      <c r="J4" s="102" t="s">
        <v>225</v>
      </c>
      <c r="L4" s="114" t="s">
        <v>340</v>
      </c>
      <c r="M4" s="109">
        <f>COUNTIF($I$2:$I$164,"EX")</f>
        <v>0</v>
      </c>
      <c r="N4" s="110" t="s">
        <v>230</v>
      </c>
      <c r="O4" s="109">
        <f>COUNTIF($J$2:$J$164,"Medium"
)</f>
        <v>0</v>
      </c>
    </row>
    <row r="5" spans="1:15" ht="216" customHeight="1" x14ac:dyDescent="0.25">
      <c r="A5" s="102" t="s">
        <v>356</v>
      </c>
      <c r="B5" s="102" t="s">
        <v>817</v>
      </c>
      <c r="C5" s="116" t="s">
        <v>357</v>
      </c>
      <c r="D5" s="102" t="s">
        <v>806</v>
      </c>
      <c r="E5" s="102" t="s">
        <v>344</v>
      </c>
      <c r="F5" s="102" t="s">
        <v>358</v>
      </c>
      <c r="G5" s="103" t="s">
        <v>955</v>
      </c>
      <c r="H5" s="104" t="s">
        <v>352</v>
      </c>
      <c r="I5" s="104" t="s">
        <v>339</v>
      </c>
      <c r="J5" s="102" t="s">
        <v>225</v>
      </c>
      <c r="L5" s="110" t="s">
        <v>341</v>
      </c>
      <c r="M5" s="109">
        <f>SUM(M2:M4)</f>
        <v>49</v>
      </c>
      <c r="N5" s="110" t="s">
        <v>235</v>
      </c>
      <c r="O5" s="109">
        <f>COUNTIF($J$2:$J$164,"Low"
)</f>
        <v>0</v>
      </c>
    </row>
    <row r="6" spans="1:15" ht="214.5" x14ac:dyDescent="0.25">
      <c r="A6" s="102" t="s">
        <v>359</v>
      </c>
      <c r="B6" s="102" t="s">
        <v>818</v>
      </c>
      <c r="C6" s="116" t="s">
        <v>360</v>
      </c>
      <c r="D6" s="102" t="s">
        <v>806</v>
      </c>
      <c r="E6" s="102" t="s">
        <v>344</v>
      </c>
      <c r="F6" s="102" t="s">
        <v>361</v>
      </c>
      <c r="G6" s="103" t="s">
        <v>954</v>
      </c>
      <c r="H6" s="104" t="s">
        <v>352</v>
      </c>
      <c r="I6" s="104" t="s">
        <v>339</v>
      </c>
      <c r="J6" s="102" t="s">
        <v>225</v>
      </c>
    </row>
    <row r="7" spans="1:15" ht="214.5" x14ac:dyDescent="0.25">
      <c r="A7" s="102" t="s">
        <v>362</v>
      </c>
      <c r="B7" s="102" t="s">
        <v>819</v>
      </c>
      <c r="C7" s="116" t="s">
        <v>363</v>
      </c>
      <c r="D7" s="102" t="s">
        <v>806</v>
      </c>
      <c r="E7" s="102" t="s">
        <v>344</v>
      </c>
      <c r="F7" s="102" t="s">
        <v>364</v>
      </c>
      <c r="G7" s="103" t="s">
        <v>351</v>
      </c>
      <c r="H7" s="104" t="s">
        <v>352</v>
      </c>
      <c r="I7" s="104" t="s">
        <v>339</v>
      </c>
      <c r="J7" s="102" t="s">
        <v>225</v>
      </c>
    </row>
    <row r="8" spans="1:15" ht="214.5" x14ac:dyDescent="0.25">
      <c r="A8" s="102" t="s">
        <v>365</v>
      </c>
      <c r="B8" s="102" t="s">
        <v>820</v>
      </c>
      <c r="C8" s="116" t="s">
        <v>366</v>
      </c>
      <c r="D8" s="102" t="s">
        <v>806</v>
      </c>
      <c r="E8" s="102" t="s">
        <v>344</v>
      </c>
      <c r="F8" s="102" t="s">
        <v>367</v>
      </c>
      <c r="G8" s="103" t="s">
        <v>798</v>
      </c>
      <c r="H8" s="104" t="s">
        <v>352</v>
      </c>
      <c r="I8" s="104" t="s">
        <v>339</v>
      </c>
      <c r="J8" s="102" t="s">
        <v>225</v>
      </c>
    </row>
    <row r="9" spans="1:15" ht="214.5" x14ac:dyDescent="0.25">
      <c r="A9" s="102" t="s">
        <v>368</v>
      </c>
      <c r="B9" s="102" t="s">
        <v>821</v>
      </c>
      <c r="C9" s="116" t="s">
        <v>369</v>
      </c>
      <c r="D9" s="102" t="s">
        <v>806</v>
      </c>
      <c r="E9" s="102" t="s">
        <v>344</v>
      </c>
      <c r="F9" s="102" t="s">
        <v>370</v>
      </c>
      <c r="G9" s="103" t="s">
        <v>796</v>
      </c>
      <c r="H9" s="104" t="s">
        <v>352</v>
      </c>
      <c r="I9" s="104" t="s">
        <v>339</v>
      </c>
      <c r="J9" s="102" t="s">
        <v>225</v>
      </c>
    </row>
    <row r="10" spans="1:15" ht="214.5" x14ac:dyDescent="0.25">
      <c r="A10" s="102" t="s">
        <v>371</v>
      </c>
      <c r="B10" s="102" t="s">
        <v>822</v>
      </c>
      <c r="C10" s="116" t="s">
        <v>372</v>
      </c>
      <c r="D10" s="102" t="s">
        <v>806</v>
      </c>
      <c r="E10" s="102" t="s">
        <v>344</v>
      </c>
      <c r="F10" s="102" t="s">
        <v>373</v>
      </c>
      <c r="G10" s="103" t="s">
        <v>797</v>
      </c>
      <c r="H10" s="104" t="s">
        <v>352</v>
      </c>
      <c r="I10" s="104" t="s">
        <v>339</v>
      </c>
      <c r="J10" s="102" t="s">
        <v>225</v>
      </c>
    </row>
    <row r="11" spans="1:15" ht="214.5" x14ac:dyDescent="0.25">
      <c r="A11" s="102" t="s">
        <v>374</v>
      </c>
      <c r="B11" s="102" t="s">
        <v>823</v>
      </c>
      <c r="C11" s="116" t="s">
        <v>375</v>
      </c>
      <c r="D11" s="102" t="s">
        <v>806</v>
      </c>
      <c r="E11" s="102" t="s">
        <v>344</v>
      </c>
      <c r="F11" s="102" t="s">
        <v>376</v>
      </c>
      <c r="G11" s="103" t="s">
        <v>377</v>
      </c>
      <c r="H11" s="104" t="s">
        <v>347</v>
      </c>
      <c r="I11" s="104" t="s">
        <v>72</v>
      </c>
      <c r="J11" s="102" t="s">
        <v>225</v>
      </c>
    </row>
    <row r="12" spans="1:15" ht="214.5" x14ac:dyDescent="0.25">
      <c r="A12" s="102" t="s">
        <v>378</v>
      </c>
      <c r="B12" s="102" t="s">
        <v>824</v>
      </c>
      <c r="C12" s="116" t="s">
        <v>379</v>
      </c>
      <c r="D12" s="102" t="s">
        <v>806</v>
      </c>
      <c r="E12" s="102" t="s">
        <v>344</v>
      </c>
      <c r="F12" s="102" t="s">
        <v>380</v>
      </c>
      <c r="G12" s="103" t="s">
        <v>381</v>
      </c>
      <c r="H12" s="104" t="s">
        <v>352</v>
      </c>
      <c r="I12" s="104" t="s">
        <v>339</v>
      </c>
      <c r="J12" s="102" t="s">
        <v>225</v>
      </c>
    </row>
    <row r="13" spans="1:15" ht="214.5" x14ac:dyDescent="0.25">
      <c r="A13" s="102" t="s">
        <v>382</v>
      </c>
      <c r="B13" s="102" t="s">
        <v>825</v>
      </c>
      <c r="C13" s="116" t="s">
        <v>383</v>
      </c>
      <c r="D13" s="102" t="s">
        <v>806</v>
      </c>
      <c r="E13" s="102" t="s">
        <v>344</v>
      </c>
      <c r="F13" s="102" t="s">
        <v>384</v>
      </c>
      <c r="G13" s="103" t="s">
        <v>381</v>
      </c>
      <c r="H13" s="104" t="s">
        <v>352</v>
      </c>
      <c r="I13" s="104" t="s">
        <v>339</v>
      </c>
      <c r="J13" s="102" t="s">
        <v>225</v>
      </c>
    </row>
    <row r="14" spans="1:15" ht="214.5" x14ac:dyDescent="0.25">
      <c r="A14" s="102" t="s">
        <v>385</v>
      </c>
      <c r="B14" s="102" t="s">
        <v>826</v>
      </c>
      <c r="C14" s="116" t="s">
        <v>920</v>
      </c>
      <c r="D14" s="102" t="s">
        <v>806</v>
      </c>
      <c r="E14" s="102" t="s">
        <v>344</v>
      </c>
      <c r="F14" s="102" t="s">
        <v>923</v>
      </c>
      <c r="G14" s="103" t="s">
        <v>381</v>
      </c>
      <c r="H14" s="104" t="s">
        <v>352</v>
      </c>
      <c r="I14" s="104" t="s">
        <v>339</v>
      </c>
      <c r="J14" s="102" t="s">
        <v>225</v>
      </c>
    </row>
    <row r="15" spans="1:15" ht="214.5" x14ac:dyDescent="0.25">
      <c r="A15" s="102" t="s">
        <v>388</v>
      </c>
      <c r="B15" s="102" t="s">
        <v>827</v>
      </c>
      <c r="C15" s="116" t="s">
        <v>386</v>
      </c>
      <c r="D15" s="102" t="s">
        <v>806</v>
      </c>
      <c r="E15" s="102" t="s">
        <v>344</v>
      </c>
      <c r="F15" s="102" t="s">
        <v>387</v>
      </c>
      <c r="G15" s="103" t="s">
        <v>377</v>
      </c>
      <c r="H15" s="104" t="s">
        <v>347</v>
      </c>
      <c r="I15" s="104" t="s">
        <v>72</v>
      </c>
      <c r="J15" s="102" t="s">
        <v>225</v>
      </c>
    </row>
    <row r="16" spans="1:15" ht="214.5" x14ac:dyDescent="0.25">
      <c r="A16" s="102" t="s">
        <v>391</v>
      </c>
      <c r="B16" s="102" t="s">
        <v>828</v>
      </c>
      <c r="C16" s="116" t="s">
        <v>389</v>
      </c>
      <c r="D16" s="102" t="s">
        <v>806</v>
      </c>
      <c r="E16" s="102" t="s">
        <v>344</v>
      </c>
      <c r="F16" s="102" t="s">
        <v>390</v>
      </c>
      <c r="G16" s="103" t="s">
        <v>381</v>
      </c>
      <c r="H16" s="104" t="s">
        <v>352</v>
      </c>
      <c r="I16" s="104" t="s">
        <v>339</v>
      </c>
      <c r="J16" s="102" t="s">
        <v>225</v>
      </c>
    </row>
    <row r="17" spans="1:10" ht="214.5" x14ac:dyDescent="0.25">
      <c r="A17" s="102" t="s">
        <v>394</v>
      </c>
      <c r="B17" s="102" t="s">
        <v>829</v>
      </c>
      <c r="C17" s="116" t="s">
        <v>392</v>
      </c>
      <c r="D17" s="102" t="s">
        <v>806</v>
      </c>
      <c r="E17" s="102" t="s">
        <v>344</v>
      </c>
      <c r="F17" s="102" t="s">
        <v>393</v>
      </c>
      <c r="G17" s="103" t="s">
        <v>381</v>
      </c>
      <c r="H17" s="104" t="s">
        <v>352</v>
      </c>
      <c r="I17" s="104" t="s">
        <v>339</v>
      </c>
      <c r="J17" s="102" t="s">
        <v>225</v>
      </c>
    </row>
    <row r="18" spans="1:10" ht="214.5" x14ac:dyDescent="0.25">
      <c r="A18" s="102" t="s">
        <v>397</v>
      </c>
      <c r="B18" s="102" t="s">
        <v>830</v>
      </c>
      <c r="C18" s="116" t="s">
        <v>395</v>
      </c>
      <c r="D18" s="102" t="s">
        <v>806</v>
      </c>
      <c r="E18" s="102" t="s">
        <v>344</v>
      </c>
      <c r="F18" s="102" t="s">
        <v>396</v>
      </c>
      <c r="G18" s="103" t="s">
        <v>381</v>
      </c>
      <c r="H18" s="104" t="s">
        <v>352</v>
      </c>
      <c r="I18" s="104" t="s">
        <v>339</v>
      </c>
      <c r="J18" s="102" t="s">
        <v>225</v>
      </c>
    </row>
    <row r="19" spans="1:10" ht="214.5" x14ac:dyDescent="0.25">
      <c r="A19" s="102" t="s">
        <v>401</v>
      </c>
      <c r="B19" s="102" t="s">
        <v>831</v>
      </c>
      <c r="C19" s="116" t="s">
        <v>398</v>
      </c>
      <c r="D19" s="102" t="s">
        <v>806</v>
      </c>
      <c r="E19" s="102" t="s">
        <v>344</v>
      </c>
      <c r="F19" s="102" t="s">
        <v>399</v>
      </c>
      <c r="G19" s="103" t="s">
        <v>400</v>
      </c>
      <c r="H19" s="104" t="s">
        <v>352</v>
      </c>
      <c r="I19" s="104" t="s">
        <v>339</v>
      </c>
      <c r="J19" s="102" t="s">
        <v>225</v>
      </c>
    </row>
    <row r="20" spans="1:10" ht="214.5" x14ac:dyDescent="0.25">
      <c r="A20" s="102" t="s">
        <v>404</v>
      </c>
      <c r="B20" s="102" t="s">
        <v>832</v>
      </c>
      <c r="C20" s="116" t="s">
        <v>402</v>
      </c>
      <c r="D20" s="102" t="s">
        <v>806</v>
      </c>
      <c r="E20" s="102" t="s">
        <v>344</v>
      </c>
      <c r="F20" s="102" t="s">
        <v>403</v>
      </c>
      <c r="G20" s="103" t="s">
        <v>400</v>
      </c>
      <c r="H20" s="104" t="s">
        <v>352</v>
      </c>
      <c r="I20" s="104" t="s">
        <v>339</v>
      </c>
      <c r="J20" s="102" t="s">
        <v>225</v>
      </c>
    </row>
    <row r="21" spans="1:10" ht="214.5" x14ac:dyDescent="0.25">
      <c r="A21" s="102" t="s">
        <v>407</v>
      </c>
      <c r="B21" s="102" t="s">
        <v>833</v>
      </c>
      <c r="C21" s="116" t="s">
        <v>405</v>
      </c>
      <c r="D21" s="102" t="s">
        <v>806</v>
      </c>
      <c r="E21" s="102" t="s">
        <v>344</v>
      </c>
      <c r="F21" s="102" t="s">
        <v>406</v>
      </c>
      <c r="G21" s="103" t="s">
        <v>799</v>
      </c>
      <c r="H21" s="104" t="s">
        <v>352</v>
      </c>
      <c r="I21" s="104" t="s">
        <v>339</v>
      </c>
      <c r="J21" s="102" t="s">
        <v>225</v>
      </c>
    </row>
    <row r="22" spans="1:10" ht="214.5" x14ac:dyDescent="0.25">
      <c r="A22" s="102" t="s">
        <v>411</v>
      </c>
      <c r="B22" s="102" t="s">
        <v>834</v>
      </c>
      <c r="C22" s="116" t="s">
        <v>408</v>
      </c>
      <c r="D22" s="102" t="s">
        <v>806</v>
      </c>
      <c r="E22" s="102" t="s">
        <v>344</v>
      </c>
      <c r="F22" s="102" t="s">
        <v>409</v>
      </c>
      <c r="G22" s="103" t="s">
        <v>800</v>
      </c>
      <c r="H22" s="104" t="s">
        <v>352</v>
      </c>
      <c r="I22" s="104" t="s">
        <v>339</v>
      </c>
      <c r="J22" s="102" t="s">
        <v>225</v>
      </c>
    </row>
    <row r="23" spans="1:10" ht="214.5" x14ac:dyDescent="0.25">
      <c r="A23" s="102" t="s">
        <v>414</v>
      </c>
      <c r="B23" s="102" t="s">
        <v>835</v>
      </c>
      <c r="C23" s="116" t="s">
        <v>412</v>
      </c>
      <c r="D23" s="102" t="s">
        <v>806</v>
      </c>
      <c r="E23" s="102" t="s">
        <v>344</v>
      </c>
      <c r="F23" s="102" t="s">
        <v>413</v>
      </c>
      <c r="G23" s="103" t="s">
        <v>801</v>
      </c>
      <c r="H23" s="104" t="s">
        <v>347</v>
      </c>
      <c r="I23" s="104" t="s">
        <v>72</v>
      </c>
      <c r="J23" s="102" t="s">
        <v>225</v>
      </c>
    </row>
    <row r="24" spans="1:10" ht="214.5" x14ac:dyDescent="0.25">
      <c r="A24" s="102" t="s">
        <v>417</v>
      </c>
      <c r="B24" s="102" t="s">
        <v>836</v>
      </c>
      <c r="C24" s="116" t="s">
        <v>415</v>
      </c>
      <c r="D24" s="102" t="s">
        <v>806</v>
      </c>
      <c r="E24" s="102" t="s">
        <v>344</v>
      </c>
      <c r="F24" s="102" t="s">
        <v>416</v>
      </c>
      <c r="G24" s="103" t="s">
        <v>802</v>
      </c>
      <c r="H24" s="104" t="s">
        <v>347</v>
      </c>
      <c r="I24" s="104" t="s">
        <v>72</v>
      </c>
      <c r="J24" s="102" t="s">
        <v>225</v>
      </c>
    </row>
    <row r="25" spans="1:10" ht="214.5" x14ac:dyDescent="0.25">
      <c r="A25" s="102" t="s">
        <v>420</v>
      </c>
      <c r="B25" s="102" t="s">
        <v>837</v>
      </c>
      <c r="C25" s="116" t="s">
        <v>418</v>
      </c>
      <c r="D25" s="102" t="s">
        <v>806</v>
      </c>
      <c r="E25" s="102" t="s">
        <v>344</v>
      </c>
      <c r="F25" s="102" t="s">
        <v>419</v>
      </c>
      <c r="G25" s="103" t="s">
        <v>803</v>
      </c>
      <c r="H25" s="104" t="s">
        <v>352</v>
      </c>
      <c r="I25" s="104" t="s">
        <v>339</v>
      </c>
      <c r="J25" s="102" t="s">
        <v>225</v>
      </c>
    </row>
    <row r="26" spans="1:10" ht="214.5" x14ac:dyDescent="0.25">
      <c r="A26" s="102" t="s">
        <v>423</v>
      </c>
      <c r="B26" s="102" t="s">
        <v>838</v>
      </c>
      <c r="C26" s="116" t="s">
        <v>421</v>
      </c>
      <c r="D26" s="102" t="s">
        <v>806</v>
      </c>
      <c r="E26" s="102" t="s">
        <v>344</v>
      </c>
      <c r="F26" s="102" t="s">
        <v>422</v>
      </c>
      <c r="G26" s="103" t="s">
        <v>410</v>
      </c>
      <c r="H26" s="104" t="s">
        <v>347</v>
      </c>
      <c r="I26" s="104" t="s">
        <v>72</v>
      </c>
      <c r="J26" s="102" t="s">
        <v>225</v>
      </c>
    </row>
    <row r="27" spans="1:10" ht="214.5" x14ac:dyDescent="0.25">
      <c r="A27" s="102" t="s">
        <v>427</v>
      </c>
      <c r="B27" s="102" t="s">
        <v>839</v>
      </c>
      <c r="C27" s="102" t="s">
        <v>812</v>
      </c>
      <c r="D27" s="102" t="s">
        <v>806</v>
      </c>
      <c r="E27" s="102" t="s">
        <v>344</v>
      </c>
      <c r="F27" s="102" t="s">
        <v>810</v>
      </c>
      <c r="G27" s="103" t="s">
        <v>813</v>
      </c>
      <c r="H27" s="104" t="s">
        <v>352</v>
      </c>
      <c r="I27" s="104" t="s">
        <v>339</v>
      </c>
      <c r="J27" s="102" t="s">
        <v>225</v>
      </c>
    </row>
    <row r="28" spans="1:10" ht="214.5" x14ac:dyDescent="0.25">
      <c r="A28" s="102" t="s">
        <v>430</v>
      </c>
      <c r="B28" s="102" t="s">
        <v>840</v>
      </c>
      <c r="C28" s="116" t="s">
        <v>424</v>
      </c>
      <c r="D28" s="102" t="s">
        <v>806</v>
      </c>
      <c r="E28" s="102" t="s">
        <v>344</v>
      </c>
      <c r="F28" s="102" t="s">
        <v>425</v>
      </c>
      <c r="G28" s="103" t="s">
        <v>426</v>
      </c>
      <c r="H28" s="104" t="s">
        <v>352</v>
      </c>
      <c r="I28" s="104" t="s">
        <v>339</v>
      </c>
      <c r="J28" s="102" t="s">
        <v>225</v>
      </c>
    </row>
    <row r="29" spans="1:10" ht="214.5" x14ac:dyDescent="0.25">
      <c r="A29" s="102" t="s">
        <v>433</v>
      </c>
      <c r="B29" s="102" t="s">
        <v>841</v>
      </c>
      <c r="C29" s="116" t="s">
        <v>428</v>
      </c>
      <c r="D29" s="102" t="s">
        <v>806</v>
      </c>
      <c r="E29" s="102" t="s">
        <v>344</v>
      </c>
      <c r="F29" s="102" t="s">
        <v>429</v>
      </c>
      <c r="G29" s="103" t="s">
        <v>426</v>
      </c>
      <c r="H29" s="104" t="s">
        <v>352</v>
      </c>
      <c r="I29" s="104" t="s">
        <v>339</v>
      </c>
      <c r="J29" s="102" t="s">
        <v>225</v>
      </c>
    </row>
    <row r="30" spans="1:10" ht="214.5" x14ac:dyDescent="0.25">
      <c r="A30" s="102" t="s">
        <v>437</v>
      </c>
      <c r="B30" s="102" t="s">
        <v>842</v>
      </c>
      <c r="C30" s="116" t="s">
        <v>431</v>
      </c>
      <c r="D30" s="102" t="s">
        <v>806</v>
      </c>
      <c r="E30" s="102" t="s">
        <v>344</v>
      </c>
      <c r="F30" s="102" t="s">
        <v>432</v>
      </c>
      <c r="G30" s="103" t="s">
        <v>426</v>
      </c>
      <c r="H30" s="104" t="s">
        <v>352</v>
      </c>
      <c r="I30" s="104" t="s">
        <v>339</v>
      </c>
      <c r="J30" s="102" t="s">
        <v>225</v>
      </c>
    </row>
    <row r="31" spans="1:10" ht="214.5" x14ac:dyDescent="0.25">
      <c r="A31" s="102" t="s">
        <v>440</v>
      </c>
      <c r="B31" s="102" t="s">
        <v>843</v>
      </c>
      <c r="C31" s="116" t="s">
        <v>434</v>
      </c>
      <c r="D31" s="102" t="s">
        <v>806</v>
      </c>
      <c r="E31" s="102" t="s">
        <v>344</v>
      </c>
      <c r="F31" s="102" t="s">
        <v>435</v>
      </c>
      <c r="G31" s="103" t="s">
        <v>436</v>
      </c>
      <c r="H31" s="104" t="s">
        <v>347</v>
      </c>
      <c r="I31" s="104" t="s">
        <v>72</v>
      </c>
      <c r="J31" s="102" t="s">
        <v>225</v>
      </c>
    </row>
    <row r="32" spans="1:10" ht="214.5" x14ac:dyDescent="0.25">
      <c r="A32" s="102" t="s">
        <v>444</v>
      </c>
      <c r="B32" s="102" t="s">
        <v>844</v>
      </c>
      <c r="C32" s="116" t="s">
        <v>438</v>
      </c>
      <c r="D32" s="102" t="s">
        <v>806</v>
      </c>
      <c r="E32" s="102" t="s">
        <v>344</v>
      </c>
      <c r="F32" s="102" t="s">
        <v>439</v>
      </c>
      <c r="G32" s="103" t="s">
        <v>436</v>
      </c>
      <c r="H32" s="104" t="s">
        <v>347</v>
      </c>
      <c r="I32" s="104" t="s">
        <v>72</v>
      </c>
      <c r="J32" s="102" t="s">
        <v>225</v>
      </c>
    </row>
    <row r="33" spans="1:10" ht="214.5" x14ac:dyDescent="0.25">
      <c r="A33" s="102" t="s">
        <v>447</v>
      </c>
      <c r="B33" s="102" t="s">
        <v>845</v>
      </c>
      <c r="C33" s="103" t="s">
        <v>808</v>
      </c>
      <c r="D33" s="102" t="s">
        <v>806</v>
      </c>
      <c r="E33" s="102" t="s">
        <v>344</v>
      </c>
      <c r="F33" s="102" t="s">
        <v>811</v>
      </c>
      <c r="G33" s="103" t="s">
        <v>809</v>
      </c>
      <c r="H33" s="104" t="s">
        <v>352</v>
      </c>
      <c r="I33" s="104" t="s">
        <v>339</v>
      </c>
      <c r="J33" s="102" t="s">
        <v>225</v>
      </c>
    </row>
    <row r="34" spans="1:10" ht="214.5" x14ac:dyDescent="0.25">
      <c r="A34" s="102" t="s">
        <v>450</v>
      </c>
      <c r="B34" s="102" t="s">
        <v>846</v>
      </c>
      <c r="C34" s="116" t="s">
        <v>441</v>
      </c>
      <c r="D34" s="102" t="s">
        <v>806</v>
      </c>
      <c r="E34" s="102" t="s">
        <v>344</v>
      </c>
      <c r="F34" s="102" t="s">
        <v>442</v>
      </c>
      <c r="G34" s="103" t="s">
        <v>443</v>
      </c>
      <c r="H34" s="104" t="s">
        <v>352</v>
      </c>
      <c r="I34" s="104" t="s">
        <v>339</v>
      </c>
      <c r="J34" s="102" t="s">
        <v>225</v>
      </c>
    </row>
    <row r="35" spans="1:10" ht="214.5" x14ac:dyDescent="0.25">
      <c r="A35" s="102" t="s">
        <v>453</v>
      </c>
      <c r="B35" s="102" t="s">
        <v>847</v>
      </c>
      <c r="C35" s="116" t="s">
        <v>445</v>
      </c>
      <c r="D35" s="102" t="s">
        <v>806</v>
      </c>
      <c r="E35" s="102" t="s">
        <v>344</v>
      </c>
      <c r="F35" s="102" t="s">
        <v>446</v>
      </c>
      <c r="G35" s="103" t="s">
        <v>443</v>
      </c>
      <c r="H35" s="104" t="s">
        <v>352</v>
      </c>
      <c r="I35" s="104" t="s">
        <v>339</v>
      </c>
      <c r="J35" s="102" t="s">
        <v>225</v>
      </c>
    </row>
    <row r="36" spans="1:10" ht="214.5" x14ac:dyDescent="0.25">
      <c r="A36" s="102" t="s">
        <v>456</v>
      </c>
      <c r="B36" s="102" t="s">
        <v>848</v>
      </c>
      <c r="C36" s="116" t="s">
        <v>448</v>
      </c>
      <c r="D36" s="102" t="s">
        <v>806</v>
      </c>
      <c r="E36" s="102" t="s">
        <v>344</v>
      </c>
      <c r="F36" s="102" t="s">
        <v>449</v>
      </c>
      <c r="G36" s="103" t="s">
        <v>443</v>
      </c>
      <c r="H36" s="104" t="s">
        <v>352</v>
      </c>
      <c r="I36" s="104" t="s">
        <v>339</v>
      </c>
      <c r="J36" s="102" t="s">
        <v>225</v>
      </c>
    </row>
    <row r="37" spans="1:10" ht="214.5" x14ac:dyDescent="0.25">
      <c r="A37" s="102" t="s">
        <v>459</v>
      </c>
      <c r="B37" s="102" t="s">
        <v>849</v>
      </c>
      <c r="C37" s="116" t="s">
        <v>451</v>
      </c>
      <c r="D37" s="102" t="s">
        <v>806</v>
      </c>
      <c r="E37" s="102" t="s">
        <v>344</v>
      </c>
      <c r="F37" s="102" t="s">
        <v>452</v>
      </c>
      <c r="G37" s="103" t="s">
        <v>443</v>
      </c>
      <c r="H37" s="104" t="s">
        <v>352</v>
      </c>
      <c r="I37" s="104" t="s">
        <v>339</v>
      </c>
      <c r="J37" s="102" t="s">
        <v>225</v>
      </c>
    </row>
    <row r="38" spans="1:10" ht="214.5" x14ac:dyDescent="0.25">
      <c r="A38" s="102" t="s">
        <v>462</v>
      </c>
      <c r="B38" s="102" t="s">
        <v>850</v>
      </c>
      <c r="C38" s="116" t="s">
        <v>454</v>
      </c>
      <c r="D38" s="102" t="s">
        <v>806</v>
      </c>
      <c r="E38" s="102" t="s">
        <v>344</v>
      </c>
      <c r="F38" s="102" t="s">
        <v>455</v>
      </c>
      <c r="G38" s="103" t="s">
        <v>443</v>
      </c>
      <c r="H38" s="104" t="s">
        <v>352</v>
      </c>
      <c r="I38" s="104" t="s">
        <v>339</v>
      </c>
      <c r="J38" s="102" t="s">
        <v>225</v>
      </c>
    </row>
    <row r="39" spans="1:10" ht="214.5" x14ac:dyDescent="0.25">
      <c r="A39" s="102" t="s">
        <v>466</v>
      </c>
      <c r="B39" s="102" t="s">
        <v>851</v>
      </c>
      <c r="C39" s="103" t="s">
        <v>804</v>
      </c>
      <c r="D39" s="102" t="s">
        <v>806</v>
      </c>
      <c r="E39" s="102" t="s">
        <v>344</v>
      </c>
      <c r="F39" s="102" t="s">
        <v>805</v>
      </c>
      <c r="G39" s="103" t="s">
        <v>807</v>
      </c>
      <c r="H39" s="104" t="s">
        <v>352</v>
      </c>
      <c r="I39" s="104" t="s">
        <v>339</v>
      </c>
      <c r="J39" s="102" t="s">
        <v>225</v>
      </c>
    </row>
    <row r="40" spans="1:10" ht="214.5" x14ac:dyDescent="0.25">
      <c r="A40" s="102" t="s">
        <v>469</v>
      </c>
      <c r="B40" s="102" t="s">
        <v>852</v>
      </c>
      <c r="C40" s="116" t="s">
        <v>457</v>
      </c>
      <c r="D40" s="102" t="s">
        <v>806</v>
      </c>
      <c r="E40" s="102" t="s">
        <v>344</v>
      </c>
      <c r="F40" s="102" t="s">
        <v>345</v>
      </c>
      <c r="G40" s="103" t="s">
        <v>458</v>
      </c>
      <c r="H40" s="104" t="s">
        <v>352</v>
      </c>
      <c r="I40" s="104" t="s">
        <v>339</v>
      </c>
      <c r="J40" s="102" t="s">
        <v>225</v>
      </c>
    </row>
    <row r="41" spans="1:10" ht="214.5" x14ac:dyDescent="0.25">
      <c r="A41" s="102" t="s">
        <v>853</v>
      </c>
      <c r="B41" s="102" t="s">
        <v>854</v>
      </c>
      <c r="C41" s="116" t="s">
        <v>460</v>
      </c>
      <c r="D41" s="102" t="s">
        <v>806</v>
      </c>
      <c r="E41" s="102" t="s">
        <v>344</v>
      </c>
      <c r="F41" s="102" t="s">
        <v>345</v>
      </c>
      <c r="G41" s="103" t="s">
        <v>461</v>
      </c>
      <c r="H41" s="104" t="s">
        <v>347</v>
      </c>
      <c r="I41" s="104" t="s">
        <v>72</v>
      </c>
      <c r="J41" s="102" t="s">
        <v>225</v>
      </c>
    </row>
    <row r="42" spans="1:10" ht="165.75" customHeight="1" x14ac:dyDescent="0.25">
      <c r="A42" s="102" t="s">
        <v>855</v>
      </c>
      <c r="B42" s="102" t="s">
        <v>856</v>
      </c>
      <c r="C42" s="118" t="s">
        <v>463</v>
      </c>
      <c r="D42" s="102" t="s">
        <v>806</v>
      </c>
      <c r="E42" s="102" t="s">
        <v>344</v>
      </c>
      <c r="F42" s="102" t="s">
        <v>464</v>
      </c>
      <c r="G42" s="103" t="s">
        <v>465</v>
      </c>
      <c r="H42" s="104" t="s">
        <v>347</v>
      </c>
      <c r="I42" s="104" t="s">
        <v>72</v>
      </c>
      <c r="J42" s="102" t="s">
        <v>225</v>
      </c>
    </row>
    <row r="43" spans="1:10" ht="214.5" x14ac:dyDescent="0.25">
      <c r="A43" s="102" t="s">
        <v>857</v>
      </c>
      <c r="B43" s="124" t="s">
        <v>858</v>
      </c>
      <c r="C43" s="116" t="s">
        <v>467</v>
      </c>
      <c r="D43" s="117" t="s">
        <v>806</v>
      </c>
      <c r="E43" s="102" t="s">
        <v>344</v>
      </c>
      <c r="F43" s="102" t="s">
        <v>345</v>
      </c>
      <c r="G43" s="103" t="s">
        <v>468</v>
      </c>
      <c r="H43" s="104" t="s">
        <v>352</v>
      </c>
      <c r="I43" s="104" t="s">
        <v>339</v>
      </c>
      <c r="J43" s="102" t="s">
        <v>225</v>
      </c>
    </row>
    <row r="44" spans="1:10" ht="214.5" x14ac:dyDescent="0.25">
      <c r="A44" s="102" t="s">
        <v>865</v>
      </c>
      <c r="B44" s="124" t="s">
        <v>866</v>
      </c>
      <c r="C44" s="116" t="s">
        <v>470</v>
      </c>
      <c r="D44" s="117" t="s">
        <v>806</v>
      </c>
      <c r="E44" s="102" t="s">
        <v>344</v>
      </c>
      <c r="F44" s="102" t="s">
        <v>345</v>
      </c>
      <c r="G44" s="103" t="s">
        <v>471</v>
      </c>
      <c r="H44" s="104" t="s">
        <v>352</v>
      </c>
      <c r="I44" s="104" t="s">
        <v>339</v>
      </c>
      <c r="J44" s="102" t="s">
        <v>225</v>
      </c>
    </row>
    <row r="45" spans="1:10" ht="214.5" x14ac:dyDescent="0.25">
      <c r="A45" s="102" t="s">
        <v>867</v>
      </c>
      <c r="B45" s="124" t="s">
        <v>868</v>
      </c>
      <c r="C45" s="102" t="s">
        <v>895</v>
      </c>
      <c r="D45" s="117" t="s">
        <v>806</v>
      </c>
      <c r="E45" s="102" t="s">
        <v>344</v>
      </c>
      <c r="F45" s="102" t="s">
        <v>345</v>
      </c>
      <c r="G45" s="102" t="s">
        <v>900</v>
      </c>
      <c r="H45" s="104" t="s">
        <v>347</v>
      </c>
      <c r="I45" s="104" t="s">
        <v>72</v>
      </c>
      <c r="J45" s="102" t="s">
        <v>225</v>
      </c>
    </row>
    <row r="46" spans="1:10" ht="214.5" x14ac:dyDescent="0.25">
      <c r="A46" s="102" t="s">
        <v>869</v>
      </c>
      <c r="B46" s="124" t="s">
        <v>870</v>
      </c>
      <c r="C46" s="102" t="s">
        <v>908</v>
      </c>
      <c r="D46" s="117" t="s">
        <v>806</v>
      </c>
      <c r="E46" s="102" t="s">
        <v>344</v>
      </c>
      <c r="F46" s="102" t="s">
        <v>345</v>
      </c>
      <c r="G46" s="102" t="s">
        <v>910</v>
      </c>
      <c r="H46" s="104" t="s">
        <v>352</v>
      </c>
      <c r="I46" s="104" t="s">
        <v>339</v>
      </c>
      <c r="J46" s="102" t="s">
        <v>225</v>
      </c>
    </row>
    <row r="47" spans="1:10" ht="214.5" x14ac:dyDescent="0.25">
      <c r="A47" s="102" t="s">
        <v>871</v>
      </c>
      <c r="B47" s="124" t="s">
        <v>872</v>
      </c>
      <c r="C47" s="102" t="s">
        <v>914</v>
      </c>
      <c r="D47" s="117" t="s">
        <v>806</v>
      </c>
      <c r="E47" s="102" t="s">
        <v>344</v>
      </c>
      <c r="F47" s="102" t="s">
        <v>345</v>
      </c>
      <c r="G47" s="102" t="s">
        <v>918</v>
      </c>
      <c r="H47" s="104" t="s">
        <v>352</v>
      </c>
      <c r="I47" s="104" t="s">
        <v>339</v>
      </c>
      <c r="J47" s="102" t="s">
        <v>225</v>
      </c>
    </row>
    <row r="48" spans="1:10" ht="214.5" x14ac:dyDescent="0.25">
      <c r="A48" s="102" t="s">
        <v>873</v>
      </c>
      <c r="B48" s="124" t="s">
        <v>874</v>
      </c>
      <c r="C48" s="102" t="s">
        <v>879</v>
      </c>
      <c r="D48" s="117" t="s">
        <v>806</v>
      </c>
      <c r="E48" s="102" t="s">
        <v>344</v>
      </c>
      <c r="F48" s="102" t="s">
        <v>881</v>
      </c>
      <c r="G48" s="102" t="s">
        <v>880</v>
      </c>
      <c r="H48" s="104" t="s">
        <v>347</v>
      </c>
      <c r="I48" s="104" t="s">
        <v>72</v>
      </c>
      <c r="J48" s="102" t="s">
        <v>225</v>
      </c>
    </row>
    <row r="49" spans="1:10" ht="214.5" x14ac:dyDescent="0.25">
      <c r="A49" s="102" t="s">
        <v>875</v>
      </c>
      <c r="B49" s="124" t="s">
        <v>876</v>
      </c>
      <c r="C49" s="102" t="s">
        <v>882</v>
      </c>
      <c r="D49" s="117" t="s">
        <v>806</v>
      </c>
      <c r="E49" s="102" t="s">
        <v>344</v>
      </c>
      <c r="F49" s="102" t="s">
        <v>884</v>
      </c>
      <c r="G49" s="102" t="s">
        <v>883</v>
      </c>
      <c r="H49" s="104" t="s">
        <v>347</v>
      </c>
      <c r="I49" s="104" t="s">
        <v>72</v>
      </c>
      <c r="J49" s="102" t="s">
        <v>225</v>
      </c>
    </row>
    <row r="50" spans="1:10" ht="214.5" x14ac:dyDescent="0.25">
      <c r="A50" s="102" t="s">
        <v>924</v>
      </c>
      <c r="B50" s="124" t="s">
        <v>925</v>
      </c>
      <c r="C50" s="102" t="s">
        <v>905</v>
      </c>
      <c r="D50" s="117" t="s">
        <v>806</v>
      </c>
      <c r="E50" s="102" t="s">
        <v>344</v>
      </c>
      <c r="F50" s="102" t="s">
        <v>896</v>
      </c>
      <c r="G50" s="102" t="s">
        <v>890</v>
      </c>
      <c r="H50" s="104" t="s">
        <v>347</v>
      </c>
      <c r="I50" s="104" t="s">
        <v>72</v>
      </c>
      <c r="J50" s="102" t="s">
        <v>225</v>
      </c>
    </row>
    <row r="51" spans="1:10" x14ac:dyDescent="0.25">
      <c r="C51" s="4"/>
    </row>
    <row r="52" spans="1:10" x14ac:dyDescent="0.25">
      <c r="C52" s="4"/>
    </row>
    <row r="53" spans="1:10" x14ac:dyDescent="0.25">
      <c r="C53" s="4"/>
    </row>
    <row r="54" spans="1:10" x14ac:dyDescent="0.25">
      <c r="C54" s="4"/>
    </row>
    <row r="55" spans="1:10" x14ac:dyDescent="0.25">
      <c r="C55" s="4"/>
    </row>
    <row r="56" spans="1:10" x14ac:dyDescent="0.25">
      <c r="C56" s="4"/>
    </row>
    <row r="57" spans="1:10" x14ac:dyDescent="0.25">
      <c r="C57" s="4"/>
    </row>
    <row r="58" spans="1:10" x14ac:dyDescent="0.25">
      <c r="C58" s="4"/>
    </row>
    <row r="59" spans="1:10" x14ac:dyDescent="0.25">
      <c r="C59" s="4"/>
    </row>
    <row r="60" spans="1:10" x14ac:dyDescent="0.25">
      <c r="C60" s="4"/>
    </row>
    <row r="61" spans="1:10" x14ac:dyDescent="0.25">
      <c r="C61" s="4"/>
    </row>
    <row r="62" spans="1:10" x14ac:dyDescent="0.25">
      <c r="C62" s="4"/>
    </row>
    <row r="63" spans="1:10" x14ac:dyDescent="0.25">
      <c r="C63" s="4"/>
    </row>
    <row r="64" spans="1:10" x14ac:dyDescent="0.25">
      <c r="C64" s="4"/>
    </row>
    <row r="65" spans="3:3" x14ac:dyDescent="0.25">
      <c r="C65" s="4"/>
    </row>
    <row r="66" spans="3:3" x14ac:dyDescent="0.25">
      <c r="C66" s="4"/>
    </row>
    <row r="67" spans="3:3" x14ac:dyDescent="0.25">
      <c r="C67" s="4"/>
    </row>
    <row r="68" spans="3:3" x14ac:dyDescent="0.25">
      <c r="C68" s="4"/>
    </row>
    <row r="69" spans="3:3" x14ac:dyDescent="0.25">
      <c r="C69" s="4"/>
    </row>
    <row r="70" spans="3:3" x14ac:dyDescent="0.25">
      <c r="C70" s="4"/>
    </row>
    <row r="71" spans="3:3" x14ac:dyDescent="0.25">
      <c r="C71" s="4"/>
    </row>
    <row r="72" spans="3:3" x14ac:dyDescent="0.25">
      <c r="C72" s="4"/>
    </row>
    <row r="73" spans="3:3" x14ac:dyDescent="0.25">
      <c r="C73" s="4"/>
    </row>
    <row r="74" spans="3:3" x14ac:dyDescent="0.25">
      <c r="C74" s="4"/>
    </row>
    <row r="75" spans="3:3" x14ac:dyDescent="0.25">
      <c r="C75" s="4"/>
    </row>
    <row r="76" spans="3:3" x14ac:dyDescent="0.25">
      <c r="C76" s="4"/>
    </row>
    <row r="77" spans="3:3" x14ac:dyDescent="0.25">
      <c r="C77" s="4"/>
    </row>
    <row r="78" spans="3:3" x14ac:dyDescent="0.25">
      <c r="C78" s="4"/>
    </row>
    <row r="79" spans="3:3" x14ac:dyDescent="0.25">
      <c r="C79" s="4"/>
    </row>
    <row r="80" spans="3:3" x14ac:dyDescent="0.25">
      <c r="C80" s="4"/>
    </row>
    <row r="81" spans="3:3" x14ac:dyDescent="0.25">
      <c r="C81" s="4"/>
    </row>
    <row r="82" spans="3:3" x14ac:dyDescent="0.25">
      <c r="C82" s="4"/>
    </row>
    <row r="83" spans="3:3" x14ac:dyDescent="0.25">
      <c r="C83" s="4"/>
    </row>
    <row r="84" spans="3:3" x14ac:dyDescent="0.25">
      <c r="C84" s="4"/>
    </row>
    <row r="85" spans="3:3" x14ac:dyDescent="0.25">
      <c r="C85" s="4"/>
    </row>
    <row r="86" spans="3:3" x14ac:dyDescent="0.25">
      <c r="C86" s="4"/>
    </row>
    <row r="87" spans="3:3" x14ac:dyDescent="0.25">
      <c r="C87" s="4"/>
    </row>
    <row r="88" spans="3:3" x14ac:dyDescent="0.25">
      <c r="C88" s="4"/>
    </row>
    <row r="89" spans="3:3" x14ac:dyDescent="0.25">
      <c r="C89" s="4"/>
    </row>
    <row r="90" spans="3:3" x14ac:dyDescent="0.25">
      <c r="C90" s="4"/>
    </row>
    <row r="91" spans="3:3" x14ac:dyDescent="0.25">
      <c r="C91" s="4"/>
    </row>
    <row r="92" spans="3:3" x14ac:dyDescent="0.25">
      <c r="C92" s="4"/>
    </row>
    <row r="93" spans="3:3" x14ac:dyDescent="0.25">
      <c r="C93" s="4"/>
    </row>
    <row r="94" spans="3:3" x14ac:dyDescent="0.25">
      <c r="C94" s="4"/>
    </row>
    <row r="95" spans="3:3" x14ac:dyDescent="0.25">
      <c r="C95" s="4"/>
    </row>
    <row r="96" spans="3:3" x14ac:dyDescent="0.25">
      <c r="C96" s="4"/>
    </row>
    <row r="97" spans="3:3" x14ac:dyDescent="0.25">
      <c r="C97" s="4"/>
    </row>
    <row r="98" spans="3:3" x14ac:dyDescent="0.25">
      <c r="C98" s="4"/>
    </row>
    <row r="99" spans="3:3" x14ac:dyDescent="0.25">
      <c r="C99" s="4"/>
    </row>
    <row r="100" spans="3:3" x14ac:dyDescent="0.25">
      <c r="C100" s="4"/>
    </row>
    <row r="101" spans="3:3" x14ac:dyDescent="0.25">
      <c r="C101" s="4"/>
    </row>
    <row r="102" spans="3:3" x14ac:dyDescent="0.25">
      <c r="C102" s="4"/>
    </row>
    <row r="103" spans="3:3" x14ac:dyDescent="0.25">
      <c r="C103" s="4"/>
    </row>
    <row r="104" spans="3:3" x14ac:dyDescent="0.25">
      <c r="C104" s="4"/>
    </row>
    <row r="105" spans="3:3" x14ac:dyDescent="0.25">
      <c r="C105" s="4"/>
    </row>
    <row r="106" spans="3:3" x14ac:dyDescent="0.25">
      <c r="C106" s="4"/>
    </row>
    <row r="107" spans="3:3" x14ac:dyDescent="0.25">
      <c r="C107" s="4"/>
    </row>
    <row r="108" spans="3:3" x14ac:dyDescent="0.25">
      <c r="C108" s="4"/>
    </row>
    <row r="109" spans="3:3" x14ac:dyDescent="0.25">
      <c r="C109" s="4"/>
    </row>
    <row r="110" spans="3:3" x14ac:dyDescent="0.25">
      <c r="C110" s="4"/>
    </row>
    <row r="111" spans="3:3" x14ac:dyDescent="0.25">
      <c r="C111" s="4"/>
    </row>
    <row r="112" spans="3:3" x14ac:dyDescent="0.25">
      <c r="C112" s="4"/>
    </row>
    <row r="113" spans="3:3" x14ac:dyDescent="0.25">
      <c r="C113" s="4"/>
    </row>
    <row r="114" spans="3:3" x14ac:dyDescent="0.25">
      <c r="C114" s="4"/>
    </row>
    <row r="115" spans="3:3" x14ac:dyDescent="0.25">
      <c r="C115" s="4"/>
    </row>
    <row r="116" spans="3:3" x14ac:dyDescent="0.25">
      <c r="C116" s="4"/>
    </row>
    <row r="117" spans="3:3" x14ac:dyDescent="0.25">
      <c r="C117" s="4"/>
    </row>
    <row r="118" spans="3:3" x14ac:dyDescent="0.25">
      <c r="C118" s="4"/>
    </row>
    <row r="119" spans="3:3" x14ac:dyDescent="0.25">
      <c r="C119" s="4"/>
    </row>
    <row r="120" spans="3:3" x14ac:dyDescent="0.25">
      <c r="C120" s="4"/>
    </row>
    <row r="121" spans="3:3" x14ac:dyDescent="0.25">
      <c r="C121" s="4"/>
    </row>
    <row r="122" spans="3:3" x14ac:dyDescent="0.25">
      <c r="C122" s="4"/>
    </row>
    <row r="123" spans="3:3" x14ac:dyDescent="0.25">
      <c r="C123" s="4"/>
    </row>
    <row r="124" spans="3:3" x14ac:dyDescent="0.25">
      <c r="C124" s="4"/>
    </row>
  </sheetData>
  <dataValidations count="1">
    <dataValidation type="list" allowBlank="1" showErrorMessage="1" sqref="J2:J50" xr:uid="{BA528597-7124-4F0E-8A26-3859C1F4F305}">
      <formula1>"Critical ,High,Medium,Low"</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72BB7-43EE-4CDB-9831-2912ED4C1785}">
  <dimension ref="A1:Z1000"/>
  <sheetViews>
    <sheetView topLeftCell="D2" zoomScale="81" zoomScaleNormal="91" workbookViewId="0">
      <selection activeCell="K2" sqref="K2"/>
    </sheetView>
  </sheetViews>
  <sheetFormatPr defaultColWidth="34" defaultRowHeight="16.5" x14ac:dyDescent="0.25"/>
  <cols>
    <col min="1" max="1" width="16.625" style="4" bestFit="1" customWidth="1"/>
    <col min="2" max="2" width="16" style="4" bestFit="1" customWidth="1"/>
    <col min="3" max="3" width="33.625" style="4" bestFit="1" customWidth="1"/>
    <col min="4" max="4" width="40.25" style="4" bestFit="1" customWidth="1"/>
    <col min="5" max="5" width="44.75" style="4" customWidth="1"/>
    <col min="6" max="6" width="31.875" style="4" bestFit="1" customWidth="1"/>
    <col min="7" max="7" width="38.875" style="4" bestFit="1" customWidth="1"/>
    <col min="8" max="8" width="34.125" style="4" bestFit="1" customWidth="1"/>
    <col min="9" max="9" width="22.625" style="4" bestFit="1" customWidth="1"/>
    <col min="10" max="10" width="17.375" style="4" bestFit="1" customWidth="1"/>
    <col min="11" max="11" width="18.125" customWidth="1"/>
    <col min="12" max="12" width="11.75" bestFit="1" customWidth="1"/>
    <col min="13" max="13" width="12" bestFit="1" customWidth="1"/>
    <col min="14" max="14" width="17.25" bestFit="1" customWidth="1"/>
    <col min="15" max="15" width="17.5" bestFit="1" customWidth="1"/>
  </cols>
  <sheetData>
    <row r="1" spans="1:26" s="12" customFormat="1" ht="35.25" customHeight="1" thickBot="1" x14ac:dyDescent="0.25">
      <c r="A1" s="26" t="s">
        <v>325</v>
      </c>
      <c r="B1" s="26" t="s">
        <v>218</v>
      </c>
      <c r="C1" s="26" t="s">
        <v>326</v>
      </c>
      <c r="D1" s="26" t="s">
        <v>327</v>
      </c>
      <c r="E1" s="26" t="s">
        <v>328</v>
      </c>
      <c r="F1" s="26" t="s">
        <v>329</v>
      </c>
      <c r="G1" s="26" t="s">
        <v>330</v>
      </c>
      <c r="H1" s="26" t="s">
        <v>331</v>
      </c>
      <c r="I1" s="27" t="s">
        <v>67</v>
      </c>
      <c r="J1" s="26" t="s">
        <v>332</v>
      </c>
      <c r="K1" s="11"/>
      <c r="L1" s="8" t="s">
        <v>333</v>
      </c>
      <c r="M1" s="9" t="s">
        <v>334</v>
      </c>
      <c r="N1" s="9" t="s">
        <v>335</v>
      </c>
      <c r="O1" s="10" t="s">
        <v>336</v>
      </c>
      <c r="P1" s="11"/>
      <c r="Q1" s="11"/>
      <c r="R1" s="11"/>
      <c r="S1" s="11"/>
      <c r="T1" s="11"/>
      <c r="U1" s="11"/>
      <c r="V1" s="11"/>
      <c r="W1" s="11"/>
      <c r="X1" s="11"/>
      <c r="Y1" s="11"/>
      <c r="Z1" s="11"/>
    </row>
    <row r="2" spans="1:26" ht="165.75" thickBot="1" x14ac:dyDescent="0.3">
      <c r="A2" s="94" t="s">
        <v>472</v>
      </c>
      <c r="B2" s="122" t="s">
        <v>279</v>
      </c>
      <c r="C2" s="94" t="s">
        <v>473</v>
      </c>
      <c r="D2" s="6" t="s">
        <v>474</v>
      </c>
      <c r="E2" s="6" t="s">
        <v>475</v>
      </c>
      <c r="F2" s="6" t="s">
        <v>476</v>
      </c>
      <c r="G2" s="6" t="s">
        <v>477</v>
      </c>
      <c r="H2" s="6" t="s">
        <v>347</v>
      </c>
      <c r="I2" s="6" t="s">
        <v>72</v>
      </c>
      <c r="J2" s="6" t="s">
        <v>225</v>
      </c>
      <c r="K2" s="5"/>
      <c r="L2" s="48" t="s">
        <v>72</v>
      </c>
      <c r="M2" s="48">
        <f>COUNTIF($I$2:$I$150,"Pass")</f>
        <v>21</v>
      </c>
      <c r="N2" s="48" t="s">
        <v>338</v>
      </c>
      <c r="O2" s="48">
        <f>COUNTIF($J$2:$J$150,"Critical ")</f>
        <v>0</v>
      </c>
      <c r="P2" s="5"/>
      <c r="Q2" s="5"/>
      <c r="R2" s="5"/>
      <c r="S2" s="5"/>
      <c r="T2" s="5"/>
      <c r="U2" s="5"/>
      <c r="V2" s="5"/>
      <c r="W2" s="5"/>
      <c r="X2" s="5"/>
      <c r="Y2" s="5"/>
      <c r="Z2" s="5"/>
    </row>
    <row r="3" spans="1:26" ht="165.75" thickBot="1" x14ac:dyDescent="0.3">
      <c r="A3" s="94" t="s">
        <v>478</v>
      </c>
      <c r="B3" s="95" t="s">
        <v>279</v>
      </c>
      <c r="C3" s="94" t="s">
        <v>479</v>
      </c>
      <c r="D3" s="6" t="s">
        <v>474</v>
      </c>
      <c r="E3" s="6" t="s">
        <v>475</v>
      </c>
      <c r="F3" s="6" t="s">
        <v>480</v>
      </c>
      <c r="G3" s="6" t="s">
        <v>477</v>
      </c>
      <c r="H3" s="6" t="s">
        <v>347</v>
      </c>
      <c r="I3" s="6" t="s">
        <v>72</v>
      </c>
      <c r="J3" s="6" t="s">
        <v>225</v>
      </c>
      <c r="K3" s="5"/>
      <c r="L3" s="49" t="s">
        <v>339</v>
      </c>
      <c r="M3" s="48">
        <f>COUNTIF($I$2:$I$150,"Fail")</f>
        <v>2</v>
      </c>
      <c r="N3" s="49" t="s">
        <v>225</v>
      </c>
      <c r="O3" s="48">
        <f>COUNTIF($J$2:$J$150,"High")</f>
        <v>15</v>
      </c>
      <c r="P3" s="5"/>
      <c r="Q3" s="5"/>
      <c r="R3" s="5"/>
      <c r="S3" s="5"/>
      <c r="T3" s="5"/>
      <c r="U3" s="5"/>
      <c r="V3" s="5"/>
      <c r="W3" s="5"/>
      <c r="X3" s="5"/>
      <c r="Y3" s="5"/>
      <c r="Z3" s="5"/>
    </row>
    <row r="4" spans="1:26" ht="165.75" thickBot="1" x14ac:dyDescent="0.3">
      <c r="A4" s="94" t="s">
        <v>481</v>
      </c>
      <c r="B4" s="95" t="s">
        <v>279</v>
      </c>
      <c r="C4" s="94" t="s">
        <v>482</v>
      </c>
      <c r="D4" s="6" t="s">
        <v>474</v>
      </c>
      <c r="E4" s="6" t="s">
        <v>475</v>
      </c>
      <c r="F4" s="6" t="s">
        <v>483</v>
      </c>
      <c r="G4" s="6" t="s">
        <v>477</v>
      </c>
      <c r="H4" s="6" t="s">
        <v>347</v>
      </c>
      <c r="I4" s="6" t="s">
        <v>72</v>
      </c>
      <c r="J4" s="6" t="s">
        <v>225</v>
      </c>
      <c r="K4" s="5"/>
      <c r="L4" s="70" t="s">
        <v>340</v>
      </c>
      <c r="M4" s="48">
        <f>COUNTIF($I$2:$I$150,"EX")</f>
        <v>0</v>
      </c>
      <c r="N4" s="49" t="s">
        <v>230</v>
      </c>
      <c r="O4" s="48">
        <f>COUNTIF($J$2:$J$150,"Medium"
)</f>
        <v>8</v>
      </c>
      <c r="P4" s="5"/>
      <c r="Q4" s="5"/>
      <c r="R4" s="5"/>
      <c r="S4" s="5"/>
      <c r="T4" s="5"/>
      <c r="U4" s="5"/>
      <c r="V4" s="5"/>
      <c r="W4" s="5"/>
      <c r="X4" s="5"/>
      <c r="Y4" s="5"/>
      <c r="Z4" s="5"/>
    </row>
    <row r="5" spans="1:26" ht="99.75" thickBot="1" x14ac:dyDescent="0.3">
      <c r="A5" s="94" t="s">
        <v>484</v>
      </c>
      <c r="B5" s="95" t="s">
        <v>282</v>
      </c>
      <c r="C5" s="96" t="s">
        <v>283</v>
      </c>
      <c r="D5" s="6" t="s">
        <v>474</v>
      </c>
      <c r="E5" s="6" t="s">
        <v>485</v>
      </c>
      <c r="F5" s="6" t="s">
        <v>476</v>
      </c>
      <c r="G5" s="6" t="s">
        <v>486</v>
      </c>
      <c r="H5" s="6" t="s">
        <v>347</v>
      </c>
      <c r="I5" s="6" t="s">
        <v>72</v>
      </c>
      <c r="J5" s="6" t="s">
        <v>225</v>
      </c>
      <c r="K5" s="5"/>
      <c r="L5" s="49" t="s">
        <v>341</v>
      </c>
      <c r="M5" s="48">
        <f>SUM(M2:M4)</f>
        <v>23</v>
      </c>
      <c r="N5" s="49" t="s">
        <v>235</v>
      </c>
      <c r="O5" s="48">
        <f>COUNTIF($J$2:$J$150,"Low"
)</f>
        <v>0</v>
      </c>
      <c r="P5" s="5"/>
      <c r="Q5" s="5"/>
      <c r="R5" s="5"/>
      <c r="S5" s="5"/>
      <c r="T5" s="5"/>
      <c r="U5" s="5"/>
      <c r="V5" s="5"/>
      <c r="W5" s="5"/>
      <c r="X5" s="5"/>
      <c r="Y5" s="5"/>
      <c r="Z5" s="5"/>
    </row>
    <row r="6" spans="1:26" ht="83.25" thickBot="1" x14ac:dyDescent="0.3">
      <c r="A6" s="94" t="s">
        <v>487</v>
      </c>
      <c r="B6" s="95" t="s">
        <v>284</v>
      </c>
      <c r="C6" s="6" t="s">
        <v>488</v>
      </c>
      <c r="D6" s="6" t="s">
        <v>474</v>
      </c>
      <c r="E6" s="6" t="s">
        <v>489</v>
      </c>
      <c r="F6" s="6" t="s">
        <v>490</v>
      </c>
      <c r="G6" s="6" t="s">
        <v>491</v>
      </c>
      <c r="H6" s="6" t="s">
        <v>347</v>
      </c>
      <c r="I6" s="6" t="s">
        <v>72</v>
      </c>
      <c r="J6" s="6" t="s">
        <v>225</v>
      </c>
      <c r="K6" s="5"/>
      <c r="L6" s="5"/>
      <c r="M6" s="5"/>
      <c r="N6" s="5"/>
      <c r="O6" s="5"/>
      <c r="P6" s="5"/>
      <c r="Q6" s="5"/>
      <c r="R6" s="5"/>
      <c r="S6" s="5"/>
      <c r="T6" s="5"/>
      <c r="U6" s="5"/>
      <c r="V6" s="5"/>
      <c r="W6" s="5"/>
      <c r="X6" s="5"/>
      <c r="Y6" s="5"/>
      <c r="Z6" s="5"/>
    </row>
    <row r="7" spans="1:26" ht="83.25" thickBot="1" x14ac:dyDescent="0.3">
      <c r="A7" s="94" t="s">
        <v>492</v>
      </c>
      <c r="B7" s="95" t="s">
        <v>284</v>
      </c>
      <c r="C7" s="94" t="s">
        <v>493</v>
      </c>
      <c r="D7" s="6" t="s">
        <v>474</v>
      </c>
      <c r="E7" s="6" t="s">
        <v>489</v>
      </c>
      <c r="F7" s="6" t="s">
        <v>494</v>
      </c>
      <c r="G7" s="6" t="s">
        <v>491</v>
      </c>
      <c r="H7" s="6" t="s">
        <v>347</v>
      </c>
      <c r="I7" s="6" t="s">
        <v>72</v>
      </c>
      <c r="J7" s="6" t="s">
        <v>230</v>
      </c>
      <c r="K7" s="5"/>
      <c r="L7" s="5"/>
      <c r="M7" s="5"/>
      <c r="N7" s="5"/>
      <c r="O7" s="5"/>
      <c r="P7" s="5"/>
      <c r="Q7" s="5"/>
      <c r="R7" s="5"/>
      <c r="S7" s="5"/>
      <c r="T7" s="5"/>
      <c r="U7" s="5"/>
      <c r="V7" s="5"/>
      <c r="W7" s="5"/>
      <c r="X7" s="5"/>
      <c r="Y7" s="5"/>
      <c r="Z7" s="5"/>
    </row>
    <row r="8" spans="1:26" ht="83.25" thickBot="1" x14ac:dyDescent="0.3">
      <c r="A8" s="94" t="s">
        <v>495</v>
      </c>
      <c r="B8" s="95" t="s">
        <v>284</v>
      </c>
      <c r="C8" s="6" t="s">
        <v>496</v>
      </c>
      <c r="D8" s="6" t="s">
        <v>474</v>
      </c>
      <c r="E8" s="6" t="s">
        <v>489</v>
      </c>
      <c r="F8" s="6" t="s">
        <v>497</v>
      </c>
      <c r="G8" s="6" t="s">
        <v>498</v>
      </c>
      <c r="H8" s="6" t="s">
        <v>347</v>
      </c>
      <c r="I8" s="6" t="s">
        <v>72</v>
      </c>
      <c r="J8" s="6" t="s">
        <v>230</v>
      </c>
      <c r="K8" s="5"/>
      <c r="L8" s="5"/>
      <c r="M8" s="5"/>
      <c r="N8" s="5"/>
      <c r="O8" s="5"/>
      <c r="P8" s="5"/>
      <c r="Q8" s="5"/>
      <c r="R8" s="5"/>
      <c r="S8" s="5"/>
      <c r="T8" s="5"/>
      <c r="U8" s="5"/>
      <c r="V8" s="5"/>
      <c r="W8" s="5"/>
      <c r="X8" s="5"/>
      <c r="Y8" s="5"/>
      <c r="Z8" s="5"/>
    </row>
    <row r="9" spans="1:26" ht="83.25" thickBot="1" x14ac:dyDescent="0.3">
      <c r="A9" s="94" t="s">
        <v>499</v>
      </c>
      <c r="B9" s="95" t="s">
        <v>284</v>
      </c>
      <c r="C9" s="6" t="s">
        <v>500</v>
      </c>
      <c r="D9" s="6" t="s">
        <v>474</v>
      </c>
      <c r="E9" s="6" t="s">
        <v>489</v>
      </c>
      <c r="F9" s="6" t="s">
        <v>501</v>
      </c>
      <c r="G9" s="6" t="s">
        <v>491</v>
      </c>
      <c r="H9" s="6" t="s">
        <v>347</v>
      </c>
      <c r="I9" s="6" t="s">
        <v>72</v>
      </c>
      <c r="J9" s="6" t="s">
        <v>230</v>
      </c>
      <c r="K9" s="5"/>
      <c r="L9" s="5"/>
      <c r="M9" s="5"/>
      <c r="N9" s="5"/>
      <c r="O9" s="5"/>
      <c r="P9" s="5"/>
      <c r="Q9" s="5"/>
      <c r="R9" s="5"/>
      <c r="S9" s="5"/>
      <c r="T9" s="5"/>
      <c r="U9" s="5"/>
      <c r="V9" s="5"/>
      <c r="W9" s="5"/>
      <c r="X9" s="5"/>
      <c r="Y9" s="5"/>
      <c r="Z9" s="5"/>
    </row>
    <row r="10" spans="1:26" ht="99.75" thickBot="1" x14ac:dyDescent="0.3">
      <c r="A10" s="94" t="s">
        <v>502</v>
      </c>
      <c r="B10" s="95" t="s">
        <v>286</v>
      </c>
      <c r="C10" s="6" t="s">
        <v>503</v>
      </c>
      <c r="D10" s="6" t="s">
        <v>474</v>
      </c>
      <c r="E10" s="6" t="s">
        <v>504</v>
      </c>
      <c r="F10" s="6" t="s">
        <v>505</v>
      </c>
      <c r="G10" s="6" t="s">
        <v>506</v>
      </c>
      <c r="H10" s="6" t="s">
        <v>347</v>
      </c>
      <c r="I10" s="6" t="s">
        <v>72</v>
      </c>
      <c r="J10" s="6" t="s">
        <v>230</v>
      </c>
      <c r="K10" s="5"/>
      <c r="L10" s="5"/>
      <c r="M10" s="5"/>
      <c r="N10" s="5"/>
      <c r="O10" s="5"/>
      <c r="P10" s="5"/>
      <c r="Q10" s="5"/>
      <c r="R10" s="5"/>
      <c r="S10" s="5"/>
      <c r="T10" s="5"/>
      <c r="U10" s="5"/>
      <c r="V10" s="5"/>
      <c r="W10" s="5"/>
      <c r="X10" s="5"/>
      <c r="Y10" s="5"/>
      <c r="Z10" s="5"/>
    </row>
    <row r="11" spans="1:26" ht="149.25" thickBot="1" x14ac:dyDescent="0.3">
      <c r="A11" s="94" t="s">
        <v>507</v>
      </c>
      <c r="B11" s="95" t="s">
        <v>288</v>
      </c>
      <c r="C11" s="6" t="s">
        <v>289</v>
      </c>
      <c r="D11" s="6" t="s">
        <v>474</v>
      </c>
      <c r="E11" s="6" t="s">
        <v>508</v>
      </c>
      <c r="F11" s="6" t="s">
        <v>509</v>
      </c>
      <c r="G11" s="6" t="s">
        <v>510</v>
      </c>
      <c r="H11" s="6" t="s">
        <v>347</v>
      </c>
      <c r="I11" s="6" t="s">
        <v>72</v>
      </c>
      <c r="J11" s="6" t="s">
        <v>225</v>
      </c>
      <c r="K11" s="5"/>
      <c r="L11" s="5"/>
      <c r="M11" s="5"/>
      <c r="N11" s="5"/>
      <c r="O11" s="5"/>
      <c r="P11" s="5"/>
      <c r="Q11" s="5"/>
      <c r="R11" s="5"/>
      <c r="S11" s="5"/>
      <c r="T11" s="5"/>
      <c r="U11" s="5"/>
      <c r="V11" s="5"/>
      <c r="W11" s="5"/>
      <c r="X11" s="5"/>
      <c r="Y11" s="5"/>
      <c r="Z11" s="5"/>
    </row>
    <row r="12" spans="1:26" ht="248.25" thickBot="1" x14ac:dyDescent="0.3">
      <c r="A12" s="94" t="s">
        <v>511</v>
      </c>
      <c r="B12" s="95" t="s">
        <v>288</v>
      </c>
      <c r="C12" s="6" t="s">
        <v>512</v>
      </c>
      <c r="D12" s="6" t="s">
        <v>474</v>
      </c>
      <c r="E12" s="6" t="s">
        <v>513</v>
      </c>
      <c r="F12" s="6" t="s">
        <v>514</v>
      </c>
      <c r="G12" s="6" t="s">
        <v>515</v>
      </c>
      <c r="H12" s="6" t="s">
        <v>347</v>
      </c>
      <c r="I12" s="6" t="s">
        <v>72</v>
      </c>
      <c r="J12" s="6" t="s">
        <v>230</v>
      </c>
      <c r="K12" s="5"/>
      <c r="L12" s="5"/>
      <c r="M12" s="5"/>
      <c r="N12" s="5"/>
      <c r="O12" s="5"/>
      <c r="P12" s="5"/>
      <c r="Q12" s="5"/>
      <c r="R12" s="5"/>
      <c r="S12" s="5"/>
      <c r="T12" s="5"/>
      <c r="U12" s="5"/>
      <c r="V12" s="5"/>
      <c r="W12" s="5"/>
      <c r="X12" s="5"/>
      <c r="Y12" s="5"/>
      <c r="Z12" s="5"/>
    </row>
    <row r="13" spans="1:26" ht="248.25" thickBot="1" x14ac:dyDescent="0.3">
      <c r="A13" s="94" t="s">
        <v>516</v>
      </c>
      <c r="B13" s="95" t="s">
        <v>288</v>
      </c>
      <c r="C13" s="6" t="s">
        <v>517</v>
      </c>
      <c r="D13" s="6" t="s">
        <v>474</v>
      </c>
      <c r="E13" s="6" t="s">
        <v>513</v>
      </c>
      <c r="F13" s="6" t="s">
        <v>514</v>
      </c>
      <c r="G13" s="6" t="s">
        <v>518</v>
      </c>
      <c r="H13" s="6" t="s">
        <v>347</v>
      </c>
      <c r="I13" s="6" t="s">
        <v>72</v>
      </c>
      <c r="J13" s="6" t="s">
        <v>230</v>
      </c>
      <c r="K13" s="5"/>
      <c r="L13" s="5"/>
      <c r="M13" s="5"/>
      <c r="N13" s="5"/>
      <c r="O13" s="5"/>
      <c r="P13" s="5"/>
      <c r="Q13" s="5"/>
      <c r="R13" s="5"/>
      <c r="S13" s="5"/>
      <c r="T13" s="5"/>
      <c r="U13" s="5"/>
      <c r="V13" s="5"/>
      <c r="W13" s="5"/>
      <c r="X13" s="5"/>
      <c r="Y13" s="5"/>
      <c r="Z13" s="5"/>
    </row>
    <row r="14" spans="1:26" ht="248.25" thickBot="1" x14ac:dyDescent="0.3">
      <c r="A14" s="94" t="s">
        <v>519</v>
      </c>
      <c r="B14" s="95" t="s">
        <v>288</v>
      </c>
      <c r="C14" s="6" t="s">
        <v>520</v>
      </c>
      <c r="D14" s="6" t="s">
        <v>474</v>
      </c>
      <c r="E14" s="6" t="s">
        <v>513</v>
      </c>
      <c r="F14" s="6" t="s">
        <v>521</v>
      </c>
      <c r="G14" s="6" t="s">
        <v>522</v>
      </c>
      <c r="H14" s="6" t="s">
        <v>523</v>
      </c>
      <c r="I14" s="6" t="s">
        <v>339</v>
      </c>
      <c r="J14" s="6" t="s">
        <v>230</v>
      </c>
      <c r="K14" s="5"/>
      <c r="L14" s="5"/>
      <c r="M14" s="5"/>
      <c r="N14" s="5"/>
      <c r="O14" s="5"/>
      <c r="P14" s="5"/>
      <c r="Q14" s="5"/>
      <c r="R14" s="5"/>
      <c r="S14" s="5"/>
      <c r="T14" s="5"/>
      <c r="U14" s="5"/>
      <c r="V14" s="5"/>
      <c r="W14" s="5"/>
      <c r="X14" s="5"/>
      <c r="Y14" s="5"/>
      <c r="Z14" s="5"/>
    </row>
    <row r="15" spans="1:26" ht="330.75" thickBot="1" x14ac:dyDescent="0.3">
      <c r="A15" s="94" t="s">
        <v>524</v>
      </c>
      <c r="B15" s="95" t="s">
        <v>290</v>
      </c>
      <c r="C15" s="6" t="s">
        <v>525</v>
      </c>
      <c r="D15" s="6" t="s">
        <v>474</v>
      </c>
      <c r="E15" s="6" t="s">
        <v>526</v>
      </c>
      <c r="F15" s="6" t="s">
        <v>527</v>
      </c>
      <c r="G15" s="6" t="s">
        <v>528</v>
      </c>
      <c r="H15" s="6" t="s">
        <v>347</v>
      </c>
      <c r="I15" s="6" t="s">
        <v>72</v>
      </c>
      <c r="J15" s="6" t="s">
        <v>230</v>
      </c>
      <c r="K15" s="5"/>
      <c r="L15" s="5"/>
      <c r="M15" s="5"/>
      <c r="N15" s="5"/>
      <c r="O15" s="5"/>
      <c r="P15" s="5"/>
      <c r="Q15" s="5"/>
      <c r="R15" s="5"/>
      <c r="S15" s="5"/>
      <c r="T15" s="5"/>
      <c r="U15" s="5"/>
      <c r="V15" s="5"/>
      <c r="W15" s="5"/>
      <c r="X15" s="5"/>
      <c r="Y15" s="5"/>
      <c r="Z15" s="5"/>
    </row>
    <row r="16" spans="1:26" ht="409.6" customHeight="1" thickBot="1" x14ac:dyDescent="0.3">
      <c r="A16" s="94" t="s">
        <v>529</v>
      </c>
      <c r="B16" s="95" t="s">
        <v>292</v>
      </c>
      <c r="C16" s="96" t="s">
        <v>665</v>
      </c>
      <c r="D16" s="6" t="s">
        <v>474</v>
      </c>
      <c r="E16" s="6" t="s">
        <v>666</v>
      </c>
      <c r="F16" s="6" t="s">
        <v>667</v>
      </c>
      <c r="G16" s="6" t="s">
        <v>668</v>
      </c>
      <c r="H16" s="6" t="s">
        <v>347</v>
      </c>
      <c r="I16" s="6" t="s">
        <v>72</v>
      </c>
      <c r="J16" s="6" t="s">
        <v>225</v>
      </c>
      <c r="K16" s="5"/>
      <c r="L16" s="5"/>
      <c r="M16" s="5"/>
      <c r="N16" s="5"/>
      <c r="O16" s="5"/>
      <c r="P16" s="5"/>
      <c r="Q16" s="5"/>
      <c r="R16" s="5"/>
      <c r="S16" s="5"/>
      <c r="T16" s="5"/>
      <c r="U16" s="5"/>
      <c r="V16" s="5"/>
      <c r="W16" s="5"/>
      <c r="X16" s="5"/>
      <c r="Y16" s="5"/>
      <c r="Z16" s="5"/>
    </row>
    <row r="17" spans="1:26" ht="83.25" thickBot="1" x14ac:dyDescent="0.3">
      <c r="A17" s="94" t="s">
        <v>530</v>
      </c>
      <c r="B17" s="95" t="s">
        <v>294</v>
      </c>
      <c r="C17" s="6" t="s">
        <v>669</v>
      </c>
      <c r="D17" s="6" t="s">
        <v>670</v>
      </c>
      <c r="E17" s="6" t="s">
        <v>671</v>
      </c>
      <c r="F17" s="6"/>
      <c r="G17" s="6" t="s">
        <v>672</v>
      </c>
      <c r="H17" s="6" t="s">
        <v>347</v>
      </c>
      <c r="I17" s="6" t="s">
        <v>72</v>
      </c>
      <c r="J17" s="6" t="s">
        <v>225</v>
      </c>
      <c r="K17" s="5"/>
      <c r="L17" s="5"/>
      <c r="M17" s="5"/>
      <c r="N17" s="5"/>
      <c r="O17" s="5"/>
      <c r="P17" s="5"/>
      <c r="Q17" s="5"/>
      <c r="R17" s="5"/>
      <c r="S17" s="5"/>
      <c r="T17" s="5"/>
      <c r="U17" s="5"/>
      <c r="V17" s="5"/>
      <c r="W17" s="5"/>
      <c r="X17" s="5"/>
      <c r="Y17" s="5"/>
      <c r="Z17" s="5"/>
    </row>
    <row r="18" spans="1:26" ht="409.5" customHeight="1" thickBot="1" x14ac:dyDescent="0.3">
      <c r="A18" s="94" t="s">
        <v>531</v>
      </c>
      <c r="B18" s="122" t="s">
        <v>279</v>
      </c>
      <c r="C18" s="94" t="s">
        <v>673</v>
      </c>
      <c r="D18" s="6" t="s">
        <v>474</v>
      </c>
      <c r="E18" s="6" t="s">
        <v>666</v>
      </c>
      <c r="F18" s="6" t="s">
        <v>667</v>
      </c>
      <c r="G18" s="6" t="s">
        <v>668</v>
      </c>
      <c r="H18" s="6" t="s">
        <v>347</v>
      </c>
      <c r="I18" s="6" t="s">
        <v>72</v>
      </c>
      <c r="J18" s="6" t="s">
        <v>225</v>
      </c>
      <c r="K18" s="5"/>
      <c r="L18" s="5"/>
      <c r="M18" s="5"/>
      <c r="N18" s="5"/>
      <c r="O18" s="5"/>
      <c r="P18" s="5"/>
      <c r="Q18" s="5"/>
      <c r="R18" s="5"/>
      <c r="S18" s="5"/>
      <c r="T18" s="5"/>
      <c r="U18" s="5"/>
      <c r="V18" s="5"/>
      <c r="W18" s="5"/>
      <c r="X18" s="5"/>
      <c r="Y18" s="5"/>
      <c r="Z18" s="5"/>
    </row>
    <row r="19" spans="1:26" ht="409.6" customHeight="1" thickBot="1" x14ac:dyDescent="0.3">
      <c r="A19" s="94" t="s">
        <v>532</v>
      </c>
      <c r="B19" s="95" t="s">
        <v>279</v>
      </c>
      <c r="C19" s="94" t="s">
        <v>674</v>
      </c>
      <c r="D19" s="6" t="s">
        <v>474</v>
      </c>
      <c r="E19" s="6" t="s">
        <v>666</v>
      </c>
      <c r="F19" s="6" t="s">
        <v>675</v>
      </c>
      <c r="G19" s="6" t="s">
        <v>668</v>
      </c>
      <c r="H19" s="6" t="s">
        <v>347</v>
      </c>
      <c r="I19" s="6" t="s">
        <v>72</v>
      </c>
      <c r="J19" s="6" t="s">
        <v>225</v>
      </c>
      <c r="K19" s="5"/>
      <c r="L19" s="5"/>
      <c r="M19" s="5"/>
      <c r="N19" s="5"/>
      <c r="O19" s="5"/>
      <c r="P19" s="5"/>
      <c r="Q19" s="5"/>
      <c r="R19" s="5"/>
      <c r="S19" s="5"/>
      <c r="T19" s="5"/>
      <c r="U19" s="5"/>
      <c r="V19" s="5"/>
      <c r="W19" s="5"/>
      <c r="X19" s="5"/>
      <c r="Y19" s="5"/>
      <c r="Z19" s="5"/>
    </row>
    <row r="20" spans="1:26" ht="409.6" customHeight="1" thickBot="1" x14ac:dyDescent="0.3">
      <c r="A20" s="94" t="s">
        <v>533</v>
      </c>
      <c r="B20" s="95" t="s">
        <v>279</v>
      </c>
      <c r="C20" s="94" t="s">
        <v>676</v>
      </c>
      <c r="D20" s="6" t="s">
        <v>474</v>
      </c>
      <c r="E20" s="6" t="s">
        <v>666</v>
      </c>
      <c r="F20" s="6" t="s">
        <v>677</v>
      </c>
      <c r="G20" s="6" t="s">
        <v>668</v>
      </c>
      <c r="H20" s="6" t="s">
        <v>347</v>
      </c>
      <c r="I20" s="6" t="s">
        <v>72</v>
      </c>
      <c r="J20" s="6" t="s">
        <v>225</v>
      </c>
      <c r="K20" s="5"/>
      <c r="L20" s="5"/>
      <c r="M20" s="5"/>
      <c r="N20" s="5"/>
      <c r="O20" s="5"/>
      <c r="P20" s="5"/>
      <c r="Q20" s="5"/>
      <c r="R20" s="5"/>
      <c r="S20" s="5"/>
      <c r="T20" s="5"/>
      <c r="U20" s="5"/>
      <c r="V20" s="5"/>
      <c r="W20" s="5"/>
      <c r="X20" s="5"/>
      <c r="Y20" s="5"/>
      <c r="Z20" s="5"/>
    </row>
    <row r="21" spans="1:26" ht="156.75" customHeight="1" thickBot="1" x14ac:dyDescent="0.3">
      <c r="A21" s="94" t="s">
        <v>534</v>
      </c>
      <c r="B21" s="122" t="s">
        <v>678</v>
      </c>
      <c r="C21" s="6" t="s">
        <v>679</v>
      </c>
      <c r="D21" s="6" t="s">
        <v>680</v>
      </c>
      <c r="E21" s="6" t="s">
        <v>681</v>
      </c>
      <c r="F21" s="6" t="s">
        <v>682</v>
      </c>
      <c r="G21" s="6" t="s">
        <v>683</v>
      </c>
      <c r="H21" s="6" t="s">
        <v>347</v>
      </c>
      <c r="I21" s="6" t="s">
        <v>72</v>
      </c>
      <c r="J21" s="6" t="s">
        <v>225</v>
      </c>
      <c r="K21" s="5"/>
      <c r="L21" s="5"/>
      <c r="M21" s="5"/>
      <c r="N21" s="5"/>
      <c r="O21" s="5"/>
      <c r="P21" s="5"/>
      <c r="Q21" s="5"/>
      <c r="R21" s="5"/>
      <c r="S21" s="5"/>
      <c r="T21" s="5"/>
      <c r="U21" s="5"/>
      <c r="V21" s="5"/>
      <c r="W21" s="5"/>
      <c r="X21" s="5"/>
      <c r="Y21" s="5"/>
      <c r="Z21" s="5"/>
    </row>
    <row r="22" spans="1:26" ht="239.25" customHeight="1" thickBot="1" x14ac:dyDescent="0.3">
      <c r="A22" s="94" t="s">
        <v>684</v>
      </c>
      <c r="B22" s="122" t="s">
        <v>678</v>
      </c>
      <c r="C22" s="6" t="s">
        <v>685</v>
      </c>
      <c r="D22" s="6" t="s">
        <v>680</v>
      </c>
      <c r="E22" s="6" t="s">
        <v>686</v>
      </c>
      <c r="F22" s="6" t="s">
        <v>682</v>
      </c>
      <c r="G22" s="6" t="s">
        <v>687</v>
      </c>
      <c r="H22" s="6" t="s">
        <v>347</v>
      </c>
      <c r="I22" s="6" t="s">
        <v>72</v>
      </c>
      <c r="J22" s="6" t="s">
        <v>225</v>
      </c>
      <c r="K22" s="5"/>
      <c r="L22" s="5"/>
      <c r="M22" s="5"/>
      <c r="N22" s="5"/>
      <c r="O22" s="5"/>
      <c r="P22" s="5"/>
      <c r="Q22" s="5"/>
      <c r="R22" s="5"/>
      <c r="S22" s="5"/>
      <c r="T22" s="5"/>
      <c r="U22" s="5"/>
      <c r="V22" s="5"/>
      <c r="W22" s="5"/>
      <c r="X22" s="5"/>
      <c r="Y22" s="5"/>
      <c r="Z22" s="5"/>
    </row>
    <row r="23" spans="1:26" ht="264" customHeight="1" thickBot="1" x14ac:dyDescent="0.3">
      <c r="A23" s="94" t="s">
        <v>688</v>
      </c>
      <c r="B23" s="122" t="s">
        <v>678</v>
      </c>
      <c r="C23" s="6" t="s">
        <v>689</v>
      </c>
      <c r="D23" s="6" t="s">
        <v>680</v>
      </c>
      <c r="E23" s="6" t="s">
        <v>690</v>
      </c>
      <c r="F23" s="6" t="s">
        <v>682</v>
      </c>
      <c r="G23" s="6" t="s">
        <v>691</v>
      </c>
      <c r="H23" s="6" t="s">
        <v>347</v>
      </c>
      <c r="I23" s="6" t="s">
        <v>72</v>
      </c>
      <c r="J23" s="6" t="s">
        <v>225</v>
      </c>
      <c r="K23" s="5"/>
      <c r="L23" s="5"/>
      <c r="M23" s="5"/>
      <c r="N23" s="5"/>
      <c r="O23" s="5"/>
      <c r="P23" s="5"/>
      <c r="Q23" s="5"/>
      <c r="R23" s="5"/>
      <c r="S23" s="5"/>
      <c r="T23" s="5"/>
      <c r="U23" s="5"/>
      <c r="V23" s="5"/>
      <c r="W23" s="5"/>
      <c r="X23" s="5"/>
      <c r="Y23" s="5"/>
      <c r="Z23" s="5"/>
    </row>
    <row r="24" spans="1:26" ht="250.5" customHeight="1" thickBot="1" x14ac:dyDescent="0.3">
      <c r="A24" s="94" t="s">
        <v>692</v>
      </c>
      <c r="B24" s="95" t="s">
        <v>294</v>
      </c>
      <c r="C24" s="6" t="s">
        <v>693</v>
      </c>
      <c r="D24" s="6" t="s">
        <v>670</v>
      </c>
      <c r="E24" s="6" t="s">
        <v>694</v>
      </c>
      <c r="F24" s="6" t="s">
        <v>695</v>
      </c>
      <c r="G24" s="6" t="s">
        <v>696</v>
      </c>
      <c r="H24" s="6" t="s">
        <v>697</v>
      </c>
      <c r="I24" s="6" t="s">
        <v>339</v>
      </c>
      <c r="J24" s="6" t="s">
        <v>225</v>
      </c>
      <c r="K24" s="5"/>
      <c r="L24" s="5"/>
      <c r="M24" s="5"/>
      <c r="N24" s="5"/>
      <c r="O24" s="5"/>
      <c r="P24" s="5"/>
      <c r="Q24" s="5"/>
      <c r="R24" s="5"/>
      <c r="S24" s="5"/>
      <c r="T24" s="5"/>
      <c r="U24" s="5"/>
      <c r="V24" s="5"/>
      <c r="W24" s="5"/>
      <c r="X24" s="5"/>
      <c r="Y24" s="5"/>
      <c r="Z24" s="5"/>
    </row>
    <row r="25" spans="1:26" ht="17.25" thickBot="1" x14ac:dyDescent="0.3">
      <c r="A25" s="94" t="s">
        <v>698</v>
      </c>
      <c r="B25" s="6"/>
      <c r="C25" s="6"/>
      <c r="D25" s="6"/>
      <c r="E25" s="6"/>
      <c r="F25" s="6"/>
      <c r="G25" s="6"/>
      <c r="H25" s="6"/>
      <c r="I25" s="6"/>
      <c r="J25" s="6"/>
      <c r="K25" s="5"/>
      <c r="L25" s="5"/>
      <c r="M25" s="5"/>
      <c r="N25" s="5"/>
      <c r="O25" s="5"/>
      <c r="P25" s="5"/>
      <c r="Q25" s="5"/>
      <c r="R25" s="5"/>
      <c r="S25" s="5"/>
      <c r="T25" s="5"/>
      <c r="U25" s="5"/>
      <c r="V25" s="5"/>
      <c r="W25" s="5"/>
      <c r="X25" s="5"/>
      <c r="Y25" s="5"/>
      <c r="Z25" s="5"/>
    </row>
    <row r="26" spans="1:26" ht="17.25" thickBot="1" x14ac:dyDescent="0.3">
      <c r="A26" s="94" t="s">
        <v>699</v>
      </c>
      <c r="B26" s="6"/>
      <c r="C26" s="6"/>
      <c r="D26" s="6"/>
      <c r="E26" s="6"/>
      <c r="F26" s="6"/>
      <c r="G26" s="6"/>
      <c r="H26" s="6"/>
      <c r="I26" s="6"/>
      <c r="J26" s="6"/>
      <c r="K26" s="5"/>
      <c r="L26" s="5"/>
      <c r="M26" s="5"/>
      <c r="N26" s="5"/>
      <c r="O26" s="5"/>
      <c r="P26" s="5"/>
      <c r="Q26" s="5"/>
      <c r="R26" s="5"/>
      <c r="S26" s="5"/>
      <c r="T26" s="5"/>
      <c r="U26" s="5"/>
      <c r="V26" s="5"/>
      <c r="W26" s="5"/>
      <c r="X26" s="5"/>
      <c r="Y26" s="5"/>
      <c r="Z26" s="5"/>
    </row>
    <row r="27" spans="1:26" ht="17.25" thickBot="1" x14ac:dyDescent="0.3">
      <c r="A27" s="94" t="s">
        <v>700</v>
      </c>
      <c r="B27" s="6"/>
      <c r="C27" s="6"/>
      <c r="D27" s="6"/>
      <c r="E27" s="6"/>
      <c r="F27" s="6"/>
      <c r="G27" s="6"/>
      <c r="H27" s="6"/>
      <c r="I27" s="6"/>
      <c r="J27" s="6"/>
      <c r="K27" s="5"/>
      <c r="L27" s="5"/>
      <c r="M27" s="5"/>
      <c r="N27" s="5"/>
      <c r="O27" s="5"/>
      <c r="P27" s="5"/>
      <c r="Q27" s="5"/>
      <c r="R27" s="5"/>
      <c r="S27" s="5"/>
      <c r="T27" s="5"/>
      <c r="U27" s="5"/>
      <c r="V27" s="5"/>
      <c r="W27" s="5"/>
      <c r="X27" s="5"/>
      <c r="Y27" s="5"/>
      <c r="Z27" s="5"/>
    </row>
    <row r="28" spans="1:26" ht="17.25" thickBot="1" x14ac:dyDescent="0.3">
      <c r="A28" s="94" t="s">
        <v>701</v>
      </c>
      <c r="B28" s="6"/>
      <c r="C28" s="6"/>
      <c r="D28" s="6"/>
      <c r="E28" s="6"/>
      <c r="F28" s="6"/>
      <c r="G28" s="6"/>
      <c r="H28" s="6"/>
      <c r="I28" s="6"/>
      <c r="J28" s="6"/>
      <c r="K28" s="5"/>
      <c r="L28" s="5"/>
      <c r="M28" s="5"/>
      <c r="N28" s="5"/>
      <c r="O28" s="5"/>
      <c r="P28" s="5"/>
      <c r="Q28" s="5"/>
      <c r="R28" s="5"/>
      <c r="S28" s="5"/>
      <c r="T28" s="5"/>
      <c r="U28" s="5"/>
      <c r="V28" s="5"/>
      <c r="W28" s="5"/>
      <c r="X28" s="5"/>
      <c r="Y28" s="5"/>
      <c r="Z28" s="5"/>
    </row>
    <row r="29" spans="1:26" ht="17.25" thickBot="1" x14ac:dyDescent="0.3">
      <c r="A29" s="94" t="s">
        <v>702</v>
      </c>
      <c r="B29" s="6"/>
      <c r="C29" s="6"/>
      <c r="D29" s="6"/>
      <c r="E29" s="6"/>
      <c r="F29" s="6"/>
      <c r="G29" s="6"/>
      <c r="H29" s="6"/>
      <c r="I29" s="6"/>
      <c r="J29" s="6"/>
      <c r="K29" s="5"/>
      <c r="L29" s="5"/>
      <c r="M29" s="5"/>
      <c r="N29" s="5"/>
      <c r="O29" s="5"/>
      <c r="P29" s="5"/>
      <c r="Q29" s="5"/>
      <c r="R29" s="5"/>
      <c r="S29" s="5"/>
      <c r="T29" s="5"/>
      <c r="U29" s="5"/>
      <c r="V29" s="5"/>
      <c r="W29" s="5"/>
      <c r="X29" s="5"/>
      <c r="Y29" s="5"/>
      <c r="Z29" s="5"/>
    </row>
    <row r="30" spans="1:26" ht="17.25" thickBot="1" x14ac:dyDescent="0.3">
      <c r="A30" s="94" t="s">
        <v>703</v>
      </c>
      <c r="B30" s="6"/>
      <c r="C30" s="6"/>
      <c r="D30" s="6"/>
      <c r="E30" s="6"/>
      <c r="F30" s="6"/>
      <c r="G30" s="6"/>
      <c r="H30" s="6"/>
      <c r="I30" s="6"/>
      <c r="J30" s="6"/>
      <c r="K30" s="5"/>
      <c r="L30" s="5"/>
      <c r="M30" s="5"/>
      <c r="N30" s="5"/>
      <c r="O30" s="5"/>
      <c r="P30" s="5"/>
      <c r="Q30" s="5"/>
      <c r="R30" s="5"/>
      <c r="S30" s="5"/>
      <c r="T30" s="5"/>
      <c r="U30" s="5"/>
      <c r="V30" s="5"/>
      <c r="W30" s="5"/>
      <c r="X30" s="5"/>
      <c r="Y30" s="5"/>
      <c r="Z30" s="5"/>
    </row>
    <row r="31" spans="1:26" ht="17.25" thickBot="1" x14ac:dyDescent="0.3">
      <c r="A31" s="94" t="s">
        <v>704</v>
      </c>
      <c r="B31" s="6"/>
      <c r="C31" s="6"/>
      <c r="D31" s="6"/>
      <c r="E31" s="6"/>
      <c r="F31" s="6"/>
      <c r="G31" s="6"/>
      <c r="H31" s="6"/>
      <c r="I31" s="6"/>
      <c r="J31" s="6"/>
      <c r="K31" s="5"/>
      <c r="L31" s="5"/>
      <c r="M31" s="5"/>
      <c r="N31" s="5"/>
      <c r="O31" s="5"/>
      <c r="P31" s="5"/>
      <c r="Q31" s="5"/>
      <c r="R31" s="5"/>
      <c r="S31" s="5"/>
      <c r="T31" s="5"/>
      <c r="U31" s="5"/>
      <c r="V31" s="5"/>
      <c r="W31" s="5"/>
      <c r="X31" s="5"/>
      <c r="Y31" s="5"/>
      <c r="Z31" s="5"/>
    </row>
    <row r="32" spans="1:26" ht="17.25" thickBot="1" x14ac:dyDescent="0.3">
      <c r="A32" s="94" t="s">
        <v>705</v>
      </c>
      <c r="B32" s="6"/>
      <c r="C32" s="6"/>
      <c r="D32" s="6"/>
      <c r="E32" s="6"/>
      <c r="F32" s="6"/>
      <c r="G32" s="6"/>
      <c r="H32" s="6"/>
      <c r="I32" s="6"/>
      <c r="J32" s="6"/>
      <c r="K32" s="5"/>
      <c r="L32" s="5"/>
      <c r="M32" s="5"/>
      <c r="N32" s="5"/>
      <c r="O32" s="5"/>
      <c r="P32" s="5"/>
      <c r="Q32" s="5"/>
      <c r="R32" s="5"/>
      <c r="S32" s="5"/>
      <c r="T32" s="5"/>
      <c r="U32" s="5"/>
      <c r="V32" s="5"/>
      <c r="W32" s="5"/>
      <c r="X32" s="5"/>
      <c r="Y32" s="5"/>
      <c r="Z32" s="5"/>
    </row>
    <row r="33" spans="1:26" ht="17.25" thickBot="1" x14ac:dyDescent="0.3">
      <c r="A33" s="94" t="s">
        <v>706</v>
      </c>
      <c r="B33" s="6"/>
      <c r="C33" s="6"/>
      <c r="D33" s="6"/>
      <c r="E33" s="6"/>
      <c r="F33" s="6"/>
      <c r="G33" s="6"/>
      <c r="H33" s="6"/>
      <c r="I33" s="6"/>
      <c r="J33" s="6"/>
      <c r="K33" s="5"/>
      <c r="L33" s="5"/>
      <c r="M33" s="5"/>
      <c r="N33" s="5"/>
      <c r="O33" s="5"/>
      <c r="P33" s="5"/>
      <c r="Q33" s="5"/>
      <c r="R33" s="5"/>
      <c r="S33" s="5"/>
      <c r="T33" s="5"/>
      <c r="U33" s="5"/>
      <c r="V33" s="5"/>
      <c r="W33" s="5"/>
      <c r="X33" s="5"/>
      <c r="Y33" s="5"/>
      <c r="Z33" s="5"/>
    </row>
    <row r="34" spans="1:26" ht="17.25" thickBot="1" x14ac:dyDescent="0.3">
      <c r="A34" s="94" t="s">
        <v>707</v>
      </c>
      <c r="B34" s="6"/>
      <c r="C34" s="6"/>
      <c r="D34" s="6"/>
      <c r="E34" s="6"/>
      <c r="F34" s="6"/>
      <c r="G34" s="6"/>
      <c r="H34" s="6"/>
      <c r="I34" s="6"/>
      <c r="J34" s="6"/>
      <c r="K34" s="5"/>
      <c r="L34" s="5"/>
      <c r="M34" s="5"/>
      <c r="N34" s="5"/>
      <c r="O34" s="5"/>
      <c r="P34" s="5"/>
      <c r="Q34" s="5"/>
      <c r="R34" s="5"/>
      <c r="S34" s="5"/>
      <c r="T34" s="5"/>
      <c r="U34" s="5"/>
      <c r="V34" s="5"/>
      <c r="W34" s="5"/>
      <c r="X34" s="5"/>
      <c r="Y34" s="5"/>
      <c r="Z34" s="5"/>
    </row>
    <row r="35" spans="1:26" ht="17.25" thickBot="1" x14ac:dyDescent="0.3">
      <c r="A35" s="94" t="s">
        <v>708</v>
      </c>
      <c r="B35" s="6"/>
      <c r="C35" s="6"/>
      <c r="D35" s="6"/>
      <c r="E35" s="6"/>
      <c r="F35" s="6"/>
      <c r="G35" s="6"/>
      <c r="H35" s="6"/>
      <c r="I35" s="6"/>
      <c r="J35" s="6"/>
      <c r="K35" s="5"/>
      <c r="L35" s="5"/>
      <c r="M35" s="5"/>
      <c r="N35" s="5"/>
      <c r="O35" s="5"/>
      <c r="P35" s="5"/>
      <c r="Q35" s="5"/>
      <c r="R35" s="5"/>
      <c r="S35" s="5"/>
      <c r="T35" s="5"/>
      <c r="U35" s="5"/>
      <c r="V35" s="5"/>
      <c r="W35" s="5"/>
      <c r="X35" s="5"/>
      <c r="Y35" s="5"/>
      <c r="Z35" s="5"/>
    </row>
    <row r="36" spans="1:26" ht="17.25" thickBot="1" x14ac:dyDescent="0.3">
      <c r="A36" s="94" t="s">
        <v>709</v>
      </c>
      <c r="B36" s="6"/>
      <c r="C36" s="6"/>
      <c r="D36" s="6"/>
      <c r="E36" s="6"/>
      <c r="F36" s="6"/>
      <c r="G36" s="6"/>
      <c r="H36" s="6"/>
      <c r="I36" s="6"/>
      <c r="J36" s="6"/>
      <c r="K36" s="5"/>
      <c r="L36" s="5"/>
      <c r="M36" s="5"/>
      <c r="N36" s="5"/>
      <c r="O36" s="5"/>
      <c r="P36" s="5"/>
      <c r="Q36" s="5"/>
      <c r="R36" s="5"/>
      <c r="S36" s="5"/>
      <c r="T36" s="5"/>
      <c r="U36" s="5"/>
      <c r="V36" s="5"/>
      <c r="W36" s="5"/>
      <c r="X36" s="5"/>
      <c r="Y36" s="5"/>
      <c r="Z36" s="5"/>
    </row>
    <row r="37" spans="1:26" ht="17.25" thickBot="1" x14ac:dyDescent="0.3">
      <c r="A37" s="94" t="s">
        <v>710</v>
      </c>
      <c r="B37" s="6"/>
      <c r="C37" s="6"/>
      <c r="D37" s="6"/>
      <c r="E37" s="6"/>
      <c r="F37" s="6"/>
      <c r="G37" s="6"/>
      <c r="H37" s="6"/>
      <c r="I37" s="6"/>
      <c r="J37" s="6"/>
      <c r="K37" s="5"/>
      <c r="L37" s="5"/>
      <c r="M37" s="5"/>
      <c r="N37" s="5"/>
      <c r="O37" s="5"/>
      <c r="P37" s="5"/>
      <c r="Q37" s="5"/>
      <c r="R37" s="5"/>
      <c r="S37" s="5"/>
      <c r="T37" s="5"/>
      <c r="U37" s="5"/>
      <c r="V37" s="5"/>
      <c r="W37" s="5"/>
      <c r="X37" s="5"/>
      <c r="Y37" s="5"/>
      <c r="Z37" s="5"/>
    </row>
    <row r="38" spans="1:26" ht="17.25" thickBot="1" x14ac:dyDescent="0.3">
      <c r="A38" s="94" t="s">
        <v>711</v>
      </c>
      <c r="B38" s="6"/>
      <c r="C38" s="6"/>
      <c r="D38" s="6"/>
      <c r="E38" s="6"/>
      <c r="F38" s="6"/>
      <c r="G38" s="6"/>
      <c r="H38" s="6"/>
      <c r="I38" s="6"/>
      <c r="J38" s="6"/>
      <c r="K38" s="5"/>
      <c r="L38" s="5"/>
      <c r="M38" s="5"/>
      <c r="N38" s="5"/>
      <c r="O38" s="5"/>
      <c r="P38" s="5"/>
      <c r="Q38" s="5"/>
      <c r="R38" s="5"/>
      <c r="S38" s="5"/>
      <c r="T38" s="5"/>
      <c r="U38" s="5"/>
      <c r="V38" s="5"/>
      <c r="W38" s="5"/>
      <c r="X38" s="5"/>
      <c r="Y38" s="5"/>
      <c r="Z38" s="5"/>
    </row>
    <row r="39" spans="1:26" ht="17.25" thickBot="1" x14ac:dyDescent="0.3">
      <c r="A39" s="94" t="s">
        <v>712</v>
      </c>
      <c r="B39" s="6"/>
      <c r="C39" s="6"/>
      <c r="D39" s="6"/>
      <c r="E39" s="6"/>
      <c r="F39" s="6"/>
      <c r="G39" s="6"/>
      <c r="H39" s="6"/>
      <c r="I39" s="6"/>
      <c r="J39" s="6"/>
      <c r="K39" s="5"/>
      <c r="L39" s="5"/>
      <c r="M39" s="5"/>
      <c r="N39" s="5"/>
      <c r="O39" s="5"/>
      <c r="P39" s="5"/>
      <c r="Q39" s="5"/>
      <c r="R39" s="5"/>
      <c r="S39" s="5"/>
      <c r="T39" s="5"/>
      <c r="U39" s="5"/>
      <c r="V39" s="5"/>
      <c r="W39" s="5"/>
      <c r="X39" s="5"/>
      <c r="Y39" s="5"/>
      <c r="Z39" s="5"/>
    </row>
    <row r="40" spans="1:26" ht="17.25" thickBot="1" x14ac:dyDescent="0.3">
      <c r="A40" s="94" t="s">
        <v>713</v>
      </c>
      <c r="B40" s="6"/>
      <c r="C40" s="6"/>
      <c r="D40" s="6"/>
      <c r="E40" s="6"/>
      <c r="F40" s="6"/>
      <c r="G40" s="6"/>
      <c r="H40" s="6"/>
      <c r="I40" s="6"/>
      <c r="J40" s="6"/>
      <c r="K40" s="5"/>
      <c r="L40" s="5"/>
      <c r="M40" s="5"/>
      <c r="N40" s="5"/>
      <c r="O40" s="5"/>
      <c r="P40" s="5"/>
      <c r="Q40" s="5"/>
      <c r="R40" s="5"/>
      <c r="S40" s="5"/>
      <c r="T40" s="5"/>
      <c r="U40" s="5"/>
      <c r="V40" s="5"/>
      <c r="W40" s="5"/>
      <c r="X40" s="5"/>
      <c r="Y40" s="5"/>
      <c r="Z40" s="5"/>
    </row>
    <row r="41" spans="1:26" ht="17.25" thickBot="1" x14ac:dyDescent="0.3">
      <c r="A41" s="94" t="s">
        <v>714</v>
      </c>
      <c r="B41" s="6"/>
      <c r="C41" s="6"/>
      <c r="D41" s="6"/>
      <c r="E41" s="6"/>
      <c r="F41" s="6"/>
      <c r="G41" s="6"/>
      <c r="H41" s="6"/>
      <c r="I41" s="6"/>
      <c r="J41" s="6"/>
      <c r="K41" s="5"/>
      <c r="L41" s="5"/>
      <c r="M41" s="5"/>
      <c r="N41" s="5"/>
      <c r="O41" s="5"/>
      <c r="P41" s="5"/>
      <c r="Q41" s="5"/>
      <c r="R41" s="5"/>
      <c r="S41" s="5"/>
      <c r="T41" s="5"/>
      <c r="U41" s="5"/>
      <c r="V41" s="5"/>
      <c r="W41" s="5"/>
      <c r="X41" s="5"/>
      <c r="Y41" s="5"/>
      <c r="Z41" s="5"/>
    </row>
    <row r="42" spans="1:26" ht="17.25" thickBot="1" x14ac:dyDescent="0.3">
      <c r="A42" s="6"/>
      <c r="B42" s="6"/>
      <c r="C42" s="6"/>
      <c r="D42" s="6"/>
      <c r="E42" s="6"/>
      <c r="F42" s="6"/>
      <c r="G42" s="6"/>
      <c r="H42" s="6"/>
      <c r="I42" s="6"/>
      <c r="J42" s="6"/>
      <c r="K42" s="5"/>
      <c r="L42" s="5"/>
      <c r="M42" s="5"/>
      <c r="N42" s="5"/>
      <c r="O42" s="5"/>
      <c r="P42" s="5"/>
      <c r="Q42" s="5"/>
      <c r="R42" s="5"/>
      <c r="S42" s="5"/>
      <c r="T42" s="5"/>
      <c r="U42" s="5"/>
      <c r="V42" s="5"/>
      <c r="W42" s="5"/>
      <c r="X42" s="5"/>
      <c r="Y42" s="5"/>
      <c r="Z42" s="5"/>
    </row>
    <row r="43" spans="1:26" ht="17.25" thickBot="1" x14ac:dyDescent="0.3">
      <c r="A43" s="6"/>
      <c r="B43" s="6"/>
      <c r="C43" s="6"/>
      <c r="D43" s="6"/>
      <c r="E43" s="6"/>
      <c r="F43" s="6"/>
      <c r="G43" s="6"/>
      <c r="H43" s="6"/>
      <c r="I43" s="6"/>
      <c r="J43" s="6"/>
      <c r="K43" s="5"/>
      <c r="L43" s="5"/>
      <c r="M43" s="5"/>
      <c r="N43" s="5"/>
      <c r="O43" s="5"/>
      <c r="P43" s="5"/>
      <c r="Q43" s="5"/>
      <c r="R43" s="5"/>
      <c r="S43" s="5"/>
      <c r="T43" s="5"/>
      <c r="U43" s="5"/>
      <c r="V43" s="5"/>
      <c r="W43" s="5"/>
      <c r="X43" s="5"/>
      <c r="Y43" s="5"/>
      <c r="Z43" s="5"/>
    </row>
    <row r="44" spans="1:26" ht="17.25" thickBot="1" x14ac:dyDescent="0.3">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ht="17.25" thickBot="1" x14ac:dyDescent="0.3">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ht="17.25" thickBot="1" x14ac:dyDescent="0.3">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ht="17.25" thickBot="1" x14ac:dyDescent="0.3">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ht="17.25" thickBot="1" x14ac:dyDescent="0.3">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ht="17.25" thickBot="1" x14ac:dyDescent="0.3">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ht="17.25" thickBot="1" x14ac:dyDescent="0.3">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ht="17.25" thickBot="1" x14ac:dyDescent="0.3">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ht="17.25" thickBot="1" x14ac:dyDescent="0.3">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ht="17.25" thickBot="1" x14ac:dyDescent="0.3">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ht="17.25" thickBot="1" x14ac:dyDescent="0.3">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ht="17.25" thickBot="1" x14ac:dyDescent="0.3">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ht="17.25" thickBot="1" x14ac:dyDescent="0.3">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ht="17.25" thickBot="1" x14ac:dyDescent="0.3">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ht="17.25" thickBot="1" x14ac:dyDescent="0.3">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ht="17.25" thickBot="1" x14ac:dyDescent="0.3">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ht="17.25" thickBot="1" x14ac:dyDescent="0.3">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ht="17.25" thickBot="1" x14ac:dyDescent="0.3">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ht="17.25" thickBot="1" x14ac:dyDescent="0.3">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ht="17.25" thickBot="1" x14ac:dyDescent="0.3">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ht="17.25" thickBot="1" x14ac:dyDescent="0.3">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ht="17.25" thickBot="1" x14ac:dyDescent="0.3">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ht="17.25" thickBot="1" x14ac:dyDescent="0.3">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ht="17.25" thickBot="1" x14ac:dyDescent="0.3">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ht="17.25" thickBot="1" x14ac:dyDescent="0.3">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ht="17.25" thickBot="1" x14ac:dyDescent="0.3">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ht="17.25" thickBot="1" x14ac:dyDescent="0.3">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ht="17.25" thickBot="1" x14ac:dyDescent="0.3">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ht="17.25" thickBot="1" x14ac:dyDescent="0.3">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ht="17.25" thickBot="1" x14ac:dyDescent="0.3">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ht="17.25" thickBot="1" x14ac:dyDescent="0.3">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ht="17.25" thickBot="1" x14ac:dyDescent="0.3">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ht="17.25" thickBot="1" x14ac:dyDescent="0.3">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ht="17.25" thickBot="1" x14ac:dyDescent="0.3">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ht="17.25" thickBot="1" x14ac:dyDescent="0.3">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ht="17.25" thickBot="1" x14ac:dyDescent="0.3">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ht="17.25" thickBot="1" x14ac:dyDescent="0.3">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ht="17.25" thickBot="1" x14ac:dyDescent="0.3">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ht="17.25" thickBot="1" x14ac:dyDescent="0.3">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ht="17.25" thickBot="1" x14ac:dyDescent="0.3">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ht="17.25" thickBot="1" x14ac:dyDescent="0.3">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ht="17.25" thickBot="1" x14ac:dyDescent="0.3">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ht="17.25" thickBot="1" x14ac:dyDescent="0.3">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row r="999" spans="1:26" ht="17.25" thickBot="1" x14ac:dyDescent="0.3">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row r="1000" spans="1:26" ht="17.25" thickBot="1" x14ac:dyDescent="0.3">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phoneticPr fontId="11" type="noConversion"/>
  <dataValidations count="1">
    <dataValidation type="list" allowBlank="1" showErrorMessage="1" sqref="J2:J15" xr:uid="{7A343DC8-8D23-40AF-8C54-E4BC8433D960}">
      <formula1>"Critical ,High,Medium,Low"</formula1>
    </dataValidation>
  </dataValidation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0201E-C4F9-4CB8-93B6-1DB5DE59E5FB}">
  <dimension ref="A1:Z998"/>
  <sheetViews>
    <sheetView topLeftCell="E3" zoomScale="87" zoomScaleNormal="27" workbookViewId="0">
      <selection activeCell="C85" sqref="C85"/>
    </sheetView>
  </sheetViews>
  <sheetFormatPr defaultColWidth="8.875" defaultRowHeight="16.5" x14ac:dyDescent="0.25"/>
  <cols>
    <col min="1" max="1" width="16.625" style="4" bestFit="1" customWidth="1"/>
    <col min="2" max="2" width="19.375" style="4" bestFit="1" customWidth="1"/>
    <col min="3" max="3" width="24.375" style="4" customWidth="1"/>
    <col min="4" max="4" width="34.875" style="4" bestFit="1" customWidth="1"/>
    <col min="5" max="5" width="61.125" style="4" customWidth="1"/>
    <col min="6" max="6" width="31.625" style="4" customWidth="1"/>
    <col min="7" max="7" width="31.875" style="4" customWidth="1"/>
    <col min="8" max="8" width="27.5" style="4" customWidth="1"/>
    <col min="9" max="9" width="17.75" style="4" customWidth="1"/>
    <col min="10" max="10" width="8.875" style="4"/>
  </cols>
  <sheetData>
    <row r="1" spans="1:26" s="12" customFormat="1" ht="43.5" thickBot="1" x14ac:dyDescent="0.25">
      <c r="A1" s="26" t="s">
        <v>325</v>
      </c>
      <c r="B1" s="26" t="s">
        <v>218</v>
      </c>
      <c r="C1" s="26" t="s">
        <v>326</v>
      </c>
      <c r="D1" s="26" t="s">
        <v>327</v>
      </c>
      <c r="E1" s="26" t="s">
        <v>328</v>
      </c>
      <c r="F1" s="26" t="s">
        <v>329</v>
      </c>
      <c r="G1" s="26" t="s">
        <v>330</v>
      </c>
      <c r="H1" s="26" t="s">
        <v>331</v>
      </c>
      <c r="I1" s="27" t="s">
        <v>67</v>
      </c>
      <c r="J1" s="26" t="s">
        <v>332</v>
      </c>
      <c r="K1" s="11"/>
      <c r="L1" s="8" t="s">
        <v>333</v>
      </c>
      <c r="M1" s="9" t="s">
        <v>334</v>
      </c>
      <c r="N1" s="9" t="s">
        <v>335</v>
      </c>
      <c r="O1" s="10" t="s">
        <v>336</v>
      </c>
      <c r="P1" s="11"/>
      <c r="Q1" s="11"/>
      <c r="R1" s="11"/>
      <c r="S1" s="11"/>
      <c r="T1" s="11"/>
      <c r="U1" s="11"/>
      <c r="V1" s="11"/>
      <c r="W1" s="11"/>
      <c r="X1" s="11"/>
      <c r="Y1" s="11"/>
      <c r="Z1" s="11"/>
    </row>
    <row r="2" spans="1:26" ht="159.75" customHeight="1" thickBot="1" x14ac:dyDescent="0.3">
      <c r="A2" s="6" t="s">
        <v>535</v>
      </c>
      <c r="B2" s="71" t="s">
        <v>238</v>
      </c>
      <c r="C2" s="6" t="s">
        <v>240</v>
      </c>
      <c r="D2" s="6" t="s">
        <v>536</v>
      </c>
      <c r="E2" s="6" t="s">
        <v>537</v>
      </c>
      <c r="F2" s="6" t="s">
        <v>538</v>
      </c>
      <c r="G2" s="6" t="s">
        <v>539</v>
      </c>
      <c r="H2" s="6" t="s">
        <v>347</v>
      </c>
      <c r="I2" s="6" t="s">
        <v>72</v>
      </c>
      <c r="J2" s="6" t="s">
        <v>225</v>
      </c>
      <c r="K2" s="5"/>
      <c r="L2" s="48" t="s">
        <v>72</v>
      </c>
      <c r="M2" s="48">
        <f>COUNTIF($I$2:$I$148,"Pass")</f>
        <v>49</v>
      </c>
      <c r="N2" s="48" t="s">
        <v>338</v>
      </c>
      <c r="O2" s="48">
        <f>COUNTIF($J$2:$J$148,"Critical")</f>
        <v>5</v>
      </c>
      <c r="P2" s="5"/>
      <c r="Q2" s="5"/>
      <c r="R2" s="5"/>
      <c r="S2" s="5"/>
      <c r="T2" s="5"/>
      <c r="U2" s="5"/>
      <c r="V2" s="5"/>
      <c r="W2" s="5"/>
      <c r="X2" s="5"/>
      <c r="Y2" s="5"/>
      <c r="Z2" s="5"/>
    </row>
    <row r="3" spans="1:26" ht="149.25" thickBot="1" x14ac:dyDescent="0.3">
      <c r="A3" s="6" t="s">
        <v>540</v>
      </c>
      <c r="B3" s="71" t="s">
        <v>241</v>
      </c>
      <c r="C3" s="6" t="s">
        <v>541</v>
      </c>
      <c r="D3" s="6" t="s">
        <v>542</v>
      </c>
      <c r="E3" s="6" t="s">
        <v>537</v>
      </c>
      <c r="F3" s="6" t="s">
        <v>543</v>
      </c>
      <c r="G3" s="6" t="s">
        <v>544</v>
      </c>
      <c r="H3" s="6" t="s">
        <v>347</v>
      </c>
      <c r="I3" s="6" t="s">
        <v>72</v>
      </c>
      <c r="J3" s="6" t="s">
        <v>225</v>
      </c>
      <c r="K3" s="5"/>
      <c r="L3" s="49" t="s">
        <v>339</v>
      </c>
      <c r="M3" s="48">
        <f>COUNTIF($I$2:$I$148,"Fail")</f>
        <v>34</v>
      </c>
      <c r="N3" s="49" t="s">
        <v>225</v>
      </c>
      <c r="O3" s="48">
        <f>COUNTIF($J$2:$J$148,"High")</f>
        <v>15</v>
      </c>
      <c r="P3" s="5"/>
      <c r="Q3" s="5"/>
      <c r="R3" s="5"/>
      <c r="S3" s="5"/>
      <c r="T3" s="5"/>
      <c r="U3" s="5"/>
      <c r="V3" s="5"/>
      <c r="W3" s="5"/>
      <c r="X3" s="5"/>
      <c r="Y3" s="5"/>
      <c r="Z3" s="5"/>
    </row>
    <row r="4" spans="1:26" ht="149.25" thickBot="1" x14ac:dyDescent="0.3">
      <c r="A4" s="6" t="s">
        <v>545</v>
      </c>
      <c r="B4" s="71" t="s">
        <v>241</v>
      </c>
      <c r="C4" s="6" t="s">
        <v>546</v>
      </c>
      <c r="D4" s="6" t="s">
        <v>547</v>
      </c>
      <c r="E4" s="6" t="s">
        <v>537</v>
      </c>
      <c r="F4" s="6" t="s">
        <v>548</v>
      </c>
      <c r="G4" s="6" t="s">
        <v>549</v>
      </c>
      <c r="H4" s="6" t="s">
        <v>539</v>
      </c>
      <c r="I4" s="6" t="s">
        <v>339</v>
      </c>
      <c r="J4" s="6" t="s">
        <v>225</v>
      </c>
      <c r="K4" s="5"/>
      <c r="L4" s="70" t="s">
        <v>340</v>
      </c>
      <c r="M4" s="48">
        <f>COUNTIF($I$2:$I$148,"EX")</f>
        <v>0</v>
      </c>
      <c r="N4" s="49" t="s">
        <v>230</v>
      </c>
      <c r="O4" s="48">
        <f>COUNTIF($J$2:$J$148,"Medium"
)</f>
        <v>60</v>
      </c>
      <c r="P4" s="5"/>
      <c r="Q4" s="5"/>
      <c r="R4" s="5"/>
      <c r="S4" s="5"/>
      <c r="T4" s="5"/>
      <c r="U4" s="5"/>
      <c r="V4" s="5"/>
      <c r="W4" s="5"/>
      <c r="X4" s="5"/>
      <c r="Y4" s="5"/>
      <c r="Z4" s="5"/>
    </row>
    <row r="5" spans="1:26" ht="149.25" thickBot="1" x14ac:dyDescent="0.3">
      <c r="A5" s="6" t="s">
        <v>550</v>
      </c>
      <c r="B5" s="71" t="s">
        <v>241</v>
      </c>
      <c r="C5" s="6" t="s">
        <v>551</v>
      </c>
      <c r="D5" s="6" t="s">
        <v>552</v>
      </c>
      <c r="E5" s="6" t="s">
        <v>537</v>
      </c>
      <c r="F5" s="6" t="s">
        <v>553</v>
      </c>
      <c r="G5" s="6" t="s">
        <v>554</v>
      </c>
      <c r="H5" s="6" t="s">
        <v>539</v>
      </c>
      <c r="I5" s="6" t="s">
        <v>339</v>
      </c>
      <c r="J5" s="6" t="s">
        <v>225</v>
      </c>
      <c r="K5" s="5"/>
      <c r="L5" s="49" t="s">
        <v>341</v>
      </c>
      <c r="M5" s="48">
        <f>SUM(M2:M4)</f>
        <v>83</v>
      </c>
      <c r="N5" s="49" t="s">
        <v>235</v>
      </c>
      <c r="O5" s="48">
        <f>COUNTIF($J$2:$J$148,"Low"
)</f>
        <v>3</v>
      </c>
      <c r="P5" s="5"/>
      <c r="Q5" s="5"/>
      <c r="R5" s="5"/>
      <c r="S5" s="5"/>
      <c r="T5" s="5"/>
      <c r="U5" s="5"/>
      <c r="V5" s="5"/>
      <c r="W5" s="5"/>
      <c r="X5" s="5"/>
      <c r="Y5" s="5"/>
      <c r="Z5" s="5"/>
    </row>
    <row r="6" spans="1:26" ht="149.25" thickBot="1" x14ac:dyDescent="0.3">
      <c r="A6" s="6" t="s">
        <v>555</v>
      </c>
      <c r="B6" s="71" t="s">
        <v>241</v>
      </c>
      <c r="C6" s="6" t="s">
        <v>556</v>
      </c>
      <c r="D6" s="72" t="s">
        <v>557</v>
      </c>
      <c r="E6" s="72" t="s">
        <v>537</v>
      </c>
      <c r="F6" s="6" t="s">
        <v>715</v>
      </c>
      <c r="G6" s="6" t="s">
        <v>716</v>
      </c>
      <c r="H6" s="6" t="s">
        <v>539</v>
      </c>
      <c r="I6" s="6" t="s">
        <v>339</v>
      </c>
      <c r="J6" s="6" t="s">
        <v>225</v>
      </c>
      <c r="K6" s="5"/>
      <c r="L6" s="5"/>
      <c r="M6" s="5"/>
      <c r="N6" s="5"/>
      <c r="O6" s="5"/>
      <c r="P6" s="5"/>
      <c r="Q6" s="5"/>
      <c r="R6" s="5"/>
      <c r="S6" s="5"/>
      <c r="T6" s="5"/>
      <c r="U6" s="5"/>
      <c r="V6" s="5"/>
      <c r="W6" s="5"/>
      <c r="X6" s="5"/>
      <c r="Y6" s="5"/>
      <c r="Z6" s="5"/>
    </row>
    <row r="7" spans="1:26" s="41" customFormat="1" ht="149.25" thickBot="1" x14ac:dyDescent="0.3">
      <c r="A7" s="6" t="s">
        <v>558</v>
      </c>
      <c r="B7" s="126" t="s">
        <v>241</v>
      </c>
      <c r="C7" s="78" t="s">
        <v>559</v>
      </c>
      <c r="D7" s="82" t="s">
        <v>536</v>
      </c>
      <c r="E7" s="72" t="s">
        <v>537</v>
      </c>
      <c r="F7" s="6" t="s">
        <v>717</v>
      </c>
      <c r="G7" s="6" t="s">
        <v>718</v>
      </c>
      <c r="H7" s="6" t="s">
        <v>539</v>
      </c>
      <c r="I7" s="6" t="s">
        <v>339</v>
      </c>
      <c r="J7" s="6" t="s">
        <v>225</v>
      </c>
      <c r="K7" s="5"/>
      <c r="L7" s="5"/>
      <c r="M7" s="5"/>
      <c r="N7" s="5"/>
      <c r="O7" s="5"/>
      <c r="P7" s="5"/>
      <c r="Q7" s="5"/>
      <c r="R7" s="5"/>
      <c r="S7" s="5"/>
      <c r="T7" s="5"/>
      <c r="U7" s="5"/>
      <c r="V7" s="5"/>
      <c r="W7" s="5"/>
      <c r="X7" s="5"/>
      <c r="Y7" s="5"/>
      <c r="Z7" s="5"/>
    </row>
    <row r="8" spans="1:26" s="41" customFormat="1" ht="149.25" thickBot="1" x14ac:dyDescent="0.3">
      <c r="A8" s="6" t="s">
        <v>560</v>
      </c>
      <c r="B8" s="83" t="s">
        <v>241</v>
      </c>
      <c r="C8" s="83" t="s">
        <v>561</v>
      </c>
      <c r="D8" s="83" t="s">
        <v>536</v>
      </c>
      <c r="E8" s="72" t="s">
        <v>537</v>
      </c>
      <c r="F8" s="6" t="s">
        <v>719</v>
      </c>
      <c r="G8" s="6" t="s">
        <v>720</v>
      </c>
      <c r="H8" s="6" t="s">
        <v>539</v>
      </c>
      <c r="I8" s="6" t="s">
        <v>339</v>
      </c>
      <c r="J8" s="6" t="s">
        <v>230</v>
      </c>
      <c r="K8" s="79"/>
      <c r="L8" s="5"/>
      <c r="M8" s="5"/>
      <c r="N8" s="5"/>
      <c r="O8" s="5"/>
      <c r="P8" s="5"/>
      <c r="Q8" s="5"/>
      <c r="R8" s="5"/>
      <c r="S8" s="5"/>
      <c r="T8" s="5"/>
      <c r="U8" s="5"/>
      <c r="V8" s="5"/>
      <c r="W8" s="5"/>
      <c r="X8" s="5"/>
      <c r="Y8" s="5"/>
      <c r="Z8" s="5"/>
    </row>
    <row r="9" spans="1:26" s="41" customFormat="1" ht="149.25" thickBot="1" x14ac:dyDescent="0.3">
      <c r="A9" s="6" t="s">
        <v>562</v>
      </c>
      <c r="B9" s="83" t="s">
        <v>241</v>
      </c>
      <c r="C9" s="83" t="s">
        <v>563</v>
      </c>
      <c r="D9" s="83" t="s">
        <v>536</v>
      </c>
      <c r="E9" s="72" t="s">
        <v>537</v>
      </c>
      <c r="F9" s="6" t="s">
        <v>721</v>
      </c>
      <c r="G9" s="6" t="s">
        <v>722</v>
      </c>
      <c r="H9" s="6" t="s">
        <v>723</v>
      </c>
      <c r="I9" s="6" t="s">
        <v>339</v>
      </c>
      <c r="J9" s="6" t="s">
        <v>230</v>
      </c>
      <c r="K9" s="79"/>
      <c r="L9" s="5"/>
      <c r="M9" s="5"/>
      <c r="N9" s="5"/>
      <c r="O9" s="5"/>
      <c r="P9" s="5"/>
      <c r="Q9" s="5"/>
      <c r="R9" s="5"/>
      <c r="S9" s="5"/>
      <c r="T9" s="5"/>
      <c r="U9" s="5"/>
      <c r="V9" s="5"/>
      <c r="W9" s="5"/>
      <c r="X9" s="5"/>
      <c r="Y9" s="5"/>
      <c r="Z9" s="5"/>
    </row>
    <row r="10" spans="1:26" s="41" customFormat="1" ht="149.25" thickBot="1" x14ac:dyDescent="0.3">
      <c r="A10" s="6" t="s">
        <v>564</v>
      </c>
      <c r="B10" s="83" t="s">
        <v>241</v>
      </c>
      <c r="C10" s="83" t="s">
        <v>565</v>
      </c>
      <c r="D10" s="83" t="s">
        <v>536</v>
      </c>
      <c r="E10" s="72" t="s">
        <v>537</v>
      </c>
      <c r="F10" s="6" t="s">
        <v>724</v>
      </c>
      <c r="G10" s="6" t="s">
        <v>725</v>
      </c>
      <c r="H10" s="6" t="s">
        <v>347</v>
      </c>
      <c r="I10" s="6" t="s">
        <v>72</v>
      </c>
      <c r="J10" s="6" t="s">
        <v>225</v>
      </c>
      <c r="K10" s="79"/>
      <c r="L10" s="5"/>
      <c r="M10" s="5"/>
      <c r="N10" s="5"/>
      <c r="O10" s="5"/>
      <c r="P10" s="5"/>
      <c r="Q10" s="5"/>
      <c r="R10" s="5"/>
      <c r="S10" s="5"/>
      <c r="T10" s="5"/>
      <c r="U10" s="5"/>
      <c r="V10" s="5"/>
      <c r="W10" s="5"/>
      <c r="X10" s="5"/>
      <c r="Y10" s="5"/>
      <c r="Z10" s="5"/>
    </row>
    <row r="11" spans="1:26" s="41" customFormat="1" ht="149.25" thickBot="1" x14ac:dyDescent="0.3">
      <c r="A11" s="6" t="s">
        <v>566</v>
      </c>
      <c r="B11" s="83" t="s">
        <v>241</v>
      </c>
      <c r="C11" s="83" t="s">
        <v>567</v>
      </c>
      <c r="D11" s="83" t="s">
        <v>536</v>
      </c>
      <c r="E11" s="72" t="s">
        <v>537</v>
      </c>
      <c r="F11" s="6" t="s">
        <v>726</v>
      </c>
      <c r="G11" s="6" t="s">
        <v>727</v>
      </c>
      <c r="H11" s="6" t="s">
        <v>539</v>
      </c>
      <c r="I11" s="6" t="s">
        <v>339</v>
      </c>
      <c r="J11" s="6" t="s">
        <v>230</v>
      </c>
      <c r="K11" s="79"/>
      <c r="L11" s="5"/>
      <c r="M11" s="5"/>
      <c r="N11" s="5"/>
      <c r="O11" s="5"/>
      <c r="P11" s="5"/>
      <c r="Q11" s="5"/>
      <c r="R11" s="5"/>
      <c r="S11" s="5"/>
      <c r="T11" s="5"/>
      <c r="U11" s="5"/>
      <c r="V11" s="5"/>
      <c r="W11" s="5"/>
      <c r="X11" s="5"/>
      <c r="Y11" s="5"/>
      <c r="Z11" s="5"/>
    </row>
    <row r="12" spans="1:26" s="41" customFormat="1" ht="149.25" thickBot="1" x14ac:dyDescent="0.3">
      <c r="A12" s="6" t="s">
        <v>568</v>
      </c>
      <c r="B12" s="83" t="s">
        <v>241</v>
      </c>
      <c r="C12" s="83" t="s">
        <v>728</v>
      </c>
      <c r="D12" s="83" t="s">
        <v>536</v>
      </c>
      <c r="E12" s="72" t="s">
        <v>537</v>
      </c>
      <c r="F12" s="6" t="s">
        <v>729</v>
      </c>
      <c r="G12" s="6" t="s">
        <v>730</v>
      </c>
      <c r="H12" s="6" t="s">
        <v>347</v>
      </c>
      <c r="I12" s="6" t="s">
        <v>72</v>
      </c>
      <c r="J12" s="6" t="s">
        <v>230</v>
      </c>
      <c r="K12" s="79"/>
      <c r="L12" s="5"/>
      <c r="M12" s="5"/>
      <c r="N12" s="5"/>
      <c r="O12" s="5"/>
      <c r="P12" s="5"/>
      <c r="Q12" s="5"/>
      <c r="R12" s="5"/>
      <c r="S12" s="5"/>
      <c r="T12" s="5"/>
      <c r="U12" s="5"/>
      <c r="V12" s="5"/>
      <c r="W12" s="5"/>
      <c r="X12" s="5"/>
      <c r="Y12" s="5"/>
      <c r="Z12" s="5"/>
    </row>
    <row r="13" spans="1:26" s="41" customFormat="1" ht="149.25" thickBot="1" x14ac:dyDescent="0.3">
      <c r="A13" s="6" t="s">
        <v>571</v>
      </c>
      <c r="B13" s="83" t="s">
        <v>241</v>
      </c>
      <c r="C13" s="83" t="s">
        <v>731</v>
      </c>
      <c r="D13" s="83" t="s">
        <v>536</v>
      </c>
      <c r="E13" s="72" t="s">
        <v>537</v>
      </c>
      <c r="F13" s="6" t="s">
        <v>732</v>
      </c>
      <c r="G13" s="6" t="s">
        <v>730</v>
      </c>
      <c r="H13" s="6" t="s">
        <v>347</v>
      </c>
      <c r="I13" s="6" t="s">
        <v>72</v>
      </c>
      <c r="J13" s="6" t="s">
        <v>230</v>
      </c>
      <c r="K13" s="79"/>
      <c r="L13" s="5"/>
      <c r="M13" s="5"/>
      <c r="N13" s="5"/>
      <c r="O13" s="5"/>
      <c r="P13" s="5"/>
      <c r="Q13" s="5"/>
      <c r="R13" s="5"/>
      <c r="S13" s="5"/>
      <c r="T13" s="5"/>
      <c r="U13" s="5"/>
      <c r="V13" s="5"/>
      <c r="W13" s="5"/>
      <c r="X13" s="5"/>
      <c r="Y13" s="5"/>
      <c r="Z13" s="5"/>
    </row>
    <row r="14" spans="1:26" s="41" customFormat="1" ht="149.25" thickBot="1" x14ac:dyDescent="0.3">
      <c r="A14" s="6" t="s">
        <v>574</v>
      </c>
      <c r="B14" s="83" t="s">
        <v>241</v>
      </c>
      <c r="C14" s="83" t="s">
        <v>733</v>
      </c>
      <c r="D14" s="83" t="s">
        <v>536</v>
      </c>
      <c r="E14" s="72" t="s">
        <v>537</v>
      </c>
      <c r="F14" s="6" t="s">
        <v>734</v>
      </c>
      <c r="G14" s="6" t="s">
        <v>730</v>
      </c>
      <c r="H14" s="6" t="s">
        <v>347</v>
      </c>
      <c r="I14" s="6" t="s">
        <v>72</v>
      </c>
      <c r="J14" s="6" t="s">
        <v>230</v>
      </c>
      <c r="K14" s="79"/>
      <c r="L14" s="5"/>
      <c r="M14" s="5"/>
      <c r="N14" s="5"/>
      <c r="O14" s="5"/>
      <c r="P14" s="5"/>
      <c r="Q14" s="5"/>
      <c r="R14" s="5"/>
      <c r="S14" s="5"/>
      <c r="T14" s="5"/>
      <c r="U14" s="5"/>
      <c r="V14" s="5"/>
      <c r="W14" s="5"/>
      <c r="X14" s="5"/>
      <c r="Y14" s="5"/>
      <c r="Z14" s="5"/>
    </row>
    <row r="15" spans="1:26" s="41" customFormat="1" ht="149.25" thickBot="1" x14ac:dyDescent="0.3">
      <c r="A15" s="6" t="s">
        <v>577</v>
      </c>
      <c r="B15" s="83" t="s">
        <v>241</v>
      </c>
      <c r="C15" s="83" t="s">
        <v>735</v>
      </c>
      <c r="D15" s="83" t="s">
        <v>536</v>
      </c>
      <c r="E15" s="72" t="s">
        <v>537</v>
      </c>
      <c r="F15" s="6" t="s">
        <v>736</v>
      </c>
      <c r="G15" s="6" t="s">
        <v>730</v>
      </c>
      <c r="H15" s="6" t="s">
        <v>347</v>
      </c>
      <c r="I15" s="6" t="s">
        <v>72</v>
      </c>
      <c r="J15" s="6" t="s">
        <v>230</v>
      </c>
      <c r="K15" s="79"/>
      <c r="L15" s="5"/>
      <c r="M15" s="5"/>
      <c r="N15" s="5"/>
      <c r="O15" s="5"/>
      <c r="P15" s="5"/>
      <c r="Q15" s="5"/>
      <c r="R15" s="5"/>
      <c r="S15" s="5"/>
      <c r="T15" s="5"/>
      <c r="U15" s="5"/>
      <c r="V15" s="5"/>
      <c r="W15" s="5"/>
      <c r="X15" s="5"/>
      <c r="Y15" s="5"/>
      <c r="Z15" s="5"/>
    </row>
    <row r="16" spans="1:26" s="41" customFormat="1" ht="149.25" thickBot="1" x14ac:dyDescent="0.3">
      <c r="A16" s="6" t="s">
        <v>580</v>
      </c>
      <c r="B16" s="83" t="s">
        <v>241</v>
      </c>
      <c r="C16" s="83" t="s">
        <v>737</v>
      </c>
      <c r="D16" s="83" t="s">
        <v>536</v>
      </c>
      <c r="E16" s="72" t="s">
        <v>537</v>
      </c>
      <c r="F16" s="6" t="s">
        <v>738</v>
      </c>
      <c r="G16" s="6" t="s">
        <v>730</v>
      </c>
      <c r="H16" s="6" t="s">
        <v>347</v>
      </c>
      <c r="I16" s="6" t="s">
        <v>72</v>
      </c>
      <c r="J16" s="6" t="s">
        <v>230</v>
      </c>
      <c r="K16" s="79"/>
      <c r="L16" s="5"/>
      <c r="M16" s="5"/>
      <c r="N16" s="5"/>
      <c r="O16" s="5"/>
      <c r="P16" s="5"/>
      <c r="Q16" s="5"/>
      <c r="R16" s="5"/>
      <c r="S16" s="5"/>
      <c r="T16" s="5"/>
      <c r="U16" s="5"/>
      <c r="V16" s="5"/>
      <c r="W16" s="5"/>
      <c r="X16" s="5"/>
      <c r="Y16" s="5"/>
      <c r="Z16" s="5"/>
    </row>
    <row r="17" spans="1:26" s="41" customFormat="1" ht="149.25" thickBot="1" x14ac:dyDescent="0.3">
      <c r="A17" s="6" t="s">
        <v>583</v>
      </c>
      <c r="B17" s="83" t="s">
        <v>241</v>
      </c>
      <c r="C17" s="83" t="s">
        <v>739</v>
      </c>
      <c r="D17" s="83" t="s">
        <v>536</v>
      </c>
      <c r="E17" s="72" t="s">
        <v>537</v>
      </c>
      <c r="F17" s="6" t="s">
        <v>740</v>
      </c>
      <c r="G17" s="6" t="s">
        <v>730</v>
      </c>
      <c r="H17" s="6" t="s">
        <v>347</v>
      </c>
      <c r="I17" s="6" t="s">
        <v>72</v>
      </c>
      <c r="J17" s="6" t="s">
        <v>230</v>
      </c>
      <c r="K17" s="79"/>
      <c r="L17" s="5"/>
      <c r="M17" s="5"/>
      <c r="N17" s="5"/>
      <c r="O17" s="5"/>
      <c r="P17" s="5"/>
      <c r="Q17" s="5"/>
      <c r="R17" s="5"/>
      <c r="S17" s="5"/>
      <c r="T17" s="5"/>
      <c r="U17" s="5"/>
      <c r="V17" s="5"/>
      <c r="W17" s="5"/>
      <c r="X17" s="5"/>
      <c r="Y17" s="5"/>
      <c r="Z17" s="5"/>
    </row>
    <row r="18" spans="1:26" s="41" customFormat="1" ht="149.25" thickBot="1" x14ac:dyDescent="0.3">
      <c r="A18" s="6" t="s">
        <v>586</v>
      </c>
      <c r="B18" s="83" t="s">
        <v>241</v>
      </c>
      <c r="C18" s="83" t="s">
        <v>741</v>
      </c>
      <c r="D18" s="83" t="s">
        <v>536</v>
      </c>
      <c r="E18" s="72" t="s">
        <v>537</v>
      </c>
      <c r="F18" s="6" t="s">
        <v>742</v>
      </c>
      <c r="G18" s="6" t="s">
        <v>743</v>
      </c>
      <c r="H18" s="6" t="s">
        <v>539</v>
      </c>
      <c r="I18" s="6" t="s">
        <v>339</v>
      </c>
      <c r="J18" s="6" t="s">
        <v>230</v>
      </c>
      <c r="K18" s="79"/>
      <c r="L18" s="5"/>
      <c r="M18" s="5"/>
      <c r="N18" s="5"/>
      <c r="O18" s="5"/>
      <c r="P18" s="5"/>
      <c r="Q18" s="5"/>
      <c r="R18" s="5"/>
      <c r="S18" s="5"/>
      <c r="T18" s="5"/>
      <c r="U18" s="5"/>
      <c r="V18" s="5"/>
      <c r="W18" s="5"/>
      <c r="X18" s="5"/>
      <c r="Y18" s="5"/>
      <c r="Z18" s="5"/>
    </row>
    <row r="19" spans="1:26" s="41" customFormat="1" ht="149.25" thickBot="1" x14ac:dyDescent="0.3">
      <c r="A19" s="6" t="s">
        <v>590</v>
      </c>
      <c r="B19" s="83" t="s">
        <v>241</v>
      </c>
      <c r="C19" s="83" t="s">
        <v>744</v>
      </c>
      <c r="D19" s="83" t="s">
        <v>536</v>
      </c>
      <c r="E19" s="72" t="s">
        <v>537</v>
      </c>
      <c r="F19" s="6" t="s">
        <v>745</v>
      </c>
      <c r="G19" s="6" t="s">
        <v>746</v>
      </c>
      <c r="H19" s="6" t="s">
        <v>539</v>
      </c>
      <c r="I19" s="6" t="s">
        <v>339</v>
      </c>
      <c r="J19" s="6" t="s">
        <v>230</v>
      </c>
      <c r="K19" s="79"/>
      <c r="L19" s="5"/>
      <c r="M19" s="5"/>
      <c r="N19" s="5"/>
      <c r="O19" s="5"/>
      <c r="P19" s="5"/>
      <c r="Q19" s="5"/>
      <c r="R19" s="5"/>
      <c r="S19" s="5"/>
      <c r="T19" s="5"/>
      <c r="U19" s="5"/>
      <c r="V19" s="5"/>
      <c r="W19" s="5"/>
      <c r="X19" s="5"/>
      <c r="Y19" s="5"/>
      <c r="Z19" s="5"/>
    </row>
    <row r="20" spans="1:26" s="41" customFormat="1" ht="149.25" thickBot="1" x14ac:dyDescent="0.3">
      <c r="A20" s="6" t="s">
        <v>591</v>
      </c>
      <c r="B20" s="83" t="s">
        <v>241</v>
      </c>
      <c r="C20" s="83" t="s">
        <v>747</v>
      </c>
      <c r="D20" s="83" t="s">
        <v>536</v>
      </c>
      <c r="E20" s="72" t="s">
        <v>537</v>
      </c>
      <c r="F20" s="6" t="s">
        <v>748</v>
      </c>
      <c r="G20" s="6" t="s">
        <v>749</v>
      </c>
      <c r="H20" s="6" t="s">
        <v>539</v>
      </c>
      <c r="I20" s="6" t="s">
        <v>339</v>
      </c>
      <c r="J20" s="6" t="s">
        <v>230</v>
      </c>
      <c r="K20" s="79"/>
      <c r="L20" s="5"/>
      <c r="M20" s="5"/>
      <c r="N20" s="5"/>
      <c r="O20" s="5"/>
      <c r="P20" s="5"/>
      <c r="Q20" s="5"/>
      <c r="R20" s="5"/>
      <c r="S20" s="5"/>
      <c r="T20" s="5"/>
      <c r="U20" s="5"/>
      <c r="V20" s="5"/>
      <c r="W20" s="5"/>
      <c r="X20" s="5"/>
      <c r="Y20" s="5"/>
      <c r="Z20" s="5"/>
    </row>
    <row r="21" spans="1:26" s="41" customFormat="1" ht="149.25" thickBot="1" x14ac:dyDescent="0.3">
      <c r="A21" s="6" t="s">
        <v>592</v>
      </c>
      <c r="B21" s="83" t="s">
        <v>241</v>
      </c>
      <c r="C21" s="83" t="s">
        <v>750</v>
      </c>
      <c r="D21" s="83" t="s">
        <v>536</v>
      </c>
      <c r="E21" s="72" t="s">
        <v>537</v>
      </c>
      <c r="F21" s="6" t="s">
        <v>751</v>
      </c>
      <c r="G21" s="6" t="s">
        <v>752</v>
      </c>
      <c r="H21" s="6" t="s">
        <v>539</v>
      </c>
      <c r="I21" s="6" t="s">
        <v>339</v>
      </c>
      <c r="J21" s="6" t="s">
        <v>230</v>
      </c>
      <c r="K21" s="79"/>
      <c r="L21" s="5"/>
      <c r="M21" s="5"/>
      <c r="N21" s="5"/>
      <c r="O21" s="5"/>
      <c r="P21" s="5"/>
      <c r="Q21" s="5"/>
      <c r="R21" s="5"/>
      <c r="S21" s="5"/>
      <c r="T21" s="5"/>
      <c r="U21" s="5"/>
      <c r="V21" s="5"/>
      <c r="W21" s="5"/>
      <c r="X21" s="5"/>
      <c r="Y21" s="5"/>
      <c r="Z21" s="5"/>
    </row>
    <row r="22" spans="1:26" s="41" customFormat="1" ht="149.25" thickBot="1" x14ac:dyDescent="0.3">
      <c r="A22" s="6" t="s">
        <v>593</v>
      </c>
      <c r="B22" s="83" t="s">
        <v>241</v>
      </c>
      <c r="C22" s="83" t="s">
        <v>753</v>
      </c>
      <c r="D22" s="83" t="s">
        <v>536</v>
      </c>
      <c r="E22" s="72" t="s">
        <v>537</v>
      </c>
      <c r="F22" s="6" t="s">
        <v>754</v>
      </c>
      <c r="G22" s="6" t="s">
        <v>755</v>
      </c>
      <c r="H22" s="6" t="s">
        <v>539</v>
      </c>
      <c r="I22" s="6" t="s">
        <v>339</v>
      </c>
      <c r="J22" s="6" t="s">
        <v>230</v>
      </c>
      <c r="K22" s="79"/>
      <c r="L22" s="5"/>
      <c r="M22" s="5"/>
      <c r="N22" s="5"/>
      <c r="O22" s="5"/>
      <c r="P22" s="5"/>
      <c r="Q22" s="5"/>
      <c r="R22" s="5"/>
      <c r="S22" s="5"/>
      <c r="T22" s="5"/>
      <c r="U22" s="5"/>
      <c r="V22" s="5"/>
      <c r="W22" s="5"/>
      <c r="X22" s="5"/>
      <c r="Y22" s="5"/>
      <c r="Z22" s="5"/>
    </row>
    <row r="23" spans="1:26" s="41" customFormat="1" ht="149.25" thickBot="1" x14ac:dyDescent="0.3">
      <c r="A23" s="6" t="s">
        <v>594</v>
      </c>
      <c r="B23" s="83" t="s">
        <v>241</v>
      </c>
      <c r="C23" s="83" t="s">
        <v>756</v>
      </c>
      <c r="D23" s="83" t="s">
        <v>536</v>
      </c>
      <c r="E23" s="72" t="s">
        <v>537</v>
      </c>
      <c r="F23" s="6" t="s">
        <v>757</v>
      </c>
      <c r="G23" s="6" t="s">
        <v>758</v>
      </c>
      <c r="H23" s="6" t="s">
        <v>539</v>
      </c>
      <c r="I23" s="6" t="s">
        <v>339</v>
      </c>
      <c r="J23" s="6" t="s">
        <v>230</v>
      </c>
      <c r="K23" s="79"/>
      <c r="L23" s="5"/>
      <c r="M23" s="5"/>
      <c r="N23" s="5"/>
      <c r="O23" s="5"/>
      <c r="P23" s="5"/>
      <c r="Q23" s="5"/>
      <c r="R23" s="5"/>
      <c r="S23" s="5"/>
      <c r="T23" s="5"/>
      <c r="U23" s="5"/>
      <c r="V23" s="5"/>
      <c r="W23" s="5"/>
      <c r="X23" s="5"/>
      <c r="Y23" s="5"/>
      <c r="Z23" s="5"/>
    </row>
    <row r="24" spans="1:26" ht="149.25" thickBot="1" x14ac:dyDescent="0.3">
      <c r="A24" s="6" t="s">
        <v>595</v>
      </c>
      <c r="B24" s="83" t="s">
        <v>241</v>
      </c>
      <c r="C24" s="83" t="s">
        <v>759</v>
      </c>
      <c r="D24" s="83" t="s">
        <v>536</v>
      </c>
      <c r="E24" s="72" t="s">
        <v>537</v>
      </c>
      <c r="F24" s="6" t="s">
        <v>760</v>
      </c>
      <c r="G24" s="6" t="s">
        <v>761</v>
      </c>
      <c r="H24" s="6" t="s">
        <v>347</v>
      </c>
      <c r="I24" s="6" t="s">
        <v>72</v>
      </c>
      <c r="J24" s="6" t="s">
        <v>225</v>
      </c>
      <c r="K24" s="5"/>
      <c r="L24" s="5"/>
      <c r="M24" s="5"/>
      <c r="N24" s="5"/>
      <c r="O24" s="5"/>
      <c r="P24" s="5"/>
      <c r="Q24" s="5"/>
      <c r="R24" s="5"/>
      <c r="S24" s="5"/>
      <c r="T24" s="5"/>
      <c r="U24" s="5"/>
      <c r="V24" s="5"/>
      <c r="W24" s="5"/>
      <c r="X24" s="5"/>
      <c r="Y24" s="5"/>
      <c r="Z24" s="5"/>
    </row>
    <row r="25" spans="1:26" ht="149.25" thickBot="1" x14ac:dyDescent="0.3">
      <c r="A25" s="6" t="s">
        <v>596</v>
      </c>
      <c r="B25" s="83" t="s">
        <v>241</v>
      </c>
      <c r="C25" s="83" t="s">
        <v>762</v>
      </c>
      <c r="D25" s="83" t="s">
        <v>536</v>
      </c>
      <c r="E25" s="72" t="s">
        <v>537</v>
      </c>
      <c r="F25" s="6" t="s">
        <v>763</v>
      </c>
      <c r="G25" s="6" t="s">
        <v>764</v>
      </c>
      <c r="H25" s="6" t="s">
        <v>765</v>
      </c>
      <c r="I25" s="6" t="s">
        <v>339</v>
      </c>
      <c r="J25" s="6" t="s">
        <v>230</v>
      </c>
      <c r="K25" s="5"/>
      <c r="L25" s="5"/>
      <c r="M25" s="5"/>
      <c r="N25" s="5"/>
      <c r="O25" s="5"/>
      <c r="P25" s="5"/>
      <c r="Q25" s="5"/>
      <c r="R25" s="5"/>
      <c r="S25" s="5"/>
      <c r="T25" s="5"/>
      <c r="U25" s="5"/>
      <c r="V25" s="5"/>
      <c r="W25" s="5"/>
      <c r="X25" s="5"/>
      <c r="Y25" s="5"/>
      <c r="Z25" s="5"/>
    </row>
    <row r="26" spans="1:26" ht="149.25" thickBot="1" x14ac:dyDescent="0.3">
      <c r="A26" s="6" t="s">
        <v>597</v>
      </c>
      <c r="B26" s="83" t="s">
        <v>241</v>
      </c>
      <c r="C26" s="83" t="s">
        <v>766</v>
      </c>
      <c r="D26" s="83" t="s">
        <v>536</v>
      </c>
      <c r="E26" s="72" t="s">
        <v>537</v>
      </c>
      <c r="F26" s="6" t="s">
        <v>767</v>
      </c>
      <c r="G26" s="6" t="s">
        <v>752</v>
      </c>
      <c r="H26" s="6" t="s">
        <v>539</v>
      </c>
      <c r="I26" s="6" t="s">
        <v>339</v>
      </c>
      <c r="J26" s="6" t="s">
        <v>230</v>
      </c>
      <c r="K26" s="5"/>
      <c r="L26" s="5"/>
      <c r="M26" s="5"/>
      <c r="N26" s="5"/>
      <c r="O26" s="5"/>
      <c r="P26" s="5"/>
      <c r="Q26" s="5"/>
      <c r="R26" s="5"/>
      <c r="S26" s="5"/>
      <c r="T26" s="5"/>
      <c r="U26" s="5"/>
      <c r="V26" s="5"/>
      <c r="W26" s="5"/>
      <c r="X26" s="5"/>
      <c r="Y26" s="5"/>
      <c r="Z26" s="5"/>
    </row>
    <row r="27" spans="1:26" ht="149.25" thickBot="1" x14ac:dyDescent="0.3">
      <c r="A27" s="6" t="s">
        <v>768</v>
      </c>
      <c r="B27" s="83" t="s">
        <v>241</v>
      </c>
      <c r="C27" s="83" t="s">
        <v>769</v>
      </c>
      <c r="D27" s="83" t="s">
        <v>536</v>
      </c>
      <c r="E27" s="72" t="s">
        <v>537</v>
      </c>
      <c r="F27" s="6" t="s">
        <v>770</v>
      </c>
      <c r="G27" s="6" t="s">
        <v>755</v>
      </c>
      <c r="H27" s="6" t="s">
        <v>539</v>
      </c>
      <c r="I27" s="6" t="s">
        <v>339</v>
      </c>
      <c r="J27" s="6" t="s">
        <v>230</v>
      </c>
      <c r="K27" s="5"/>
      <c r="L27" s="5"/>
      <c r="M27" s="5"/>
      <c r="N27" s="5"/>
      <c r="O27" s="5"/>
      <c r="P27" s="5"/>
      <c r="Q27" s="5"/>
      <c r="R27" s="5"/>
      <c r="S27" s="5"/>
      <c r="T27" s="5"/>
      <c r="U27" s="5"/>
      <c r="V27" s="5"/>
      <c r="W27" s="5"/>
      <c r="X27" s="5"/>
      <c r="Y27" s="5"/>
      <c r="Z27" s="5"/>
    </row>
    <row r="28" spans="1:26" ht="149.25" thickBot="1" x14ac:dyDescent="0.3">
      <c r="A28" s="6" t="s">
        <v>771</v>
      </c>
      <c r="B28" s="83" t="s">
        <v>241</v>
      </c>
      <c r="C28" s="83" t="s">
        <v>772</v>
      </c>
      <c r="D28" s="83" t="s">
        <v>536</v>
      </c>
      <c r="E28" s="72" t="s">
        <v>537</v>
      </c>
      <c r="F28" s="6" t="s">
        <v>773</v>
      </c>
      <c r="G28" s="6" t="s">
        <v>755</v>
      </c>
      <c r="H28" s="6" t="s">
        <v>539</v>
      </c>
      <c r="I28" s="6" t="s">
        <v>339</v>
      </c>
      <c r="J28" s="6" t="s">
        <v>230</v>
      </c>
      <c r="K28" s="5"/>
      <c r="L28" s="5"/>
      <c r="M28" s="5"/>
      <c r="N28" s="5"/>
      <c r="O28" s="5"/>
      <c r="P28" s="5"/>
      <c r="Q28" s="5"/>
      <c r="R28" s="5"/>
      <c r="S28" s="5"/>
      <c r="T28" s="5"/>
      <c r="U28" s="5"/>
      <c r="V28" s="5"/>
      <c r="W28" s="5"/>
      <c r="X28" s="5"/>
      <c r="Y28" s="5"/>
      <c r="Z28" s="5"/>
    </row>
    <row r="29" spans="1:26" ht="149.25" thickBot="1" x14ac:dyDescent="0.3">
      <c r="A29" s="6" t="s">
        <v>774</v>
      </c>
      <c r="B29" s="83" t="s">
        <v>241</v>
      </c>
      <c r="C29" s="83" t="s">
        <v>775</v>
      </c>
      <c r="D29" s="83" t="s">
        <v>536</v>
      </c>
      <c r="E29" s="72" t="s">
        <v>537</v>
      </c>
      <c r="F29" s="6" t="s">
        <v>776</v>
      </c>
      <c r="G29" s="6" t="s">
        <v>725</v>
      </c>
      <c r="H29" s="6" t="s">
        <v>347</v>
      </c>
      <c r="I29" s="6" t="s">
        <v>72</v>
      </c>
      <c r="J29" s="6" t="s">
        <v>230</v>
      </c>
      <c r="K29" s="5"/>
      <c r="L29" s="5"/>
      <c r="M29" s="5"/>
      <c r="N29" s="5"/>
      <c r="O29" s="5"/>
      <c r="P29" s="5"/>
      <c r="Q29" s="5"/>
      <c r="R29" s="5"/>
      <c r="S29" s="5"/>
      <c r="T29" s="5"/>
      <c r="U29" s="5"/>
      <c r="V29" s="5"/>
      <c r="W29" s="5"/>
      <c r="X29" s="5"/>
      <c r="Y29" s="5"/>
      <c r="Z29" s="5"/>
    </row>
    <row r="30" spans="1:26" ht="149.25" thickBot="1" x14ac:dyDescent="0.3">
      <c r="A30" s="6" t="s">
        <v>777</v>
      </c>
      <c r="B30" s="83" t="s">
        <v>241</v>
      </c>
      <c r="C30" s="83" t="s">
        <v>778</v>
      </c>
      <c r="D30" s="83" t="s">
        <v>536</v>
      </c>
      <c r="E30" s="72" t="s">
        <v>537</v>
      </c>
      <c r="F30" s="6" t="s">
        <v>859</v>
      </c>
      <c r="G30" s="6" t="s">
        <v>725</v>
      </c>
      <c r="H30" s="6" t="s">
        <v>347</v>
      </c>
      <c r="I30" s="6" t="s">
        <v>72</v>
      </c>
      <c r="J30" s="6" t="s">
        <v>230</v>
      </c>
      <c r="K30" s="5"/>
      <c r="L30" s="5"/>
      <c r="M30" s="5"/>
      <c r="N30" s="5"/>
      <c r="O30" s="5"/>
      <c r="P30" s="5"/>
      <c r="Q30" s="5"/>
      <c r="R30" s="5"/>
      <c r="S30" s="5"/>
      <c r="T30" s="5"/>
      <c r="U30" s="5"/>
      <c r="V30" s="5"/>
      <c r="W30" s="5"/>
      <c r="X30" s="5"/>
      <c r="Y30" s="5"/>
      <c r="Z30" s="5"/>
    </row>
    <row r="31" spans="1:26" ht="149.25" thickBot="1" x14ac:dyDescent="0.3">
      <c r="A31" s="6" t="s">
        <v>779</v>
      </c>
      <c r="B31" s="83" t="s">
        <v>241</v>
      </c>
      <c r="C31" s="83" t="s">
        <v>780</v>
      </c>
      <c r="D31" s="83" t="s">
        <v>536</v>
      </c>
      <c r="E31" s="72" t="s">
        <v>537</v>
      </c>
      <c r="F31" s="6" t="s">
        <v>860</v>
      </c>
      <c r="G31" s="6" t="s">
        <v>725</v>
      </c>
      <c r="H31" s="6" t="s">
        <v>347</v>
      </c>
      <c r="I31" s="6" t="s">
        <v>72</v>
      </c>
      <c r="J31" s="6" t="s">
        <v>230</v>
      </c>
      <c r="K31" s="5"/>
      <c r="L31" s="5"/>
      <c r="M31" s="5"/>
      <c r="N31" s="5"/>
      <c r="O31" s="5"/>
      <c r="P31" s="5"/>
      <c r="Q31" s="5"/>
      <c r="R31" s="5"/>
      <c r="S31" s="5"/>
      <c r="T31" s="5"/>
      <c r="U31" s="5"/>
      <c r="V31" s="5"/>
      <c r="W31" s="5"/>
      <c r="X31" s="5"/>
      <c r="Y31" s="5"/>
      <c r="Z31" s="5"/>
    </row>
    <row r="32" spans="1:26" ht="149.25" thickBot="1" x14ac:dyDescent="0.3">
      <c r="A32" s="6" t="s">
        <v>781</v>
      </c>
      <c r="B32" s="83" t="s">
        <v>241</v>
      </c>
      <c r="C32" s="83" t="s">
        <v>782</v>
      </c>
      <c r="D32" s="83" t="s">
        <v>536</v>
      </c>
      <c r="E32" s="72" t="s">
        <v>537</v>
      </c>
      <c r="F32" s="6" t="s">
        <v>861</v>
      </c>
      <c r="G32" s="6" t="s">
        <v>862</v>
      </c>
      <c r="H32" s="6" t="s">
        <v>347</v>
      </c>
      <c r="I32" s="6" t="s">
        <v>72</v>
      </c>
      <c r="J32" s="6" t="s">
        <v>230</v>
      </c>
      <c r="K32" s="5"/>
      <c r="L32" s="5"/>
      <c r="M32" s="5"/>
      <c r="N32" s="5"/>
      <c r="O32" s="5"/>
      <c r="P32" s="5"/>
      <c r="Q32" s="5"/>
      <c r="R32" s="5"/>
      <c r="S32" s="5"/>
      <c r="T32" s="5"/>
      <c r="U32" s="5"/>
      <c r="V32" s="5"/>
      <c r="W32" s="5"/>
      <c r="X32" s="5"/>
      <c r="Y32" s="5"/>
      <c r="Z32" s="5"/>
    </row>
    <row r="33" spans="1:26" ht="149.25" thickBot="1" x14ac:dyDescent="0.3">
      <c r="A33" s="6" t="s">
        <v>783</v>
      </c>
      <c r="B33" s="127" t="s">
        <v>243</v>
      </c>
      <c r="C33" s="80" t="s">
        <v>569</v>
      </c>
      <c r="D33" s="80" t="s">
        <v>536</v>
      </c>
      <c r="E33" s="72" t="s">
        <v>570</v>
      </c>
      <c r="F33" s="6" t="s">
        <v>784</v>
      </c>
      <c r="G33" s="6" t="s">
        <v>730</v>
      </c>
      <c r="H33" s="6" t="s">
        <v>347</v>
      </c>
      <c r="I33" s="6" t="s">
        <v>72</v>
      </c>
      <c r="J33" s="81" t="s">
        <v>230</v>
      </c>
      <c r="K33" s="5"/>
      <c r="L33" s="5"/>
      <c r="M33" s="5"/>
      <c r="N33" s="5"/>
      <c r="O33" s="5"/>
      <c r="P33" s="5"/>
      <c r="Q33" s="5"/>
      <c r="R33" s="5"/>
      <c r="S33" s="5"/>
      <c r="T33" s="5"/>
      <c r="U33" s="5"/>
      <c r="V33" s="5"/>
      <c r="W33" s="5"/>
      <c r="X33" s="5"/>
      <c r="Y33" s="5"/>
      <c r="Z33" s="5"/>
    </row>
    <row r="34" spans="1:26" ht="149.25" thickBot="1" x14ac:dyDescent="0.3">
      <c r="A34" s="6" t="s">
        <v>785</v>
      </c>
      <c r="B34" s="71" t="s">
        <v>243</v>
      </c>
      <c r="C34" s="6" t="s">
        <v>572</v>
      </c>
      <c r="D34" s="6" t="s">
        <v>536</v>
      </c>
      <c r="E34" s="6" t="s">
        <v>573</v>
      </c>
      <c r="F34" s="6" t="s">
        <v>786</v>
      </c>
      <c r="G34" s="6" t="s">
        <v>730</v>
      </c>
      <c r="H34" s="6" t="s">
        <v>347</v>
      </c>
      <c r="I34" s="6" t="s">
        <v>72</v>
      </c>
      <c r="J34" s="77" t="s">
        <v>230</v>
      </c>
      <c r="K34" s="5"/>
      <c r="L34" s="5"/>
      <c r="M34" s="5"/>
      <c r="N34" s="5"/>
      <c r="O34" s="5"/>
      <c r="P34" s="5"/>
      <c r="Q34" s="5"/>
      <c r="R34" s="5"/>
      <c r="S34" s="5"/>
      <c r="T34" s="5"/>
      <c r="U34" s="5"/>
      <c r="V34" s="5"/>
      <c r="W34" s="5"/>
      <c r="X34" s="5"/>
      <c r="Y34" s="5"/>
      <c r="Z34" s="5"/>
    </row>
    <row r="35" spans="1:26" ht="149.25" thickBot="1" x14ac:dyDescent="0.3">
      <c r="A35" s="6" t="s">
        <v>787</v>
      </c>
      <c r="B35" s="71" t="s">
        <v>243</v>
      </c>
      <c r="C35" s="6" t="s">
        <v>575</v>
      </c>
      <c r="D35" s="6" t="s">
        <v>536</v>
      </c>
      <c r="E35" s="6" t="s">
        <v>576</v>
      </c>
      <c r="F35" s="6" t="s">
        <v>788</v>
      </c>
      <c r="G35" s="6" t="s">
        <v>730</v>
      </c>
      <c r="H35" s="6" t="s">
        <v>347</v>
      </c>
      <c r="I35" s="6" t="s">
        <v>72</v>
      </c>
      <c r="J35" s="77" t="s">
        <v>230</v>
      </c>
      <c r="K35" s="5"/>
      <c r="L35" s="5"/>
      <c r="M35" s="5"/>
      <c r="N35" s="5"/>
      <c r="O35" s="5"/>
      <c r="P35" s="5"/>
      <c r="Q35" s="5"/>
      <c r="R35" s="5"/>
      <c r="S35" s="5"/>
      <c r="T35" s="5"/>
      <c r="U35" s="5"/>
      <c r="V35" s="5"/>
      <c r="W35" s="5"/>
      <c r="X35" s="5"/>
      <c r="Y35" s="5"/>
      <c r="Z35" s="5"/>
    </row>
    <row r="36" spans="1:26" ht="149.25" thickBot="1" x14ac:dyDescent="0.3">
      <c r="A36" s="6" t="s">
        <v>789</v>
      </c>
      <c r="B36" s="71" t="s">
        <v>243</v>
      </c>
      <c r="C36" s="6" t="s">
        <v>578</v>
      </c>
      <c r="D36" s="6" t="s">
        <v>536</v>
      </c>
      <c r="E36" s="6" t="s">
        <v>579</v>
      </c>
      <c r="F36" s="6" t="s">
        <v>790</v>
      </c>
      <c r="G36" s="6" t="s">
        <v>730</v>
      </c>
      <c r="H36" s="6" t="s">
        <v>347</v>
      </c>
      <c r="I36" s="6" t="s">
        <v>72</v>
      </c>
      <c r="J36" s="77" t="s">
        <v>230</v>
      </c>
      <c r="K36" s="5"/>
      <c r="L36" s="5"/>
      <c r="M36" s="5"/>
      <c r="N36" s="5"/>
      <c r="O36" s="5"/>
      <c r="P36" s="5"/>
      <c r="Q36" s="5"/>
      <c r="R36" s="5"/>
      <c r="S36" s="5"/>
      <c r="T36" s="5"/>
      <c r="U36" s="5"/>
      <c r="V36" s="5"/>
      <c r="W36" s="5"/>
      <c r="X36" s="5"/>
      <c r="Y36" s="5"/>
      <c r="Z36" s="5"/>
    </row>
    <row r="37" spans="1:26" ht="149.25" thickBot="1" x14ac:dyDescent="0.3">
      <c r="A37" s="6" t="s">
        <v>791</v>
      </c>
      <c r="B37" s="71" t="s">
        <v>243</v>
      </c>
      <c r="C37" s="6" t="s">
        <v>581</v>
      </c>
      <c r="D37" s="6" t="s">
        <v>536</v>
      </c>
      <c r="E37" s="6" t="s">
        <v>582</v>
      </c>
      <c r="F37" s="6" t="s">
        <v>792</v>
      </c>
      <c r="G37" s="6" t="s">
        <v>730</v>
      </c>
      <c r="H37" s="6" t="s">
        <v>347</v>
      </c>
      <c r="I37" s="6" t="s">
        <v>72</v>
      </c>
      <c r="J37" s="77" t="s">
        <v>230</v>
      </c>
      <c r="K37" s="5"/>
      <c r="L37" s="5"/>
      <c r="M37" s="5"/>
      <c r="N37" s="5"/>
      <c r="O37" s="5"/>
      <c r="P37" s="5"/>
      <c r="Q37" s="5"/>
      <c r="R37" s="5"/>
      <c r="S37" s="5"/>
      <c r="T37" s="5"/>
      <c r="U37" s="5"/>
      <c r="V37" s="5"/>
      <c r="W37" s="5"/>
      <c r="X37" s="5"/>
      <c r="Y37" s="5"/>
      <c r="Z37" s="5"/>
    </row>
    <row r="38" spans="1:26" ht="149.25" thickBot="1" x14ac:dyDescent="0.3">
      <c r="A38" s="6" t="s">
        <v>793</v>
      </c>
      <c r="B38" s="71" t="s">
        <v>243</v>
      </c>
      <c r="C38" s="6" t="s">
        <v>584</v>
      </c>
      <c r="D38" s="6" t="s">
        <v>536</v>
      </c>
      <c r="E38" s="6" t="s">
        <v>585</v>
      </c>
      <c r="F38" s="6" t="s">
        <v>794</v>
      </c>
      <c r="G38" s="6" t="s">
        <v>730</v>
      </c>
      <c r="H38" s="6" t="s">
        <v>347</v>
      </c>
      <c r="I38" s="6" t="s">
        <v>72</v>
      </c>
      <c r="J38" s="77" t="s">
        <v>230</v>
      </c>
      <c r="K38" s="5"/>
      <c r="L38" s="5"/>
      <c r="M38" s="5"/>
      <c r="N38" s="5"/>
      <c r="O38" s="5"/>
      <c r="P38" s="5"/>
      <c r="Q38" s="5"/>
      <c r="R38" s="5"/>
      <c r="S38" s="5"/>
      <c r="T38" s="5"/>
      <c r="U38" s="5"/>
      <c r="V38" s="5"/>
      <c r="W38" s="5"/>
      <c r="X38" s="5"/>
      <c r="Y38" s="5"/>
      <c r="Z38" s="5"/>
    </row>
    <row r="39" spans="1:26" ht="149.25" thickBot="1" x14ac:dyDescent="0.3">
      <c r="A39" s="6" t="s">
        <v>795</v>
      </c>
      <c r="B39" s="71" t="s">
        <v>243</v>
      </c>
      <c r="C39" s="6" t="s">
        <v>587</v>
      </c>
      <c r="D39" s="6" t="s">
        <v>536</v>
      </c>
      <c r="E39" s="6" t="s">
        <v>588</v>
      </c>
      <c r="F39" s="6" t="s">
        <v>589</v>
      </c>
      <c r="G39" s="6" t="s">
        <v>730</v>
      </c>
      <c r="H39" s="6" t="s">
        <v>347</v>
      </c>
      <c r="I39" s="6" t="s">
        <v>72</v>
      </c>
      <c r="J39" s="77" t="s">
        <v>235</v>
      </c>
      <c r="K39" s="5"/>
      <c r="L39" s="5"/>
      <c r="M39" s="5"/>
      <c r="N39" s="5"/>
      <c r="O39" s="5"/>
      <c r="P39" s="5"/>
      <c r="Q39" s="5"/>
      <c r="R39" s="5"/>
      <c r="S39" s="5"/>
      <c r="T39" s="5"/>
      <c r="U39" s="5"/>
      <c r="V39" s="5"/>
      <c r="W39" s="5"/>
      <c r="X39" s="5"/>
      <c r="Y39" s="5"/>
      <c r="Z39" s="5"/>
    </row>
    <row r="40" spans="1:26" ht="314.25" thickBot="1" x14ac:dyDescent="0.3">
      <c r="A40" s="6" t="s">
        <v>1009</v>
      </c>
      <c r="B40" s="71" t="s">
        <v>238</v>
      </c>
      <c r="C40" s="128" t="s">
        <v>863</v>
      </c>
      <c r="D40" s="6" t="s">
        <v>536</v>
      </c>
      <c r="E40" s="6" t="s">
        <v>864</v>
      </c>
      <c r="F40" s="6" t="s">
        <v>877</v>
      </c>
      <c r="G40" s="6" t="s">
        <v>878</v>
      </c>
      <c r="H40" s="6" t="s">
        <v>347</v>
      </c>
      <c r="I40" s="6" t="s">
        <v>72</v>
      </c>
      <c r="J40" s="6" t="s">
        <v>225</v>
      </c>
      <c r="K40" s="5"/>
      <c r="L40" s="5"/>
      <c r="M40" s="5"/>
      <c r="N40" s="5"/>
      <c r="O40" s="5"/>
      <c r="P40" s="5"/>
      <c r="Q40" s="5"/>
      <c r="R40" s="5"/>
      <c r="S40" s="5"/>
      <c r="T40" s="5"/>
      <c r="U40" s="5"/>
      <c r="V40" s="5"/>
      <c r="W40" s="5"/>
      <c r="X40" s="5"/>
      <c r="Y40" s="5"/>
      <c r="Z40" s="5"/>
    </row>
    <row r="41" spans="1:26" ht="314.25" thickBot="1" x14ac:dyDescent="0.3">
      <c r="A41" s="6" t="s">
        <v>1010</v>
      </c>
      <c r="B41" s="71" t="s">
        <v>241</v>
      </c>
      <c r="C41" s="128" t="s">
        <v>885</v>
      </c>
      <c r="D41" s="6" t="s">
        <v>547</v>
      </c>
      <c r="E41" s="6" t="s">
        <v>864</v>
      </c>
      <c r="F41" s="6" t="s">
        <v>886</v>
      </c>
      <c r="G41" s="6" t="s">
        <v>887</v>
      </c>
      <c r="H41" s="6" t="s">
        <v>888</v>
      </c>
      <c r="I41" s="6" t="s">
        <v>339</v>
      </c>
      <c r="J41" s="6" t="s">
        <v>889</v>
      </c>
      <c r="K41" s="5"/>
      <c r="L41" s="5"/>
      <c r="M41" s="5"/>
      <c r="N41" s="5"/>
      <c r="O41" s="5"/>
      <c r="P41" s="5"/>
      <c r="Q41" s="5"/>
      <c r="R41" s="5"/>
      <c r="S41" s="5"/>
      <c r="T41" s="5"/>
      <c r="U41" s="5"/>
      <c r="V41" s="5"/>
      <c r="W41" s="5"/>
      <c r="X41" s="5"/>
      <c r="Y41" s="5"/>
      <c r="Z41" s="5"/>
    </row>
    <row r="42" spans="1:26" ht="314.25" thickBot="1" x14ac:dyDescent="0.3">
      <c r="A42" s="6" t="s">
        <v>1011</v>
      </c>
      <c r="B42" s="71" t="s">
        <v>241</v>
      </c>
      <c r="C42" s="128" t="s">
        <v>891</v>
      </c>
      <c r="D42" s="6" t="s">
        <v>552</v>
      </c>
      <c r="E42" s="6" t="s">
        <v>864</v>
      </c>
      <c r="F42" s="6" t="s">
        <v>892</v>
      </c>
      <c r="G42" s="6" t="s">
        <v>893</v>
      </c>
      <c r="H42" s="6" t="s">
        <v>894</v>
      </c>
      <c r="I42" s="6" t="s">
        <v>339</v>
      </c>
      <c r="J42" s="6" t="s">
        <v>889</v>
      </c>
      <c r="K42" s="5"/>
      <c r="L42" s="5"/>
      <c r="M42" s="5"/>
      <c r="N42" s="5"/>
      <c r="O42" s="5"/>
      <c r="P42" s="5"/>
      <c r="Q42" s="5"/>
      <c r="R42" s="5"/>
      <c r="S42" s="5"/>
      <c r="T42" s="5"/>
      <c r="U42" s="5"/>
      <c r="V42" s="5"/>
      <c r="W42" s="5"/>
      <c r="X42" s="5"/>
      <c r="Y42" s="5"/>
      <c r="Z42" s="5"/>
    </row>
    <row r="43" spans="1:26" ht="314.25" thickBot="1" x14ac:dyDescent="0.3">
      <c r="A43" s="6" t="s">
        <v>1012</v>
      </c>
      <c r="B43" s="71" t="s">
        <v>241</v>
      </c>
      <c r="C43" s="128" t="s">
        <v>897</v>
      </c>
      <c r="D43" s="72" t="s">
        <v>557</v>
      </c>
      <c r="E43" s="6" t="s">
        <v>864</v>
      </c>
      <c r="F43" s="6" t="s">
        <v>898</v>
      </c>
      <c r="G43" s="6" t="s">
        <v>899</v>
      </c>
      <c r="H43" s="6" t="s">
        <v>894</v>
      </c>
      <c r="I43" s="6" t="s">
        <v>339</v>
      </c>
      <c r="J43" s="6" t="s">
        <v>889</v>
      </c>
      <c r="K43" s="5"/>
      <c r="L43" s="5"/>
      <c r="M43" s="5"/>
      <c r="N43" s="5"/>
      <c r="O43" s="5"/>
      <c r="P43" s="5"/>
      <c r="Q43" s="5"/>
      <c r="R43" s="5"/>
      <c r="S43" s="5"/>
      <c r="T43" s="5"/>
      <c r="U43" s="5"/>
      <c r="V43" s="5"/>
      <c r="W43" s="5"/>
      <c r="X43" s="5"/>
      <c r="Y43" s="5"/>
      <c r="Z43" s="5"/>
    </row>
    <row r="44" spans="1:26" ht="334.5" customHeight="1" thickBot="1" x14ac:dyDescent="0.3">
      <c r="A44" s="6" t="s">
        <v>1013</v>
      </c>
      <c r="B44" s="126" t="s">
        <v>241</v>
      </c>
      <c r="C44" s="129" t="s">
        <v>901</v>
      </c>
      <c r="D44" s="82" t="s">
        <v>536</v>
      </c>
      <c r="E44" s="6" t="s">
        <v>864</v>
      </c>
      <c r="F44" s="6" t="s">
        <v>902</v>
      </c>
      <c r="G44" s="6" t="s">
        <v>903</v>
      </c>
      <c r="H44" s="6" t="s">
        <v>894</v>
      </c>
      <c r="I44" s="6" t="s">
        <v>339</v>
      </c>
      <c r="J44" s="6" t="s">
        <v>889</v>
      </c>
      <c r="K44" s="5"/>
      <c r="L44" s="5"/>
      <c r="M44" s="5"/>
      <c r="N44" s="5"/>
      <c r="O44" s="5"/>
      <c r="P44" s="5"/>
      <c r="Q44" s="5"/>
      <c r="R44" s="5"/>
      <c r="S44" s="5"/>
      <c r="T44" s="5"/>
      <c r="U44" s="5"/>
      <c r="V44" s="5"/>
      <c r="W44" s="5"/>
      <c r="X44" s="5"/>
      <c r="Y44" s="5"/>
      <c r="Z44" s="5"/>
    </row>
    <row r="45" spans="1:26" ht="314.25" thickBot="1" x14ac:dyDescent="0.3">
      <c r="A45" s="6" t="s">
        <v>1014</v>
      </c>
      <c r="B45" s="83" t="s">
        <v>241</v>
      </c>
      <c r="C45" s="130" t="s">
        <v>904</v>
      </c>
      <c r="D45" s="83" t="s">
        <v>536</v>
      </c>
      <c r="E45" s="6" t="s">
        <v>864</v>
      </c>
      <c r="F45" s="6" t="s">
        <v>906</v>
      </c>
      <c r="G45" s="6" t="s">
        <v>907</v>
      </c>
      <c r="H45" s="6" t="s">
        <v>894</v>
      </c>
      <c r="I45" s="6" t="s">
        <v>339</v>
      </c>
      <c r="J45" s="6" t="s">
        <v>889</v>
      </c>
      <c r="K45" s="5"/>
      <c r="L45" s="5"/>
      <c r="M45" s="5"/>
      <c r="N45" s="5"/>
      <c r="O45" s="5"/>
      <c r="P45" s="5"/>
      <c r="Q45" s="5"/>
      <c r="R45" s="5"/>
      <c r="S45" s="5"/>
      <c r="T45" s="5"/>
      <c r="U45" s="5"/>
      <c r="V45" s="5"/>
      <c r="W45" s="5"/>
      <c r="X45" s="5"/>
      <c r="Y45" s="5"/>
      <c r="Z45" s="5"/>
    </row>
    <row r="46" spans="1:26" ht="314.25" thickBot="1" x14ac:dyDescent="0.3">
      <c r="A46" s="6" t="s">
        <v>1015</v>
      </c>
      <c r="B46" s="83" t="s">
        <v>241</v>
      </c>
      <c r="C46" s="130" t="s">
        <v>909</v>
      </c>
      <c r="D46" s="83" t="s">
        <v>536</v>
      </c>
      <c r="E46" s="6" t="s">
        <v>864</v>
      </c>
      <c r="F46" s="6" t="s">
        <v>911</v>
      </c>
      <c r="G46" s="6" t="s">
        <v>912</v>
      </c>
      <c r="H46" s="6" t="s">
        <v>913</v>
      </c>
      <c r="I46" s="6" t="s">
        <v>339</v>
      </c>
      <c r="J46" s="6" t="s">
        <v>230</v>
      </c>
      <c r="K46" s="5"/>
      <c r="L46" s="5"/>
      <c r="M46" s="5"/>
      <c r="N46" s="5"/>
      <c r="O46" s="5"/>
      <c r="P46" s="5"/>
      <c r="Q46" s="5"/>
      <c r="R46" s="5"/>
      <c r="S46" s="5"/>
      <c r="T46" s="5"/>
      <c r="U46" s="5"/>
      <c r="V46" s="5"/>
      <c r="W46" s="5"/>
      <c r="X46" s="5"/>
      <c r="Y46" s="5"/>
      <c r="Z46" s="5"/>
    </row>
    <row r="47" spans="1:26" ht="314.25" thickBot="1" x14ac:dyDescent="0.3">
      <c r="A47" s="6" t="s">
        <v>1016</v>
      </c>
      <c r="B47" s="83" t="s">
        <v>241</v>
      </c>
      <c r="C47" s="130" t="s">
        <v>915</v>
      </c>
      <c r="D47" s="83" t="s">
        <v>536</v>
      </c>
      <c r="E47" s="6" t="s">
        <v>864</v>
      </c>
      <c r="F47" s="6" t="s">
        <v>916</v>
      </c>
      <c r="G47" s="6" t="s">
        <v>917</v>
      </c>
      <c r="H47" s="6" t="s">
        <v>347</v>
      </c>
      <c r="I47" s="6" t="s">
        <v>72</v>
      </c>
      <c r="J47" s="6" t="s">
        <v>230</v>
      </c>
      <c r="K47" s="5"/>
      <c r="L47" s="5"/>
      <c r="M47" s="5"/>
      <c r="N47" s="5"/>
      <c r="O47" s="5"/>
      <c r="P47" s="5"/>
      <c r="Q47" s="5"/>
      <c r="R47" s="5"/>
      <c r="S47" s="5"/>
      <c r="T47" s="5"/>
      <c r="U47" s="5"/>
      <c r="V47" s="5"/>
      <c r="W47" s="5"/>
      <c r="X47" s="5"/>
      <c r="Y47" s="5"/>
      <c r="Z47" s="5"/>
    </row>
    <row r="48" spans="1:26" ht="314.25" thickBot="1" x14ac:dyDescent="0.3">
      <c r="A48" s="6" t="s">
        <v>1017</v>
      </c>
      <c r="B48" s="83" t="s">
        <v>241</v>
      </c>
      <c r="C48" s="130" t="s">
        <v>919</v>
      </c>
      <c r="D48" s="83" t="s">
        <v>536</v>
      </c>
      <c r="E48" s="6" t="s">
        <v>864</v>
      </c>
      <c r="F48" s="6" t="s">
        <v>921</v>
      </c>
      <c r="G48" s="6" t="s">
        <v>922</v>
      </c>
      <c r="H48" s="6" t="s">
        <v>894</v>
      </c>
      <c r="I48" s="6" t="s">
        <v>339</v>
      </c>
      <c r="J48" s="6" t="s">
        <v>225</v>
      </c>
      <c r="K48" s="5"/>
      <c r="L48" s="5"/>
      <c r="M48" s="5"/>
      <c r="N48" s="5"/>
      <c r="O48" s="5"/>
      <c r="P48" s="5"/>
      <c r="Q48" s="5"/>
      <c r="R48" s="5"/>
      <c r="S48" s="5"/>
      <c r="T48" s="5"/>
      <c r="U48" s="5"/>
      <c r="V48" s="5"/>
      <c r="W48" s="5"/>
      <c r="X48" s="5"/>
      <c r="Y48" s="5"/>
      <c r="Z48" s="5"/>
    </row>
    <row r="49" spans="1:26" ht="314.25" thickBot="1" x14ac:dyDescent="0.3">
      <c r="A49" s="6" t="s">
        <v>1018</v>
      </c>
      <c r="B49" s="83" t="s">
        <v>241</v>
      </c>
      <c r="C49" s="130" t="s">
        <v>926</v>
      </c>
      <c r="D49" s="83" t="s">
        <v>536</v>
      </c>
      <c r="E49" s="6" t="s">
        <v>864</v>
      </c>
      <c r="F49" s="6" t="s">
        <v>956</v>
      </c>
      <c r="G49" s="6" t="s">
        <v>994</v>
      </c>
      <c r="H49" s="6" t="s">
        <v>347</v>
      </c>
      <c r="I49" s="6" t="s">
        <v>72</v>
      </c>
      <c r="J49" s="6" t="s">
        <v>230</v>
      </c>
      <c r="K49" s="5"/>
      <c r="L49" s="5"/>
      <c r="M49" s="5"/>
      <c r="N49" s="5"/>
      <c r="O49" s="5"/>
      <c r="P49" s="5"/>
      <c r="Q49" s="5"/>
      <c r="R49" s="5"/>
      <c r="S49" s="5"/>
      <c r="T49" s="5"/>
      <c r="U49" s="5"/>
      <c r="V49" s="5"/>
      <c r="W49" s="5"/>
      <c r="X49" s="5"/>
      <c r="Y49" s="5"/>
      <c r="Z49" s="5"/>
    </row>
    <row r="50" spans="1:26" ht="314.25" thickBot="1" x14ac:dyDescent="0.3">
      <c r="A50" s="6" t="s">
        <v>1019</v>
      </c>
      <c r="B50" s="83" t="s">
        <v>241</v>
      </c>
      <c r="C50" s="130" t="s">
        <v>927</v>
      </c>
      <c r="D50" s="83" t="s">
        <v>536</v>
      </c>
      <c r="E50" s="6" t="s">
        <v>864</v>
      </c>
      <c r="F50" s="6" t="s">
        <v>958</v>
      </c>
      <c r="G50" s="6" t="s">
        <v>994</v>
      </c>
      <c r="H50" s="6" t="s">
        <v>347</v>
      </c>
      <c r="I50" s="6" t="s">
        <v>72</v>
      </c>
      <c r="J50" s="6" t="s">
        <v>230</v>
      </c>
      <c r="K50" s="5"/>
      <c r="L50" s="5"/>
      <c r="M50" s="5"/>
      <c r="N50" s="5"/>
      <c r="O50" s="5"/>
      <c r="P50" s="5"/>
      <c r="Q50" s="5"/>
      <c r="R50" s="5"/>
      <c r="S50" s="5"/>
      <c r="T50" s="5"/>
      <c r="U50" s="5"/>
      <c r="V50" s="5"/>
      <c r="W50" s="5"/>
      <c r="X50" s="5"/>
      <c r="Y50" s="5"/>
      <c r="Z50" s="5"/>
    </row>
    <row r="51" spans="1:26" ht="314.25" thickBot="1" x14ac:dyDescent="0.3">
      <c r="A51" s="6" t="s">
        <v>1020</v>
      </c>
      <c r="B51" s="83" t="s">
        <v>241</v>
      </c>
      <c r="C51" s="130" t="s">
        <v>928</v>
      </c>
      <c r="D51" s="83" t="s">
        <v>536</v>
      </c>
      <c r="E51" s="6" t="s">
        <v>864</v>
      </c>
      <c r="F51" s="6" t="s">
        <v>960</v>
      </c>
      <c r="G51" s="6" t="s">
        <v>994</v>
      </c>
      <c r="H51" s="6" t="s">
        <v>347</v>
      </c>
      <c r="I51" s="6" t="s">
        <v>72</v>
      </c>
      <c r="J51" s="6" t="s">
        <v>230</v>
      </c>
      <c r="K51" s="5"/>
      <c r="L51" s="5"/>
      <c r="M51" s="5"/>
      <c r="N51" s="5"/>
      <c r="O51" s="5"/>
      <c r="P51" s="5"/>
      <c r="Q51" s="5"/>
      <c r="R51" s="5"/>
      <c r="S51" s="5"/>
      <c r="T51" s="5"/>
      <c r="U51" s="5"/>
      <c r="V51" s="5"/>
      <c r="W51" s="5"/>
      <c r="X51" s="5"/>
      <c r="Y51" s="5"/>
      <c r="Z51" s="5"/>
    </row>
    <row r="52" spans="1:26" ht="314.25" thickBot="1" x14ac:dyDescent="0.3">
      <c r="A52" s="6" t="s">
        <v>1021</v>
      </c>
      <c r="B52" s="83" t="s">
        <v>241</v>
      </c>
      <c r="C52" s="130" t="s">
        <v>929</v>
      </c>
      <c r="D52" s="83" t="s">
        <v>536</v>
      </c>
      <c r="E52" s="6" t="s">
        <v>864</v>
      </c>
      <c r="F52" s="6" t="s">
        <v>961</v>
      </c>
      <c r="G52" s="6" t="s">
        <v>994</v>
      </c>
      <c r="H52" s="6" t="s">
        <v>347</v>
      </c>
      <c r="I52" s="6" t="s">
        <v>72</v>
      </c>
      <c r="J52" s="6" t="s">
        <v>230</v>
      </c>
      <c r="K52" s="5"/>
      <c r="L52" s="5"/>
      <c r="M52" s="5"/>
      <c r="N52" s="5"/>
      <c r="O52" s="5"/>
      <c r="P52" s="5"/>
      <c r="Q52" s="5"/>
      <c r="R52" s="5"/>
      <c r="S52" s="5"/>
      <c r="T52" s="5"/>
      <c r="U52" s="5"/>
      <c r="V52" s="5"/>
      <c r="W52" s="5"/>
      <c r="X52" s="5"/>
      <c r="Y52" s="5"/>
      <c r="Z52" s="5"/>
    </row>
    <row r="53" spans="1:26" ht="314.25" thickBot="1" x14ac:dyDescent="0.3">
      <c r="A53" s="6" t="s">
        <v>1022</v>
      </c>
      <c r="B53" s="83" t="s">
        <v>241</v>
      </c>
      <c r="C53" s="130" t="s">
        <v>930</v>
      </c>
      <c r="D53" s="83" t="s">
        <v>536</v>
      </c>
      <c r="E53" s="6" t="s">
        <v>864</v>
      </c>
      <c r="F53" s="6" t="s">
        <v>962</v>
      </c>
      <c r="G53" s="6" t="s">
        <v>994</v>
      </c>
      <c r="H53" s="6" t="s">
        <v>347</v>
      </c>
      <c r="I53" s="6" t="s">
        <v>72</v>
      </c>
      <c r="J53" s="6" t="s">
        <v>230</v>
      </c>
      <c r="K53" s="5"/>
      <c r="L53" s="5"/>
      <c r="M53" s="5"/>
      <c r="N53" s="5"/>
      <c r="O53" s="5"/>
      <c r="P53" s="5"/>
      <c r="Q53" s="5"/>
      <c r="R53" s="5"/>
      <c r="S53" s="5"/>
      <c r="T53" s="5"/>
      <c r="U53" s="5"/>
      <c r="V53" s="5"/>
      <c r="W53" s="5"/>
      <c r="X53" s="5"/>
      <c r="Y53" s="5"/>
      <c r="Z53" s="5"/>
    </row>
    <row r="54" spans="1:26" ht="314.25" thickBot="1" x14ac:dyDescent="0.3">
      <c r="A54" s="6" t="s">
        <v>1023</v>
      </c>
      <c r="B54" s="83" t="s">
        <v>241</v>
      </c>
      <c r="C54" s="130" t="s">
        <v>931</v>
      </c>
      <c r="D54" s="83" t="s">
        <v>536</v>
      </c>
      <c r="E54" s="6" t="s">
        <v>864</v>
      </c>
      <c r="F54" s="6" t="s">
        <v>963</v>
      </c>
      <c r="G54" s="6" t="s">
        <v>994</v>
      </c>
      <c r="H54" s="6" t="s">
        <v>347</v>
      </c>
      <c r="I54" s="6" t="s">
        <v>72</v>
      </c>
      <c r="J54" s="6" t="s">
        <v>230</v>
      </c>
      <c r="K54" s="5"/>
      <c r="L54" s="5"/>
      <c r="M54" s="5"/>
      <c r="N54" s="5"/>
      <c r="O54" s="5"/>
      <c r="P54" s="5"/>
      <c r="Q54" s="5"/>
      <c r="R54" s="5"/>
      <c r="S54" s="5"/>
      <c r="T54" s="5"/>
      <c r="U54" s="5"/>
      <c r="V54" s="5"/>
      <c r="W54" s="5"/>
      <c r="X54" s="5"/>
      <c r="Y54" s="5"/>
      <c r="Z54" s="5"/>
    </row>
    <row r="55" spans="1:26" ht="314.25" thickBot="1" x14ac:dyDescent="0.3">
      <c r="A55" s="6" t="s">
        <v>1024</v>
      </c>
      <c r="B55" s="83" t="s">
        <v>241</v>
      </c>
      <c r="C55" s="130" t="s">
        <v>932</v>
      </c>
      <c r="D55" s="83" t="s">
        <v>536</v>
      </c>
      <c r="E55" s="6" t="s">
        <v>864</v>
      </c>
      <c r="F55" s="6" t="s">
        <v>964</v>
      </c>
      <c r="G55" s="6" t="s">
        <v>999</v>
      </c>
      <c r="H55" s="6" t="s">
        <v>894</v>
      </c>
      <c r="I55" s="6" t="s">
        <v>339</v>
      </c>
      <c r="J55" s="6" t="s">
        <v>230</v>
      </c>
      <c r="K55" s="5"/>
      <c r="L55" s="5"/>
      <c r="M55" s="5"/>
      <c r="N55" s="5"/>
      <c r="O55" s="5"/>
      <c r="P55" s="5"/>
      <c r="Q55" s="5"/>
      <c r="R55" s="5"/>
      <c r="S55" s="5"/>
      <c r="T55" s="5"/>
      <c r="U55" s="5"/>
      <c r="V55" s="5"/>
      <c r="W55" s="5"/>
      <c r="X55" s="5"/>
      <c r="Y55" s="5"/>
      <c r="Z55" s="5"/>
    </row>
    <row r="56" spans="1:26" ht="314.25" thickBot="1" x14ac:dyDescent="0.3">
      <c r="A56" s="6" t="s">
        <v>1025</v>
      </c>
      <c r="B56" s="83" t="s">
        <v>241</v>
      </c>
      <c r="C56" s="130" t="s">
        <v>933</v>
      </c>
      <c r="D56" s="83" t="s">
        <v>536</v>
      </c>
      <c r="E56" s="6" t="s">
        <v>864</v>
      </c>
      <c r="F56" s="6" t="s">
        <v>965</v>
      </c>
      <c r="G56" s="6" t="s">
        <v>1000</v>
      </c>
      <c r="H56" s="6" t="s">
        <v>894</v>
      </c>
      <c r="I56" s="6" t="s">
        <v>339</v>
      </c>
      <c r="J56" s="6" t="s">
        <v>230</v>
      </c>
      <c r="K56" s="5"/>
      <c r="L56" s="5"/>
      <c r="M56" s="5"/>
      <c r="N56" s="5"/>
      <c r="O56" s="5"/>
      <c r="P56" s="5"/>
      <c r="Q56" s="5"/>
      <c r="R56" s="5"/>
      <c r="S56" s="5"/>
      <c r="T56" s="5"/>
      <c r="U56" s="5"/>
      <c r="V56" s="5"/>
      <c r="W56" s="5"/>
      <c r="X56" s="5"/>
      <c r="Y56" s="5"/>
      <c r="Z56" s="5"/>
    </row>
    <row r="57" spans="1:26" ht="314.25" thickBot="1" x14ac:dyDescent="0.3">
      <c r="A57" s="6" t="s">
        <v>1026</v>
      </c>
      <c r="B57" s="83" t="s">
        <v>241</v>
      </c>
      <c r="C57" s="130" t="s">
        <v>934</v>
      </c>
      <c r="D57" s="83" t="s">
        <v>536</v>
      </c>
      <c r="E57" s="6" t="s">
        <v>864</v>
      </c>
      <c r="F57" s="6" t="s">
        <v>966</v>
      </c>
      <c r="G57" s="6" t="s">
        <v>1001</v>
      </c>
      <c r="H57" s="6" t="s">
        <v>894</v>
      </c>
      <c r="I57" s="6" t="s">
        <v>339</v>
      </c>
      <c r="J57" s="6" t="s">
        <v>230</v>
      </c>
      <c r="K57" s="5"/>
      <c r="L57" s="5"/>
      <c r="M57" s="5"/>
      <c r="N57" s="5"/>
      <c r="O57" s="5"/>
      <c r="P57" s="5"/>
      <c r="Q57" s="5"/>
      <c r="R57" s="5"/>
      <c r="S57" s="5"/>
      <c r="T57" s="5"/>
      <c r="U57" s="5"/>
      <c r="V57" s="5"/>
      <c r="W57" s="5"/>
      <c r="X57" s="5"/>
      <c r="Y57" s="5"/>
      <c r="Z57" s="5"/>
    </row>
    <row r="58" spans="1:26" ht="314.25" thickBot="1" x14ac:dyDescent="0.3">
      <c r="A58" s="6" t="s">
        <v>1027</v>
      </c>
      <c r="B58" s="83" t="s">
        <v>241</v>
      </c>
      <c r="C58" s="130" t="s">
        <v>935</v>
      </c>
      <c r="D58" s="83" t="s">
        <v>536</v>
      </c>
      <c r="E58" s="6" t="s">
        <v>864</v>
      </c>
      <c r="F58" s="6" t="s">
        <v>967</v>
      </c>
      <c r="G58" s="6" t="s">
        <v>1002</v>
      </c>
      <c r="H58" s="6" t="s">
        <v>894</v>
      </c>
      <c r="I58" s="6" t="s">
        <v>339</v>
      </c>
      <c r="J58" s="6" t="s">
        <v>230</v>
      </c>
      <c r="K58" s="5"/>
      <c r="L58" s="5"/>
      <c r="M58" s="5"/>
      <c r="N58" s="5"/>
      <c r="O58" s="5"/>
      <c r="P58" s="5"/>
      <c r="Q58" s="5"/>
      <c r="R58" s="5"/>
      <c r="S58" s="5"/>
      <c r="T58" s="5"/>
      <c r="U58" s="5"/>
      <c r="V58" s="5"/>
      <c r="W58" s="5"/>
      <c r="X58" s="5"/>
      <c r="Y58" s="5"/>
      <c r="Z58" s="5"/>
    </row>
    <row r="59" spans="1:26" ht="314.25" thickBot="1" x14ac:dyDescent="0.3">
      <c r="A59" s="6" t="s">
        <v>1028</v>
      </c>
      <c r="B59" s="83" t="s">
        <v>241</v>
      </c>
      <c r="C59" s="130" t="s">
        <v>936</v>
      </c>
      <c r="D59" s="83" t="s">
        <v>536</v>
      </c>
      <c r="E59" s="6" t="s">
        <v>864</v>
      </c>
      <c r="F59" s="6" t="s">
        <v>968</v>
      </c>
      <c r="G59" s="6" t="s">
        <v>1003</v>
      </c>
      <c r="H59" s="6" t="s">
        <v>894</v>
      </c>
      <c r="I59" s="6" t="s">
        <v>339</v>
      </c>
      <c r="J59" s="6" t="s">
        <v>230</v>
      </c>
      <c r="K59" s="5"/>
      <c r="L59" s="5"/>
      <c r="M59" s="5"/>
      <c r="N59" s="5"/>
      <c r="O59" s="5"/>
      <c r="P59" s="5"/>
      <c r="Q59" s="5"/>
      <c r="R59" s="5"/>
      <c r="S59" s="5"/>
      <c r="T59" s="5"/>
      <c r="U59" s="5"/>
      <c r="V59" s="5"/>
      <c r="W59" s="5"/>
      <c r="X59" s="5"/>
      <c r="Y59" s="5"/>
      <c r="Z59" s="5"/>
    </row>
    <row r="60" spans="1:26" ht="314.25" thickBot="1" x14ac:dyDescent="0.3">
      <c r="A60" s="6" t="s">
        <v>1029</v>
      </c>
      <c r="B60" s="83" t="s">
        <v>241</v>
      </c>
      <c r="C60" s="130" t="s">
        <v>937</v>
      </c>
      <c r="D60" s="83" t="s">
        <v>536</v>
      </c>
      <c r="E60" s="6" t="s">
        <v>864</v>
      </c>
      <c r="F60" s="6" t="s">
        <v>969</v>
      </c>
      <c r="G60" s="6" t="s">
        <v>1004</v>
      </c>
      <c r="H60" s="6" t="s">
        <v>894</v>
      </c>
      <c r="I60" s="6" t="s">
        <v>339</v>
      </c>
      <c r="J60" s="6" t="s">
        <v>230</v>
      </c>
      <c r="K60" s="5"/>
      <c r="L60" s="5"/>
      <c r="M60" s="5"/>
      <c r="N60" s="5"/>
      <c r="O60" s="5"/>
      <c r="P60" s="5"/>
      <c r="Q60" s="5"/>
      <c r="R60" s="5"/>
      <c r="S60" s="5"/>
      <c r="T60" s="5"/>
      <c r="U60" s="5"/>
      <c r="V60" s="5"/>
      <c r="W60" s="5"/>
      <c r="X60" s="5"/>
      <c r="Y60" s="5"/>
      <c r="Z60" s="5"/>
    </row>
    <row r="61" spans="1:26" ht="314.25" thickBot="1" x14ac:dyDescent="0.3">
      <c r="A61" s="6" t="s">
        <v>1030</v>
      </c>
      <c r="B61" s="83" t="s">
        <v>241</v>
      </c>
      <c r="C61" s="130" t="s">
        <v>938</v>
      </c>
      <c r="D61" s="83" t="s">
        <v>536</v>
      </c>
      <c r="E61" s="6" t="s">
        <v>864</v>
      </c>
      <c r="F61" s="6" t="s">
        <v>970</v>
      </c>
      <c r="G61" s="6" t="s">
        <v>1005</v>
      </c>
      <c r="H61" s="6" t="s">
        <v>347</v>
      </c>
      <c r="I61" s="6" t="s">
        <v>72</v>
      </c>
      <c r="J61" s="6" t="s">
        <v>225</v>
      </c>
      <c r="K61" s="5"/>
      <c r="L61" s="5"/>
      <c r="M61" s="5"/>
      <c r="N61" s="5"/>
      <c r="O61" s="5"/>
      <c r="P61" s="5"/>
      <c r="Q61" s="5"/>
      <c r="R61" s="5"/>
      <c r="S61" s="5"/>
      <c r="T61" s="5"/>
      <c r="U61" s="5"/>
      <c r="V61" s="5"/>
      <c r="W61" s="5"/>
      <c r="X61" s="5"/>
      <c r="Y61" s="5"/>
      <c r="Z61" s="5"/>
    </row>
    <row r="62" spans="1:26" ht="314.25" thickBot="1" x14ac:dyDescent="0.3">
      <c r="A62" s="6" t="s">
        <v>1031</v>
      </c>
      <c r="B62" s="83" t="s">
        <v>241</v>
      </c>
      <c r="C62" s="130" t="s">
        <v>939</v>
      </c>
      <c r="D62" s="83" t="s">
        <v>536</v>
      </c>
      <c r="E62" s="6" t="s">
        <v>864</v>
      </c>
      <c r="F62" s="6" t="s">
        <v>971</v>
      </c>
      <c r="G62" s="6" t="s">
        <v>1006</v>
      </c>
      <c r="H62" s="6" t="s">
        <v>1008</v>
      </c>
      <c r="I62" s="6" t="s">
        <v>339</v>
      </c>
      <c r="J62" s="6" t="s">
        <v>230</v>
      </c>
      <c r="K62" s="5"/>
      <c r="L62" s="5"/>
      <c r="M62" s="5"/>
      <c r="N62" s="5"/>
      <c r="O62" s="5"/>
      <c r="P62" s="5"/>
      <c r="Q62" s="5"/>
      <c r="R62" s="5"/>
      <c r="S62" s="5"/>
      <c r="T62" s="5"/>
      <c r="U62" s="5"/>
      <c r="V62" s="5"/>
      <c r="W62" s="5"/>
      <c r="X62" s="5"/>
      <c r="Y62" s="5"/>
      <c r="Z62" s="5"/>
    </row>
    <row r="63" spans="1:26" ht="314.25" thickBot="1" x14ac:dyDescent="0.3">
      <c r="A63" s="6" t="s">
        <v>1032</v>
      </c>
      <c r="B63" s="83" t="s">
        <v>241</v>
      </c>
      <c r="C63" s="130" t="s">
        <v>940</v>
      </c>
      <c r="D63" s="83" t="s">
        <v>536</v>
      </c>
      <c r="E63" s="6" t="s">
        <v>864</v>
      </c>
      <c r="F63" s="6" t="s">
        <v>972</v>
      </c>
      <c r="G63" s="6" t="s">
        <v>1002</v>
      </c>
      <c r="H63" s="6" t="s">
        <v>894</v>
      </c>
      <c r="I63" s="6" t="s">
        <v>339</v>
      </c>
      <c r="J63" s="6" t="s">
        <v>230</v>
      </c>
      <c r="K63" s="5"/>
      <c r="L63" s="5"/>
      <c r="M63" s="5"/>
      <c r="N63" s="5"/>
      <c r="O63" s="5"/>
      <c r="P63" s="5"/>
      <c r="Q63" s="5"/>
      <c r="R63" s="5"/>
      <c r="S63" s="5"/>
      <c r="T63" s="5"/>
      <c r="U63" s="5"/>
      <c r="V63" s="5"/>
      <c r="W63" s="5"/>
      <c r="X63" s="5"/>
      <c r="Y63" s="5"/>
      <c r="Z63" s="5"/>
    </row>
    <row r="64" spans="1:26" ht="314.25" thickBot="1" x14ac:dyDescent="0.3">
      <c r="A64" s="6" t="s">
        <v>1033</v>
      </c>
      <c r="B64" s="83" t="s">
        <v>241</v>
      </c>
      <c r="C64" s="130" t="s">
        <v>941</v>
      </c>
      <c r="D64" s="83" t="s">
        <v>536</v>
      </c>
      <c r="E64" s="6" t="s">
        <v>864</v>
      </c>
      <c r="F64" s="6" t="s">
        <v>973</v>
      </c>
      <c r="G64" s="6" t="s">
        <v>1003</v>
      </c>
      <c r="H64" s="6" t="s">
        <v>894</v>
      </c>
      <c r="I64" s="6" t="s">
        <v>339</v>
      </c>
      <c r="J64" s="6" t="s">
        <v>230</v>
      </c>
      <c r="K64" s="5"/>
      <c r="L64" s="5"/>
      <c r="M64" s="5"/>
      <c r="N64" s="5"/>
      <c r="O64" s="5"/>
      <c r="P64" s="5"/>
      <c r="Q64" s="5"/>
      <c r="R64" s="5"/>
      <c r="S64" s="5"/>
      <c r="T64" s="5"/>
      <c r="U64" s="5"/>
      <c r="V64" s="5"/>
      <c r="W64" s="5"/>
      <c r="X64" s="5"/>
      <c r="Y64" s="5"/>
      <c r="Z64" s="5"/>
    </row>
    <row r="65" spans="1:26" ht="314.25" thickBot="1" x14ac:dyDescent="0.3">
      <c r="A65" s="6" t="s">
        <v>1034</v>
      </c>
      <c r="B65" s="83" t="s">
        <v>241</v>
      </c>
      <c r="C65" s="130" t="s">
        <v>942</v>
      </c>
      <c r="D65" s="83" t="s">
        <v>536</v>
      </c>
      <c r="E65" s="6" t="s">
        <v>864</v>
      </c>
      <c r="F65" s="6" t="s">
        <v>974</v>
      </c>
      <c r="G65" s="6" t="s">
        <v>1003</v>
      </c>
      <c r="H65" s="6" t="s">
        <v>894</v>
      </c>
      <c r="I65" s="6" t="s">
        <v>339</v>
      </c>
      <c r="J65" s="6" t="s">
        <v>230</v>
      </c>
      <c r="K65" s="5"/>
      <c r="L65" s="5"/>
      <c r="M65" s="5"/>
      <c r="N65" s="5"/>
      <c r="O65" s="5"/>
      <c r="P65" s="5"/>
      <c r="Q65" s="5"/>
      <c r="R65" s="5"/>
      <c r="S65" s="5"/>
      <c r="T65" s="5"/>
      <c r="U65" s="5"/>
      <c r="V65" s="5"/>
      <c r="W65" s="5"/>
      <c r="X65" s="5"/>
      <c r="Y65" s="5"/>
      <c r="Z65" s="5"/>
    </row>
    <row r="66" spans="1:26" ht="314.25" thickBot="1" x14ac:dyDescent="0.3">
      <c r="A66" s="6" t="s">
        <v>1035</v>
      </c>
      <c r="B66" s="83" t="s">
        <v>241</v>
      </c>
      <c r="C66" s="130" t="s">
        <v>943</v>
      </c>
      <c r="D66" s="83" t="s">
        <v>536</v>
      </c>
      <c r="E66" s="6" t="s">
        <v>864</v>
      </c>
      <c r="F66" s="6" t="s">
        <v>975</v>
      </c>
      <c r="G66" s="6" t="s">
        <v>917</v>
      </c>
      <c r="H66" s="6" t="s">
        <v>347</v>
      </c>
      <c r="I66" s="6" t="s">
        <v>72</v>
      </c>
      <c r="J66" s="6" t="s">
        <v>230</v>
      </c>
      <c r="K66" s="5"/>
      <c r="L66" s="5"/>
      <c r="M66" s="5"/>
      <c r="N66" s="5"/>
      <c r="O66" s="5"/>
      <c r="P66" s="5"/>
      <c r="Q66" s="5"/>
      <c r="R66" s="5"/>
      <c r="S66" s="5"/>
      <c r="T66" s="5"/>
      <c r="U66" s="5"/>
      <c r="V66" s="5"/>
      <c r="W66" s="5"/>
      <c r="X66" s="5"/>
      <c r="Y66" s="5"/>
      <c r="Z66" s="5"/>
    </row>
    <row r="67" spans="1:26" ht="314.25" thickBot="1" x14ac:dyDescent="0.3">
      <c r="A67" s="6" t="s">
        <v>1036</v>
      </c>
      <c r="B67" s="83" t="s">
        <v>241</v>
      </c>
      <c r="C67" s="130" t="s">
        <v>944</v>
      </c>
      <c r="D67" s="83" t="s">
        <v>536</v>
      </c>
      <c r="E67" s="6" t="s">
        <v>864</v>
      </c>
      <c r="F67" s="6" t="s">
        <v>976</v>
      </c>
      <c r="G67" s="6" t="s">
        <v>917</v>
      </c>
      <c r="H67" s="6" t="s">
        <v>347</v>
      </c>
      <c r="I67" s="6" t="s">
        <v>72</v>
      </c>
      <c r="J67" s="6" t="s">
        <v>230</v>
      </c>
      <c r="K67" s="5"/>
      <c r="L67" s="5"/>
      <c r="M67" s="5"/>
      <c r="N67" s="5"/>
      <c r="O67" s="5"/>
      <c r="P67" s="5"/>
      <c r="Q67" s="5"/>
      <c r="R67" s="5"/>
      <c r="S67" s="5"/>
      <c r="T67" s="5"/>
      <c r="U67" s="5"/>
      <c r="V67" s="5"/>
      <c r="W67" s="5"/>
      <c r="X67" s="5"/>
      <c r="Y67" s="5"/>
      <c r="Z67" s="5"/>
    </row>
    <row r="68" spans="1:26" ht="314.25" thickBot="1" x14ac:dyDescent="0.3">
      <c r="A68" s="6" t="s">
        <v>1037</v>
      </c>
      <c r="B68" s="83" t="s">
        <v>241</v>
      </c>
      <c r="C68" s="130" t="s">
        <v>945</v>
      </c>
      <c r="D68" s="83" t="s">
        <v>536</v>
      </c>
      <c r="E68" s="6" t="s">
        <v>864</v>
      </c>
      <c r="F68" s="6" t="s">
        <v>977</v>
      </c>
      <c r="G68" s="6" t="s">
        <v>917</v>
      </c>
      <c r="H68" s="6" t="s">
        <v>347</v>
      </c>
      <c r="I68" s="6" t="s">
        <v>72</v>
      </c>
      <c r="J68" s="6" t="s">
        <v>230</v>
      </c>
      <c r="K68" s="5"/>
      <c r="L68" s="5"/>
      <c r="M68" s="5"/>
      <c r="N68" s="5"/>
      <c r="O68" s="5"/>
      <c r="P68" s="5"/>
      <c r="Q68" s="5"/>
      <c r="R68" s="5"/>
      <c r="S68" s="5"/>
      <c r="T68" s="5"/>
      <c r="U68" s="5"/>
      <c r="V68" s="5"/>
      <c r="W68" s="5"/>
      <c r="X68" s="5"/>
      <c r="Y68" s="5"/>
      <c r="Z68" s="5"/>
    </row>
    <row r="69" spans="1:26" ht="314.25" thickBot="1" x14ac:dyDescent="0.3">
      <c r="A69" s="6" t="s">
        <v>1038</v>
      </c>
      <c r="B69" s="83" t="s">
        <v>241</v>
      </c>
      <c r="C69" s="130" t="s">
        <v>946</v>
      </c>
      <c r="D69" s="83" t="s">
        <v>536</v>
      </c>
      <c r="E69" s="6" t="s">
        <v>864</v>
      </c>
      <c r="F69" s="6" t="s">
        <v>978</v>
      </c>
      <c r="G69" s="6" t="s">
        <v>1007</v>
      </c>
      <c r="H69" s="6" t="s">
        <v>347</v>
      </c>
      <c r="I69" s="6" t="s">
        <v>72</v>
      </c>
      <c r="J69" s="6" t="s">
        <v>230</v>
      </c>
      <c r="K69" s="5"/>
      <c r="L69" s="5"/>
      <c r="M69" s="5"/>
      <c r="N69" s="5"/>
      <c r="O69" s="5"/>
      <c r="P69" s="5"/>
      <c r="Q69" s="5"/>
      <c r="R69" s="5"/>
      <c r="S69" s="5"/>
      <c r="T69" s="5"/>
      <c r="U69" s="5"/>
      <c r="V69" s="5"/>
      <c r="W69" s="5"/>
      <c r="X69" s="5"/>
      <c r="Y69" s="5"/>
      <c r="Z69" s="5"/>
    </row>
    <row r="70" spans="1:26" ht="314.25" thickBot="1" x14ac:dyDescent="0.3">
      <c r="A70" s="6" t="s">
        <v>1039</v>
      </c>
      <c r="B70" s="127" t="s">
        <v>243</v>
      </c>
      <c r="C70" s="131" t="s">
        <v>947</v>
      </c>
      <c r="D70" s="80" t="s">
        <v>536</v>
      </c>
      <c r="E70" s="6" t="s">
        <v>864</v>
      </c>
      <c r="F70" s="6" t="s">
        <v>979</v>
      </c>
      <c r="G70" s="6" t="s">
        <v>994</v>
      </c>
      <c r="H70" s="6" t="s">
        <v>347</v>
      </c>
      <c r="I70" s="6" t="s">
        <v>72</v>
      </c>
      <c r="J70" s="81" t="s">
        <v>230</v>
      </c>
      <c r="K70" s="5"/>
      <c r="L70" s="5"/>
      <c r="M70" s="5"/>
      <c r="N70" s="5"/>
      <c r="O70" s="5"/>
      <c r="P70" s="5"/>
      <c r="Q70" s="5"/>
      <c r="R70" s="5"/>
      <c r="S70" s="5"/>
      <c r="T70" s="5"/>
      <c r="U70" s="5"/>
      <c r="V70" s="5"/>
      <c r="W70" s="5"/>
      <c r="X70" s="5"/>
      <c r="Y70" s="5"/>
      <c r="Z70" s="5"/>
    </row>
    <row r="71" spans="1:26" ht="314.25" thickBot="1" x14ac:dyDescent="0.3">
      <c r="A71" s="6" t="s">
        <v>1040</v>
      </c>
      <c r="B71" s="71" t="s">
        <v>243</v>
      </c>
      <c r="C71" s="128" t="s">
        <v>948</v>
      </c>
      <c r="D71" s="6" t="s">
        <v>536</v>
      </c>
      <c r="E71" s="6" t="s">
        <v>864</v>
      </c>
      <c r="F71" s="6" t="s">
        <v>980</v>
      </c>
      <c r="G71" s="6" t="s">
        <v>994</v>
      </c>
      <c r="H71" s="6" t="s">
        <v>347</v>
      </c>
      <c r="I71" s="6" t="s">
        <v>72</v>
      </c>
      <c r="J71" s="77" t="s">
        <v>230</v>
      </c>
      <c r="K71" s="5"/>
      <c r="L71" s="5"/>
      <c r="M71" s="5"/>
      <c r="N71" s="5"/>
      <c r="O71" s="5"/>
      <c r="P71" s="5"/>
      <c r="Q71" s="5"/>
      <c r="R71" s="5"/>
      <c r="S71" s="5"/>
      <c r="T71" s="5"/>
      <c r="U71" s="5"/>
      <c r="V71" s="5"/>
      <c r="W71" s="5"/>
      <c r="X71" s="5"/>
      <c r="Y71" s="5"/>
      <c r="Z71" s="5"/>
    </row>
    <row r="72" spans="1:26" ht="314.25" thickBot="1" x14ac:dyDescent="0.3">
      <c r="A72" s="6" t="s">
        <v>1041</v>
      </c>
      <c r="B72" s="71" t="s">
        <v>243</v>
      </c>
      <c r="C72" s="128" t="s">
        <v>949</v>
      </c>
      <c r="D72" s="6" t="s">
        <v>536</v>
      </c>
      <c r="E72" s="6" t="s">
        <v>864</v>
      </c>
      <c r="F72" s="6" t="s">
        <v>981</v>
      </c>
      <c r="G72" s="6" t="s">
        <v>994</v>
      </c>
      <c r="H72" s="6" t="s">
        <v>347</v>
      </c>
      <c r="I72" s="6" t="s">
        <v>72</v>
      </c>
      <c r="J72" s="77" t="s">
        <v>230</v>
      </c>
      <c r="K72" s="5"/>
      <c r="L72" s="5"/>
      <c r="M72" s="5"/>
      <c r="N72" s="5"/>
      <c r="O72" s="5"/>
      <c r="P72" s="5"/>
      <c r="Q72" s="5"/>
      <c r="R72" s="5"/>
      <c r="S72" s="5"/>
      <c r="T72" s="5"/>
      <c r="U72" s="5"/>
      <c r="V72" s="5"/>
      <c r="W72" s="5"/>
      <c r="X72" s="5"/>
      <c r="Y72" s="5"/>
      <c r="Z72" s="5"/>
    </row>
    <row r="73" spans="1:26" ht="314.25" thickBot="1" x14ac:dyDescent="0.3">
      <c r="A73" s="6" t="s">
        <v>1042</v>
      </c>
      <c r="B73" s="71" t="s">
        <v>243</v>
      </c>
      <c r="C73" s="128" t="s">
        <v>950</v>
      </c>
      <c r="D73" s="6" t="s">
        <v>536</v>
      </c>
      <c r="E73" s="6" t="s">
        <v>864</v>
      </c>
      <c r="F73" s="6" t="s">
        <v>982</v>
      </c>
      <c r="G73" s="6" t="s">
        <v>994</v>
      </c>
      <c r="H73" s="6" t="s">
        <v>347</v>
      </c>
      <c r="I73" s="6" t="s">
        <v>72</v>
      </c>
      <c r="J73" s="77" t="s">
        <v>230</v>
      </c>
      <c r="K73" s="5"/>
      <c r="L73" s="5"/>
      <c r="M73" s="5"/>
      <c r="N73" s="5"/>
      <c r="O73" s="5"/>
      <c r="P73" s="5"/>
      <c r="Q73" s="5"/>
      <c r="R73" s="5"/>
      <c r="S73" s="5"/>
      <c r="T73" s="5"/>
      <c r="U73" s="5"/>
      <c r="V73" s="5"/>
      <c r="W73" s="5"/>
      <c r="X73" s="5"/>
      <c r="Y73" s="5"/>
      <c r="Z73" s="5"/>
    </row>
    <row r="74" spans="1:26" ht="314.25" thickBot="1" x14ac:dyDescent="0.3">
      <c r="A74" s="6" t="s">
        <v>1043</v>
      </c>
      <c r="B74" s="71" t="s">
        <v>243</v>
      </c>
      <c r="C74" s="128" t="s">
        <v>951</v>
      </c>
      <c r="D74" s="6" t="s">
        <v>536</v>
      </c>
      <c r="E74" s="6" t="s">
        <v>864</v>
      </c>
      <c r="F74" s="6" t="s">
        <v>983</v>
      </c>
      <c r="G74" s="6" t="s">
        <v>994</v>
      </c>
      <c r="H74" s="6" t="s">
        <v>347</v>
      </c>
      <c r="I74" s="6" t="s">
        <v>72</v>
      </c>
      <c r="J74" s="77" t="s">
        <v>230</v>
      </c>
      <c r="K74" s="5"/>
      <c r="L74" s="5"/>
      <c r="M74" s="5"/>
      <c r="N74" s="5"/>
      <c r="O74" s="5"/>
      <c r="P74" s="5"/>
      <c r="Q74" s="5"/>
      <c r="R74" s="5"/>
      <c r="S74" s="5"/>
      <c r="T74" s="5"/>
      <c r="U74" s="5"/>
      <c r="V74" s="5"/>
      <c r="W74" s="5"/>
      <c r="X74" s="5"/>
      <c r="Y74" s="5"/>
      <c r="Z74" s="5"/>
    </row>
    <row r="75" spans="1:26" ht="314.25" thickBot="1" x14ac:dyDescent="0.3">
      <c r="A75" s="6" t="s">
        <v>1044</v>
      </c>
      <c r="B75" s="71" t="s">
        <v>243</v>
      </c>
      <c r="C75" s="128" t="s">
        <v>952</v>
      </c>
      <c r="D75" s="6" t="s">
        <v>536</v>
      </c>
      <c r="E75" s="6" t="s">
        <v>864</v>
      </c>
      <c r="F75" s="6" t="s">
        <v>984</v>
      </c>
      <c r="G75" s="6" t="s">
        <v>994</v>
      </c>
      <c r="H75" s="6" t="s">
        <v>347</v>
      </c>
      <c r="I75" s="6" t="s">
        <v>72</v>
      </c>
      <c r="J75" s="77" t="s">
        <v>230</v>
      </c>
      <c r="K75" s="5"/>
      <c r="L75" s="5"/>
      <c r="M75" s="5"/>
      <c r="N75" s="5"/>
      <c r="O75" s="5"/>
      <c r="P75" s="5"/>
      <c r="Q75" s="5"/>
      <c r="R75" s="5"/>
      <c r="S75" s="5"/>
      <c r="T75" s="5"/>
      <c r="U75" s="5"/>
      <c r="V75" s="5"/>
      <c r="W75" s="5"/>
      <c r="X75" s="5"/>
      <c r="Y75" s="5"/>
      <c r="Z75" s="5"/>
    </row>
    <row r="76" spans="1:26" ht="314.25" thickBot="1" x14ac:dyDescent="0.3">
      <c r="A76" s="6" t="s">
        <v>1045</v>
      </c>
      <c r="B76" s="71" t="s">
        <v>243</v>
      </c>
      <c r="C76" s="128" t="s">
        <v>953</v>
      </c>
      <c r="D76" s="6" t="s">
        <v>536</v>
      </c>
      <c r="E76" s="6" t="s">
        <v>864</v>
      </c>
      <c r="F76" s="6" t="s">
        <v>985</v>
      </c>
      <c r="G76" s="6" t="s">
        <v>994</v>
      </c>
      <c r="H76" s="6" t="s">
        <v>347</v>
      </c>
      <c r="I76" s="6" t="s">
        <v>72</v>
      </c>
      <c r="J76" s="77" t="s">
        <v>235</v>
      </c>
      <c r="K76" s="5"/>
      <c r="L76" s="5"/>
      <c r="M76" s="5"/>
      <c r="N76" s="5"/>
      <c r="O76" s="5"/>
      <c r="P76" s="5"/>
      <c r="Q76" s="5"/>
      <c r="R76" s="5"/>
      <c r="S76" s="5"/>
      <c r="T76" s="5"/>
      <c r="U76" s="5"/>
      <c r="V76" s="5"/>
      <c r="W76" s="5"/>
      <c r="X76" s="5"/>
      <c r="Y76" s="5"/>
      <c r="Z76" s="5"/>
    </row>
    <row r="77" spans="1:26" ht="314.25" thickBot="1" x14ac:dyDescent="0.3">
      <c r="A77" s="6" t="s">
        <v>1046</v>
      </c>
      <c r="B77" s="71" t="s">
        <v>243</v>
      </c>
      <c r="C77" s="128" t="s">
        <v>950</v>
      </c>
      <c r="D77" s="6" t="s">
        <v>536</v>
      </c>
      <c r="E77" s="6" t="s">
        <v>864</v>
      </c>
      <c r="F77" s="6" t="s">
        <v>982</v>
      </c>
      <c r="G77" s="6" t="s">
        <v>994</v>
      </c>
      <c r="H77" s="6" t="s">
        <v>347</v>
      </c>
      <c r="I77" s="6" t="s">
        <v>72</v>
      </c>
      <c r="J77" s="77" t="s">
        <v>230</v>
      </c>
      <c r="K77" s="5"/>
      <c r="L77" s="5"/>
      <c r="M77" s="5"/>
      <c r="N77" s="5"/>
      <c r="O77" s="5"/>
      <c r="P77" s="5"/>
      <c r="Q77" s="5"/>
      <c r="R77" s="5"/>
      <c r="S77" s="5"/>
      <c r="T77" s="5"/>
      <c r="U77" s="5"/>
      <c r="V77" s="5"/>
      <c r="W77" s="5"/>
      <c r="X77" s="5"/>
      <c r="Y77" s="5"/>
      <c r="Z77" s="5"/>
    </row>
    <row r="78" spans="1:26" ht="314.25" thickBot="1" x14ac:dyDescent="0.3">
      <c r="A78" s="6" t="s">
        <v>1047</v>
      </c>
      <c r="B78" s="71" t="s">
        <v>243</v>
      </c>
      <c r="C78" s="128" t="s">
        <v>951</v>
      </c>
      <c r="D78" s="6" t="s">
        <v>536</v>
      </c>
      <c r="E78" s="6" t="s">
        <v>864</v>
      </c>
      <c r="F78" s="6" t="s">
        <v>983</v>
      </c>
      <c r="G78" s="6" t="s">
        <v>994</v>
      </c>
      <c r="H78" s="6" t="s">
        <v>347</v>
      </c>
      <c r="I78" s="6" t="s">
        <v>72</v>
      </c>
      <c r="J78" s="77" t="s">
        <v>230</v>
      </c>
      <c r="K78" s="5"/>
      <c r="L78" s="5"/>
      <c r="M78" s="5"/>
      <c r="N78" s="5"/>
      <c r="O78" s="5"/>
      <c r="P78" s="5"/>
      <c r="Q78" s="5"/>
      <c r="R78" s="5"/>
      <c r="S78" s="5"/>
      <c r="T78" s="5"/>
      <c r="U78" s="5"/>
      <c r="V78" s="5"/>
      <c r="W78" s="5"/>
      <c r="X78" s="5"/>
      <c r="Y78" s="5"/>
      <c r="Z78" s="5"/>
    </row>
    <row r="79" spans="1:26" ht="314.25" thickBot="1" x14ac:dyDescent="0.3">
      <c r="A79" s="6" t="s">
        <v>1048</v>
      </c>
      <c r="B79" s="71" t="s">
        <v>243</v>
      </c>
      <c r="C79" s="128" t="s">
        <v>952</v>
      </c>
      <c r="D79" s="6" t="s">
        <v>536</v>
      </c>
      <c r="E79" s="6" t="s">
        <v>864</v>
      </c>
      <c r="F79" s="6" t="s">
        <v>984</v>
      </c>
      <c r="G79" s="6" t="s">
        <v>994</v>
      </c>
      <c r="H79" s="6" t="s">
        <v>347</v>
      </c>
      <c r="I79" s="6" t="s">
        <v>72</v>
      </c>
      <c r="J79" s="77" t="s">
        <v>230</v>
      </c>
      <c r="K79" s="5"/>
      <c r="L79" s="5"/>
      <c r="M79" s="5"/>
      <c r="N79" s="5"/>
      <c r="O79" s="5"/>
      <c r="P79" s="5"/>
      <c r="Q79" s="5"/>
      <c r="R79" s="5"/>
      <c r="S79" s="5"/>
      <c r="T79" s="5"/>
      <c r="U79" s="5"/>
      <c r="V79" s="5"/>
      <c r="W79" s="5"/>
      <c r="X79" s="5"/>
      <c r="Y79" s="5"/>
      <c r="Z79" s="5"/>
    </row>
    <row r="80" spans="1:26" ht="314.25" thickBot="1" x14ac:dyDescent="0.3">
      <c r="A80" s="6" t="s">
        <v>1049</v>
      </c>
      <c r="B80" s="71" t="s">
        <v>243</v>
      </c>
      <c r="C80" s="128" t="s">
        <v>953</v>
      </c>
      <c r="D80" s="6" t="s">
        <v>536</v>
      </c>
      <c r="E80" s="6" t="s">
        <v>864</v>
      </c>
      <c r="F80" s="6" t="s">
        <v>985</v>
      </c>
      <c r="G80" s="6" t="s">
        <v>994</v>
      </c>
      <c r="H80" s="6" t="s">
        <v>347</v>
      </c>
      <c r="I80" s="6" t="s">
        <v>72</v>
      </c>
      <c r="J80" s="77" t="s">
        <v>235</v>
      </c>
      <c r="K80" s="5"/>
      <c r="L80" s="5"/>
      <c r="M80" s="5"/>
      <c r="N80" s="5"/>
      <c r="O80" s="5"/>
      <c r="P80" s="5"/>
      <c r="Q80" s="5"/>
      <c r="R80" s="5"/>
      <c r="S80" s="5"/>
      <c r="T80" s="5"/>
      <c r="U80" s="5"/>
      <c r="V80" s="5"/>
      <c r="W80" s="5"/>
      <c r="X80" s="5"/>
      <c r="Y80" s="5"/>
      <c r="Z80" s="5"/>
    </row>
    <row r="81" spans="1:26" ht="66.75" thickBot="1" x14ac:dyDescent="0.3">
      <c r="A81" s="6" t="s">
        <v>1050</v>
      </c>
      <c r="B81" s="71" t="s">
        <v>244</v>
      </c>
      <c r="C81" s="19" t="s">
        <v>1053</v>
      </c>
      <c r="D81" s="6" t="s">
        <v>536</v>
      </c>
      <c r="E81" s="6" t="s">
        <v>1058</v>
      </c>
      <c r="F81" s="6"/>
      <c r="G81" s="6" t="s">
        <v>1059</v>
      </c>
      <c r="H81" s="6" t="s">
        <v>347</v>
      </c>
      <c r="I81" s="6" t="s">
        <v>72</v>
      </c>
      <c r="J81" s="6" t="s">
        <v>225</v>
      </c>
      <c r="K81" s="5"/>
      <c r="L81" s="5"/>
      <c r="M81" s="5"/>
      <c r="N81" s="5"/>
      <c r="O81" s="5"/>
      <c r="P81" s="5"/>
      <c r="Q81" s="5"/>
      <c r="R81" s="5"/>
      <c r="S81" s="5"/>
      <c r="T81" s="5"/>
      <c r="U81" s="5"/>
      <c r="V81" s="5"/>
      <c r="W81" s="5"/>
      <c r="X81" s="5"/>
      <c r="Y81" s="5"/>
      <c r="Z81" s="5"/>
    </row>
    <row r="82" spans="1:26" ht="66.75" thickBot="1" x14ac:dyDescent="0.3">
      <c r="A82" s="6" t="s">
        <v>1051</v>
      </c>
      <c r="B82" s="71" t="s">
        <v>244</v>
      </c>
      <c r="C82" s="19" t="s">
        <v>1054</v>
      </c>
      <c r="D82" s="6" t="s">
        <v>536</v>
      </c>
      <c r="E82" s="6" t="s">
        <v>1058</v>
      </c>
      <c r="F82" s="6"/>
      <c r="G82" s="6" t="s">
        <v>1059</v>
      </c>
      <c r="H82" s="6" t="s">
        <v>347</v>
      </c>
      <c r="I82" s="6" t="s">
        <v>72</v>
      </c>
      <c r="J82" s="6" t="s">
        <v>225</v>
      </c>
      <c r="K82" s="5"/>
      <c r="L82" s="5"/>
      <c r="M82" s="5"/>
      <c r="N82" s="5"/>
      <c r="O82" s="5"/>
      <c r="P82" s="5"/>
      <c r="Q82" s="5"/>
      <c r="R82" s="5"/>
      <c r="S82" s="5"/>
      <c r="T82" s="5"/>
      <c r="U82" s="5"/>
      <c r="V82" s="5"/>
      <c r="W82" s="5"/>
      <c r="X82" s="5"/>
      <c r="Y82" s="5"/>
      <c r="Z82" s="5"/>
    </row>
    <row r="83" spans="1:26" ht="66.75" thickBot="1" x14ac:dyDescent="0.3">
      <c r="A83" s="6" t="s">
        <v>1052</v>
      </c>
      <c r="B83" s="71" t="s">
        <v>244</v>
      </c>
      <c r="C83" s="19" t="s">
        <v>1055</v>
      </c>
      <c r="D83" s="6" t="s">
        <v>536</v>
      </c>
      <c r="E83" s="6" t="s">
        <v>1058</v>
      </c>
      <c r="F83" s="6"/>
      <c r="G83" s="6" t="s">
        <v>1059</v>
      </c>
      <c r="H83" s="6" t="s">
        <v>347</v>
      </c>
      <c r="I83" s="6" t="s">
        <v>72</v>
      </c>
      <c r="J83" s="6" t="s">
        <v>225</v>
      </c>
      <c r="K83" s="5"/>
      <c r="L83" s="5"/>
      <c r="M83" s="5"/>
      <c r="N83" s="5"/>
      <c r="O83" s="5"/>
      <c r="P83" s="5"/>
      <c r="Q83" s="5"/>
      <c r="R83" s="5"/>
      <c r="S83" s="5"/>
      <c r="T83" s="5"/>
      <c r="U83" s="5"/>
      <c r="V83" s="5"/>
      <c r="W83" s="5"/>
      <c r="X83" s="5"/>
      <c r="Y83" s="5"/>
      <c r="Z83" s="5"/>
    </row>
    <row r="84" spans="1:26" ht="66.75" thickBot="1" x14ac:dyDescent="0.3">
      <c r="A84" s="6" t="s">
        <v>1060</v>
      </c>
      <c r="B84" s="71" t="s">
        <v>244</v>
      </c>
      <c r="C84" s="19" t="s">
        <v>1056</v>
      </c>
      <c r="D84" s="6" t="s">
        <v>536</v>
      </c>
      <c r="E84" s="6" t="s">
        <v>1058</v>
      </c>
      <c r="F84" s="6"/>
      <c r="G84" s="6" t="s">
        <v>1059</v>
      </c>
      <c r="H84" s="6" t="s">
        <v>347</v>
      </c>
      <c r="I84" s="6" t="s">
        <v>72</v>
      </c>
      <c r="J84" s="6" t="s">
        <v>225</v>
      </c>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ht="17.25" thickBot="1" x14ac:dyDescent="0.3">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ht="17.25" thickBot="1" x14ac:dyDescent="0.3">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sheetData>
  <phoneticPr fontId="11" type="noConversion"/>
  <dataValidations count="1">
    <dataValidation type="list" allowBlank="1" showErrorMessage="1" sqref="J2:J3 J40" xr:uid="{D42C03A3-8868-469F-8095-40B1E02FB360}">
      <formula1>"Critical ,High,Medium,Low"</formula1>
    </dataValidation>
  </dataValidation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12D2E-3AC7-4B6F-ACF8-C799D0C34AEF}">
  <dimension ref="A1:L4"/>
  <sheetViews>
    <sheetView workbookViewId="0">
      <selection activeCell="I2" sqref="I2"/>
    </sheetView>
  </sheetViews>
  <sheetFormatPr defaultColWidth="8.875" defaultRowHeight="16.5" x14ac:dyDescent="0.25"/>
  <cols>
    <col min="1" max="1" width="12.25" style="30" customWidth="1"/>
    <col min="2" max="2" width="22.375" style="30" bestFit="1" customWidth="1"/>
    <col min="3" max="3" width="19.25" style="30" bestFit="1" customWidth="1"/>
    <col min="4" max="4" width="30.125" style="30" bestFit="1" customWidth="1"/>
    <col min="5" max="5" width="25.5" style="30" bestFit="1" customWidth="1"/>
    <col min="6" max="6" width="16.125" style="30" bestFit="1" customWidth="1"/>
    <col min="7" max="7" width="12.375" style="30" bestFit="1" customWidth="1"/>
    <col min="8" max="8" width="12.875" style="30" bestFit="1" customWidth="1"/>
    <col min="9" max="9" width="36.875" style="30" bestFit="1" customWidth="1"/>
    <col min="10" max="10" width="16.5" style="30" bestFit="1" customWidth="1"/>
    <col min="11" max="11" width="80.375" style="30" bestFit="1" customWidth="1"/>
    <col min="12" max="12" width="22.125" style="30" bestFit="1" customWidth="1"/>
    <col min="13" max="16384" width="8.875" style="13"/>
  </cols>
  <sheetData>
    <row r="1" spans="1:12" s="12" customFormat="1" x14ac:dyDescent="0.2">
      <c r="A1" s="26" t="s">
        <v>654</v>
      </c>
      <c r="B1" s="26" t="s">
        <v>655</v>
      </c>
      <c r="C1" s="26" t="s">
        <v>67</v>
      </c>
      <c r="D1" s="26" t="s">
        <v>656</v>
      </c>
      <c r="E1" s="26" t="s">
        <v>657</v>
      </c>
      <c r="F1" s="26" t="s">
        <v>658</v>
      </c>
      <c r="G1" s="26" t="s">
        <v>659</v>
      </c>
      <c r="H1" s="26" t="s">
        <v>660</v>
      </c>
      <c r="I1" s="26" t="s">
        <v>661</v>
      </c>
      <c r="J1" s="26" t="s">
        <v>662</v>
      </c>
      <c r="K1" s="26" t="s">
        <v>663</v>
      </c>
      <c r="L1" s="26" t="s">
        <v>664</v>
      </c>
    </row>
    <row r="2" spans="1:12" x14ac:dyDescent="0.25">
      <c r="A2" s="28"/>
      <c r="B2" s="28"/>
      <c r="C2" s="28"/>
      <c r="D2" s="28"/>
      <c r="E2" s="28"/>
      <c r="F2" s="28"/>
      <c r="G2" s="28"/>
      <c r="H2" s="28"/>
      <c r="I2" s="28"/>
      <c r="J2" s="28"/>
      <c r="K2" s="28"/>
      <c r="L2" s="29"/>
    </row>
    <row r="3" spans="1:12" x14ac:dyDescent="0.25">
      <c r="A3" s="28"/>
      <c r="B3" s="28"/>
      <c r="C3" s="28"/>
      <c r="D3" s="28"/>
      <c r="E3" s="28"/>
      <c r="F3" s="28"/>
      <c r="G3" s="28"/>
      <c r="H3" s="28"/>
      <c r="I3" s="28"/>
      <c r="J3" s="28"/>
      <c r="K3" s="29"/>
      <c r="L3" s="28"/>
    </row>
    <row r="4" spans="1:12" x14ac:dyDescent="0.25">
      <c r="A4" s="28"/>
      <c r="B4" s="28"/>
      <c r="C4" s="28"/>
      <c r="D4" s="28"/>
      <c r="E4" s="28"/>
      <c r="F4" s="28"/>
      <c r="G4" s="28"/>
      <c r="H4" s="28"/>
      <c r="I4" s="28"/>
      <c r="J4" s="28"/>
      <c r="K4" s="28"/>
      <c r="L4" s="28"/>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820EA0C16DB924CBD55449FA91F146B" ma:contentTypeVersion="14" ma:contentTypeDescription="Create a new document." ma:contentTypeScope="" ma:versionID="24a4f01a10f4b2d43d43801f992dcd64">
  <xsd:schema xmlns:xsd="http://www.w3.org/2001/XMLSchema" xmlns:xs="http://www.w3.org/2001/XMLSchema" xmlns:p="http://schemas.microsoft.com/office/2006/metadata/properties" xmlns:ns3="6d2d69d5-292a-4748-a57b-62c3977d90e7" xmlns:ns4="0ee018d6-08b3-4c85-a43a-b982f3267400" targetNamespace="http://schemas.microsoft.com/office/2006/metadata/properties" ma:root="true" ma:fieldsID="b9d69c338f40ca81697a38a9b7bfd980" ns3:_="" ns4:_="">
    <xsd:import namespace="6d2d69d5-292a-4748-a57b-62c3977d90e7"/>
    <xsd:import namespace="0ee018d6-08b3-4c85-a43a-b982f3267400"/>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d69d5-292a-4748-a57b-62c3977d90e7"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ee018d6-08b3-4c85-a43a-b982f3267400"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d2d69d5-292a-4748-a57b-62c3977d90e7" xsi:nil="true"/>
  </documentManagement>
</p:properties>
</file>

<file path=customXml/itemProps1.xml><?xml version="1.0" encoding="utf-8"?>
<ds:datastoreItem xmlns:ds="http://schemas.openxmlformats.org/officeDocument/2006/customXml" ds:itemID="{E17D0DC2-5462-45F7-9371-5EF057A28FE5}">
  <ds:schemaRefs>
    <ds:schemaRef ds:uri="http://schemas.microsoft.com/sharepoint/v3/contenttype/forms"/>
  </ds:schemaRefs>
</ds:datastoreItem>
</file>

<file path=customXml/itemProps2.xml><?xml version="1.0" encoding="utf-8"?>
<ds:datastoreItem xmlns:ds="http://schemas.openxmlformats.org/officeDocument/2006/customXml" ds:itemID="{C0353802-A6C5-47B2-8017-693ABEBAB7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2d69d5-292a-4748-a57b-62c3977d90e7"/>
    <ds:schemaRef ds:uri="0ee018d6-08b3-4c85-a43a-b982f32674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7DB5CB-CFD4-4C4F-8FAD-47B30753F6A5}">
  <ds:schemaRefs>
    <ds:schemaRef ds:uri="http://purl.org/dc/dcmitype/"/>
    <ds:schemaRef ds:uri="6d2d69d5-292a-4748-a57b-62c3977d90e7"/>
    <ds:schemaRef ds:uri="http://schemas.microsoft.com/office/2006/metadata/properties"/>
    <ds:schemaRef ds:uri="http://purl.org/dc/terms/"/>
    <ds:schemaRef ds:uri="0ee018d6-08b3-4c85-a43a-b982f3267400"/>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11</vt:i4>
      </vt:variant>
    </vt:vector>
  </HeadingPairs>
  <TitlesOfParts>
    <vt:vector size="11" baseType="lpstr">
      <vt:lpstr>Plan&amp;Control</vt:lpstr>
      <vt:lpstr>Cover</vt:lpstr>
      <vt:lpstr>Checklist</vt:lpstr>
      <vt:lpstr>GUI Test</vt:lpstr>
      <vt:lpstr>Testcases 1 - Đăng nhập</vt:lpstr>
      <vt:lpstr>Scenario</vt:lpstr>
      <vt:lpstr>Testcases 5-Dịch vụ</vt:lpstr>
      <vt:lpstr>Testcases 4-Sửa TT cá nhân</vt:lpstr>
      <vt:lpstr>Testcases 3 - Đặt phòng</vt:lpstr>
      <vt:lpstr>Testcases 2 - Đăng ký</vt:lpstr>
      <vt:lpstr>Bug Tracking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Khoa</dc:creator>
  <cp:keywords/>
  <dc:description/>
  <cp:lastModifiedBy>Đặng Quốc Hưng</cp:lastModifiedBy>
  <cp:revision/>
  <dcterms:created xsi:type="dcterms:W3CDTF">2025-10-09T15:37:33Z</dcterms:created>
  <dcterms:modified xsi:type="dcterms:W3CDTF">2025-11-20T17:09:20Z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0x0101009820EA0C16DB924CBD55449FA91F146B</vt:lpwstr>
  </property>
</Properties>
</file>