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E:\CẤU HÌNH VLAN\"/>
    </mc:Choice>
  </mc:AlternateContent>
  <xr:revisionPtr revIDLastSave="0" documentId="13_ncr:1_{BB06505A-D36E-4C53-805D-C17E83167C88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Mô hình VPN LAN" sheetId="1" r:id="rId1"/>
    <sheet name="Sơ đồ mạng" sheetId="3" r:id="rId2"/>
    <sheet name="Cấu hình LAN1 với LAN2" sheetId="2" r:id="rId3"/>
    <sheet name="Set IP tĩnh cho DD2" sheetId="4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A8" i="3" l="1"/>
</calcChain>
</file>

<file path=xl/sharedStrings.xml><?xml version="1.0" encoding="utf-8"?>
<sst xmlns="http://schemas.openxmlformats.org/spreadsheetml/2006/main" count="219" uniqueCount="178">
  <si>
    <t>VẼ ra thì hợp lý hơn</t>
  </si>
  <si>
    <t>đứng ở con .3.9 ping ra ngoài</t>
  </si>
  <si>
    <t>.1.0/24</t>
  </si>
  <si>
    <t>.2.0/24</t>
  </si>
  <si>
    <t>.3.0/24</t>
  </si>
  <si>
    <t>.4.0/24</t>
  </si>
  <si>
    <t>Dial-in</t>
  </si>
  <si>
    <t>Dial-out</t>
  </si>
  <si>
    <t>Dial in</t>
  </si>
  <si>
    <t>Dial out</t>
  </si>
  <si>
    <t>Dial-Out</t>
  </si>
  <si>
    <t>Test Ping thông 2 chiều giữa 2 giải mạng</t>
  </si>
  <si>
    <t>Cứ 1 Dial in và 1 Dial Out là đc</t>
  </si>
  <si>
    <t>Test 2 chiều:</t>
  </si>
  <si>
    <t>1-2:</t>
  </si>
  <si>
    <t>1-3:</t>
  </si>
  <si>
    <t>1-4:</t>
  </si>
  <si>
    <t>đến</t>
  </si>
  <si>
    <t>ok</t>
  </si>
  <si>
    <t>Cấu hình VPN trên DrayTek có chia nhiều VLAN:</t>
  </si>
  <si>
    <t>https://www.anphat.vn/vpn-cac-huong-dan-khac/ket-noi-vpn-nhieu-site/-nhieu-lop-mang-voi-more-subnet</t>
  </si>
  <si>
    <t xml:space="preserve">Dải cho Server </t>
  </si>
  <si>
    <t>Dải cho các phòng ban.</t>
  </si>
  <si>
    <t>Dải cho Server</t>
  </si>
  <si>
    <t>Dải cho các phòng ban</t>
  </si>
  <si>
    <t>.3 cũng bị mất mạng</t>
  </si>
  <si>
    <t>Cho các Lan ping thông được với nhau</t>
  </si>
  <si>
    <t>.1.1</t>
  </si>
  <si>
    <t>.2.1</t>
  </si>
  <si>
    <t>192.168.1.1/24</t>
  </si>
  <si>
    <t>192.168.2.1/24</t>
  </si>
  <si>
    <t>192.168.3.1/24</t>
  </si>
  <si>
    <t>192.168.4.1/24</t>
  </si>
  <si>
    <t>VPN</t>
  </si>
  <si>
    <t>Trunk</t>
  </si>
  <si>
    <t>192.168.1.251/24</t>
  </si>
  <si>
    <t>Có ý tưởng mà chưa viết ra đc nhỉ.</t>
  </si>
  <si>
    <t>192.168.2.10/24</t>
  </si>
  <si>
    <t>192.168.3.10/24</t>
  </si>
  <si>
    <t>IT</t>
  </si>
  <si>
    <t>Nhân sự</t>
  </si>
  <si>
    <t>VLAN NHÂN SỰ: 200.108.10.1/24</t>
  </si>
  <si>
    <t>Tạo và đẩy đc VLAN xuống đc dưới Client</t>
  </si>
  <si>
    <t>Mặc định các Server đều để dải VLAN 1</t>
  </si>
  <si>
    <t>192.168.1.0/24</t>
  </si>
  <si>
    <t>MODEM: 192.168.1.0/24</t>
  </si>
  <si>
    <t>MODEM: 192.168.2.0/24</t>
  </si>
  <si>
    <t>Cái Local này này</t>
  </si>
  <si>
    <t>Chưa chắc, nghĩ thế thôi.</t>
  </si>
  <si>
    <t>Phải thực hiện VPN trên từng dải mạng</t>
  </si>
  <si>
    <t>Bài Test</t>
  </si>
  <si>
    <t>Link hướng dẫn:  https://www.anphat.vn/vpn-cac-huong-dan-khac/ket-noi-vpn-nhieu-site/-nhieu-lop-mang-voi-more-subnet</t>
  </si>
  <si>
    <t>VPN đến dải .4.1</t>
  </si>
  <si>
    <t>Test thử lại</t>
  </si>
  <si>
    <t>Mỗi VLAN của phòng ban phải đến đc VLAN của Server</t>
  </si>
  <si>
    <t>Server nội bộ: định tuyến trong Modem</t>
  </si>
  <si>
    <t>Server ngoài Modem: phải định tuyến qua VPN</t>
  </si>
  <si>
    <t>Bước 1: Rút toàn bộ các thiết bị đang sử dụng vào một Switch 8 cổng</t>
  </si>
  <si>
    <t>Bước 2:Tạo ra một VLAN NHÂN SỰ VÀ ĐẨY xuống Switch</t>
  </si>
  <si>
    <t>Bước 3: Định tuyến VPN cho VLAN này đến dải .1.1</t>
  </si>
  <si>
    <t>Bước 4:Test ping thử từ dải VLAN: 200.108.10.1/24 đến dải 192.168.1.1/24</t>
  </si>
  <si>
    <t>Bước 5:Test ping thử từ dải 192.168.1.0/24 ( Truy cập vào 251) ping đến máy tính thuộc dải VLAN</t>
  </si>
  <si>
    <t>Bước 6:Nếu ko ok thì cấu hình VPN TRÊN modem Virgo 192.168.1.1/24</t>
  </si>
  <si>
    <t>MẠNG WIFI khách không truy cập đc vào mạng nội bộ</t>
  </si>
  <si>
    <t>Do chưa định tuyến VPN giữa dải VLAN khách và dải LAN nội bộ.</t>
  </si>
  <si>
    <t>Off DHCP</t>
  </si>
  <si>
    <t>192.168.1.253/24</t>
  </si>
  <si>
    <t>Đang chạy dịch vụ DHCP Server</t>
  </si>
  <si>
    <t>192.168.1.20  đến  192.168.1.50</t>
  </si>
  <si>
    <t>DrayTek Virgo</t>
  </si>
  <si>
    <t>Đang cấu hình DHCP: Pool 192.168.2.50 -----&gt; 192.168.2.100</t>
  </si>
  <si>
    <t>192.168.2.9</t>
  </si>
  <si>
    <t>192.168.2.10</t>
  </si>
  <si>
    <t>Dải IP</t>
  </si>
  <si>
    <t>Loại IP</t>
  </si>
  <si>
    <t>Thiết bị sử dụng</t>
  </si>
  <si>
    <t>20 ----&gt; 50</t>
  </si>
  <si>
    <t>DHCP</t>
  </si>
  <si>
    <t>Laptop, Surface</t>
  </si>
  <si>
    <t>53----&gt; 129</t>
  </si>
  <si>
    <t>Tĩnh</t>
  </si>
  <si>
    <t>Máy tính để bàn</t>
  </si>
  <si>
    <t>130----&gt; 190</t>
  </si>
  <si>
    <t xml:space="preserve">Tĩnh </t>
  </si>
  <si>
    <t>Máy in</t>
  </si>
  <si>
    <t>191 ----&gt; 200</t>
  </si>
  <si>
    <t>Unifi Wifi</t>
  </si>
  <si>
    <t>200 ---&gt; 254</t>
  </si>
  <si>
    <t>Camera</t>
  </si>
  <si>
    <t>STT</t>
  </si>
  <si>
    <t>Phòng ban</t>
  </si>
  <si>
    <t>Tên máy</t>
  </si>
  <si>
    <t>Domain</t>
  </si>
  <si>
    <t>Vị trí</t>
  </si>
  <si>
    <t>Địa chỉ IP</t>
  </si>
  <si>
    <t>PC
(8 máy)</t>
  </si>
  <si>
    <t>DD2-DW08(tên cũ DD2- DW01)</t>
  </si>
  <si>
    <t xml:space="preserve">dd2.dongduongpla.lan
</t>
  </si>
  <si>
    <t>Nhập kho</t>
  </si>
  <si>
    <t>DD2-DW10 ( tên cũ DD2-DW02)</t>
  </si>
  <si>
    <t>Xuất kho</t>
  </si>
  <si>
    <t>DD2-DW09( tên cũ DD2-DW03)</t>
  </si>
  <si>
    <t>kho nguyên liệu</t>
  </si>
  <si>
    <t>DD2-DP06( tên cũ DD2-DP01)</t>
  </si>
  <si>
    <t>vị trí 2, bàn số 2</t>
  </si>
  <si>
    <t>DD2-DP05 ( tên cũ DD2-DP02)</t>
  </si>
  <si>
    <t>vị trí 1,bàn số 2</t>
  </si>
  <si>
    <t>DD2-DP04 ( tên cũ DD2-DP03)</t>
  </si>
  <si>
    <t>vị trí 1, bàn số 3</t>
  </si>
  <si>
    <t>DD2-SF02</t>
  </si>
  <si>
    <t>Kho TP</t>
  </si>
  <si>
    <t>DD2-LS01</t>
  </si>
  <si>
    <t>Ms Quyên</t>
  </si>
  <si>
    <t>VI TRI 1 PHONG QLSX</t>
  </si>
  <si>
    <t>QC
( 7 máy)</t>
  </si>
  <si>
    <t>DD2-DQ01</t>
  </si>
  <si>
    <t>vị trí số 1 phòng QC</t>
  </si>
  <si>
    <t>DD2-DQ02</t>
  </si>
  <si>
    <t>vị trí số 2 phòng QC</t>
  </si>
  <si>
    <t>DD2-DQ06</t>
  </si>
  <si>
    <t>Máy đó</t>
  </si>
  <si>
    <t>DEKTOP-RMK-6FAH</t>
  </si>
  <si>
    <t>DD2-DQ03</t>
  </si>
  <si>
    <t>DD2-LQC01</t>
  </si>
  <si>
    <t>Mr Huy</t>
  </si>
  <si>
    <t>MÁY A Huy</t>
  </si>
  <si>
    <t>DD2-QC04</t>
  </si>
  <si>
    <t>NGOAI XUONG SX DD2</t>
  </si>
  <si>
    <t>ACC( 2 máy)</t>
  </si>
  <si>
    <t>DD2-DA01</t>
  </si>
  <si>
    <t>MÁY chiếu TV nhà ăn DD2( phòng PC)</t>
  </si>
  <si>
    <t>DD2-DBV01</t>
  </si>
  <si>
    <t>Phòng bảo vệ DD2</t>
  </si>
  <si>
    <t>PRO
( 6 máy)</t>
  </si>
  <si>
    <t>DD2-DS01</t>
  </si>
  <si>
    <t>vị trí 2 bàn 2 phòng SX</t>
  </si>
  <si>
    <t>DD2-DS02</t>
  </si>
  <si>
    <t>vi tri 3 phong SX</t>
  </si>
  <si>
    <t>DD2-DS03</t>
  </si>
  <si>
    <t>bàn 3 phòng SX</t>
  </si>
  <si>
    <t>DD2-DS04</t>
  </si>
  <si>
    <t>VI TRI 4 PHONG SX</t>
  </si>
  <si>
    <t>DD2-DT02</t>
  </si>
  <si>
    <t>TOOLING DD2</t>
  </si>
  <si>
    <t>DD2-SF01</t>
  </si>
  <si>
    <t>ENGINEER</t>
  </si>
  <si>
    <t>IT(2 máy)</t>
  </si>
  <si>
    <t>DCDD2</t>
  </si>
  <si>
    <t>Phòng Server</t>
  </si>
  <si>
    <t>DD2CHILD</t>
  </si>
  <si>
    <t>192.168.2.9/24</t>
  </si>
  <si>
    <t>192.168.2.63/24</t>
  </si>
  <si>
    <t>192.168.2.56/24</t>
  </si>
  <si>
    <t>192.168.2.53/24</t>
  </si>
  <si>
    <t>192.168.2.55/24</t>
  </si>
  <si>
    <t>192.168.2.68/24</t>
  </si>
  <si>
    <t>192.168.2.57/24</t>
  </si>
  <si>
    <t>DANH SÁCH MÁY TÍNH NHÀ MÁY ĐÔNG DƯƠNG 2 ( Set lại IP tĩnh)</t>
  </si>
  <si>
    <t>192.168.2.54/24</t>
  </si>
  <si>
    <t>192.168.2.58/24</t>
  </si>
  <si>
    <t>192.168.2.59/24</t>
  </si>
  <si>
    <t>192.168.2.60/24</t>
  </si>
  <si>
    <t>192.168.2.61/24</t>
  </si>
  <si>
    <t>192.168.2.62/24</t>
  </si>
  <si>
    <t>192.168.2.64/24</t>
  </si>
  <si>
    <t>192.168.2.65/24</t>
  </si>
  <si>
    <t>192.168.2.66/24</t>
  </si>
  <si>
    <t>192.168.2.67/24</t>
  </si>
  <si>
    <t>192.168.2.69/24</t>
  </si>
  <si>
    <t>192.168.2.70/24</t>
  </si>
  <si>
    <t>192.168.2.71/24</t>
  </si>
  <si>
    <t>B1: Tắt DHCP trên Virgo Draytek</t>
  </si>
  <si>
    <t>Đã setup lại IP</t>
  </si>
  <si>
    <t>B2: Set lại IP như danh sách dưới</t>
  </si>
  <si>
    <t>B3: Nếu trùng Ip ko vào mạng thì Set lại như danh sách cũ</t>
  </si>
  <si>
    <t>B4: Set lại Pool DHCP cho Draytek từ 20---&gt; 50</t>
  </si>
  <si>
    <t>B5: Set lại thời gian thuê bao DHCP cho Draytek</t>
  </si>
  <si>
    <t>Pool Từ 50 đến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</si>
</sst>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3F3F76"/>
      <name val="Times New Roman"/>
      <family val="1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8" applyNumberFormat="0" applyAlignment="0" applyProtection="0"/>
    <xf numFmtId="0" fontId="6" fillId="6" borderId="9" applyNumberFormat="0" applyFont="0" applyAlignment="0" applyProtection="0"/>
  </cellStyleXfs>
  <cellXfs count="88"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0" xfId="1"/>
    <xf numFmtId="0" fontId="0" fillId="0" borderId="7" xfId="0" applyBorder="1"/>
    <xf numFmtId="0" fontId="3" fillId="2" borderId="0" xfId="2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7" borderId="17" xfId="0" applyFill="1" applyBorder="1" applyAlignment="1">
      <alignment horizontal="center" vertical="center"/>
    </xf>
    <xf numFmtId="0" fontId="0" fillId="8" borderId="16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21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5" xfId="0" applyBorder="1"/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/>
    <xf numFmtId="0" fontId="0" fillId="0" borderId="3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Border="1"/>
    <xf numFmtId="0" fontId="15" fillId="0" borderId="12" xfId="0" applyFont="1" applyFill="1" applyBorder="1"/>
    <xf numFmtId="0" fontId="15" fillId="0" borderId="23" xfId="0" applyFont="1" applyFill="1" applyBorder="1"/>
    <xf numFmtId="0" fontId="0" fillId="0" borderId="3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5" borderId="34" xfId="5" applyFont="1" applyBorder="1" applyAlignment="1">
      <alignment horizontal="center" vertical="center"/>
    </xf>
    <xf numFmtId="0" fontId="12" fillId="4" borderId="34" xfId="4" applyFont="1" applyBorder="1" applyAlignment="1">
      <alignment horizontal="center" vertical="center"/>
    </xf>
    <xf numFmtId="0" fontId="4" fillId="3" borderId="34" xfId="3" applyBorder="1" applyAlignment="1">
      <alignment horizontal="center" vertical="center"/>
    </xf>
    <xf numFmtId="0" fontId="11" fillId="2" borderId="34" xfId="2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2" fillId="4" borderId="10" xfId="4" applyFont="1" applyBorder="1" applyAlignment="1">
      <alignment horizontal="center" vertical="center"/>
    </xf>
    <xf numFmtId="0" fontId="0" fillId="0" borderId="19" xfId="0" applyBorder="1"/>
    <xf numFmtId="0" fontId="0" fillId="0" borderId="3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" xfId="2" applyBorder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4" fillId="3" borderId="1" xfId="3" applyBorder="1" applyAlignment="1">
      <alignment horizontal="center"/>
    </xf>
    <xf numFmtId="0" fontId="3" fillId="2" borderId="1" xfId="2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3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16" xfId="0" applyBorder="1" applyAlignment="1">
      <alignment horizontal="left"/>
    </xf>
    <xf numFmtId="0" fontId="8" fillId="6" borderId="19" xfId="6" applyFont="1" applyBorder="1" applyAlignment="1">
      <alignment horizontal="center" vertical="center"/>
    </xf>
    <xf numFmtId="0" fontId="8" fillId="6" borderId="35" xfId="6" applyFont="1" applyBorder="1" applyAlignment="1">
      <alignment horizontal="center" vertical="center"/>
    </xf>
    <xf numFmtId="0" fontId="8" fillId="6" borderId="3" xfId="6" applyFont="1" applyBorder="1" applyAlignment="1">
      <alignment horizontal="center" vertical="center"/>
    </xf>
    <xf numFmtId="0" fontId="11" fillId="2" borderId="36" xfId="2" applyFont="1" applyBorder="1" applyAlignment="1">
      <alignment horizontal="center" vertical="center"/>
    </xf>
    <xf numFmtId="0" fontId="11" fillId="2" borderId="37" xfId="2" applyFont="1" applyBorder="1" applyAlignment="1">
      <alignment horizontal="center" vertical="center"/>
    </xf>
  </cellXfs>
  <cellStyles count="7">
    <cellStyle name="Bad" xfId="2" builtinId="27"/>
    <cellStyle name="Good" xfId="4" builtinId="26"/>
    <cellStyle name="Hyperlink" xfId="1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38100</xdr:rowOff>
    </xdr:from>
    <xdr:to>
      <xdr:col>7</xdr:col>
      <xdr:colOff>19050</xdr:colOff>
      <xdr:row>25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92D473-8678-4545-BB3F-4A6FDF47AE8E}"/>
            </a:ext>
          </a:extLst>
        </xdr:cNvPr>
        <xdr:cNvCxnSpPr/>
      </xdr:nvCxnSpPr>
      <xdr:spPr>
        <a:xfrm>
          <a:off x="4267200" y="1562100"/>
          <a:ext cx="19050" cy="3209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15</xdr:col>
      <xdr:colOff>19050</xdr:colOff>
      <xdr:row>6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D38D899-C5E7-41B8-889A-3C008C902969}"/>
            </a:ext>
          </a:extLst>
        </xdr:cNvPr>
        <xdr:cNvCxnSpPr/>
      </xdr:nvCxnSpPr>
      <xdr:spPr>
        <a:xfrm flipV="1">
          <a:off x="4895850" y="876300"/>
          <a:ext cx="4267200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8</xdr:row>
      <xdr:rowOff>9525</xdr:rowOff>
    </xdr:from>
    <xdr:to>
      <xdr:col>15</xdr:col>
      <xdr:colOff>152400</xdr:colOff>
      <xdr:row>24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3891058-9EAD-482F-B6AE-BD8FE6B262DF}"/>
            </a:ext>
          </a:extLst>
        </xdr:cNvPr>
        <xdr:cNvCxnSpPr/>
      </xdr:nvCxnSpPr>
      <xdr:spPr>
        <a:xfrm>
          <a:off x="4953000" y="1533525"/>
          <a:ext cx="4343400" cy="3181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14</xdr:row>
      <xdr:rowOff>28575</xdr:rowOff>
    </xdr:from>
    <xdr:to>
      <xdr:col>5</xdr:col>
      <xdr:colOff>238125</xdr:colOff>
      <xdr:row>21</xdr:row>
      <xdr:rowOff>57340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DD879F-D083-455F-89C8-5B67844A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95575"/>
          <a:ext cx="3286125" cy="1362265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6</xdr:row>
      <xdr:rowOff>47626</xdr:rowOff>
    </xdr:from>
    <xdr:to>
      <xdr:col>15</xdr:col>
      <xdr:colOff>38100</xdr:colOff>
      <xdr:row>24</xdr:row>
      <xdr:rowOff>171450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44EA5A-DE69-4D5F-A528-1AD96910D9D5}"/>
            </a:ext>
          </a:extLst>
        </xdr:cNvPr>
        <xdr:cNvCxnSpPr/>
      </xdr:nvCxnSpPr>
      <xdr:spPr>
        <a:xfrm flipV="1">
          <a:off x="4724400" y="1190626"/>
          <a:ext cx="4457700" cy="3552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161925</xdr:rowOff>
    </xdr:from>
    <xdr:to>
      <xdr:col>14</xdr:col>
      <xdr:colOff>600075</xdr:colOff>
      <xdr:row>26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D901D3D-30AE-40F2-B4E6-6C45501D440B}"/>
            </a:ext>
          </a:extLst>
        </xdr:cNvPr>
        <xdr:cNvCxnSpPr/>
      </xdr:nvCxnSpPr>
      <xdr:spPr>
        <a:xfrm>
          <a:off x="4876800" y="4924425"/>
          <a:ext cx="4257675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6</xdr:row>
      <xdr:rowOff>38100</xdr:rowOff>
    </xdr:from>
    <xdr:to>
      <xdr:col>15</xdr:col>
      <xdr:colOff>561975</xdr:colOff>
      <xdr:row>25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7455E45-B671-4436-A4C0-5F35034FCB60}"/>
            </a:ext>
          </a:extLst>
        </xdr:cNvPr>
        <xdr:cNvCxnSpPr/>
      </xdr:nvCxnSpPr>
      <xdr:spPr>
        <a:xfrm>
          <a:off x="9696450" y="1181100"/>
          <a:ext cx="9525" cy="3609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10</xdr:row>
      <xdr:rowOff>28576</xdr:rowOff>
    </xdr:from>
    <xdr:to>
      <xdr:col>9</xdr:col>
      <xdr:colOff>342900</xdr:colOff>
      <xdr:row>13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A66AD-3ED2-446A-91B2-25CD1189C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981076"/>
          <a:ext cx="1371600" cy="68579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114301</xdr:colOff>
      <xdr:row>10</xdr:row>
      <xdr:rowOff>66675</xdr:rowOff>
    </xdr:from>
    <xdr:to>
      <xdr:col>18</xdr:col>
      <xdr:colOff>257176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0CAC8-A7BE-4DB0-A398-CB4CB9EEB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1" y="1019175"/>
          <a:ext cx="1485900" cy="65722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29</xdr:row>
      <xdr:rowOff>95250</xdr:rowOff>
    </xdr:from>
    <xdr:to>
      <xdr:col>9</xdr:col>
      <xdr:colOff>361950</xdr:colOff>
      <xdr:row>32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9FFF6-5ADE-4514-A806-A26C7AB85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676775"/>
          <a:ext cx="1333500" cy="67627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29</xdr:row>
      <xdr:rowOff>171450</xdr:rowOff>
    </xdr:from>
    <xdr:to>
      <xdr:col>18</xdr:col>
      <xdr:colOff>371475</xdr:colOff>
      <xdr:row>33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7159E-2F63-446F-B32B-65DF4343D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4752975"/>
          <a:ext cx="1447800" cy="666750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13</xdr:row>
      <xdr:rowOff>171450</xdr:rowOff>
    </xdr:from>
    <xdr:to>
      <xdr:col>16</xdr:col>
      <xdr:colOff>295275</xdr:colOff>
      <xdr:row>29</xdr:row>
      <xdr:rowOff>171450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5586B2F-02C0-4125-8AD4-BF8DB3A2A347}"/>
            </a:ext>
          </a:extLst>
        </xdr:cNvPr>
        <xdr:cNvCxnSpPr/>
      </xdr:nvCxnSpPr>
      <xdr:spPr>
        <a:xfrm>
          <a:off x="5629275" y="2647950"/>
          <a:ext cx="4448175" cy="3057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13</xdr:row>
      <xdr:rowOff>142875</xdr:rowOff>
    </xdr:from>
    <xdr:to>
      <xdr:col>9</xdr:col>
      <xdr:colOff>76200</xdr:colOff>
      <xdr:row>28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F684659-9053-4792-9E55-268BD30A22BE}"/>
            </a:ext>
          </a:extLst>
        </xdr:cNvPr>
        <xdr:cNvCxnSpPr/>
      </xdr:nvCxnSpPr>
      <xdr:spPr>
        <a:xfrm>
          <a:off x="5534025" y="1666875"/>
          <a:ext cx="28575" cy="2724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12</xdr:row>
      <xdr:rowOff>14288</xdr:rowOff>
    </xdr:from>
    <xdr:to>
      <xdr:col>16</xdr:col>
      <xdr:colOff>114301</xdr:colOff>
      <xdr:row>12</xdr:row>
      <xdr:rowOff>28575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5147174-15C3-48AC-837C-B47E774A5C7A}"/>
            </a:ext>
          </a:extLst>
        </xdr:cNvPr>
        <xdr:cNvCxnSpPr>
          <a:endCxn id="3" idx="1"/>
        </xdr:cNvCxnSpPr>
      </xdr:nvCxnSpPr>
      <xdr:spPr>
        <a:xfrm flipV="1">
          <a:off x="5915025" y="1347788"/>
          <a:ext cx="3952876" cy="142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14</xdr:row>
      <xdr:rowOff>0</xdr:rowOff>
    </xdr:from>
    <xdr:to>
      <xdr:col>18</xdr:col>
      <xdr:colOff>9525</xdr:colOff>
      <xdr:row>28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DBDE0E3-7020-43BD-A8C4-7BD12F9D38CB}"/>
            </a:ext>
          </a:extLst>
        </xdr:cNvPr>
        <xdr:cNvCxnSpPr/>
      </xdr:nvCxnSpPr>
      <xdr:spPr>
        <a:xfrm>
          <a:off x="11125201" y="2667000"/>
          <a:ext cx="9524" cy="2676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31</xdr:row>
      <xdr:rowOff>114300</xdr:rowOff>
    </xdr:from>
    <xdr:to>
      <xdr:col>16</xdr:col>
      <xdr:colOff>266700</xdr:colOff>
      <xdr:row>31</xdr:row>
      <xdr:rowOff>123825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BC60C84-B8EF-4E51-B35C-17FCB9AFA16C}"/>
            </a:ext>
          </a:extLst>
        </xdr:cNvPr>
        <xdr:cNvCxnSpPr>
          <a:endCxn id="5" idx="1"/>
        </xdr:cNvCxnSpPr>
      </xdr:nvCxnSpPr>
      <xdr:spPr>
        <a:xfrm>
          <a:off x="5886450" y="5076825"/>
          <a:ext cx="4133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13</xdr:row>
      <xdr:rowOff>180975</xdr:rowOff>
    </xdr:from>
    <xdr:to>
      <xdr:col>16</xdr:col>
      <xdr:colOff>190500</xdr:colOff>
      <xdr:row>30</xdr:row>
      <xdr:rowOff>76200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40E3890-F0B7-4986-A41F-43C8352F9E6B}"/>
            </a:ext>
          </a:extLst>
        </xdr:cNvPr>
        <xdr:cNvCxnSpPr/>
      </xdr:nvCxnSpPr>
      <xdr:spPr>
        <a:xfrm flipV="1">
          <a:off x="5895975" y="1704975"/>
          <a:ext cx="4048125" cy="3143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17</xdr:row>
      <xdr:rowOff>47625</xdr:rowOff>
    </xdr:from>
    <xdr:to>
      <xdr:col>24</xdr:col>
      <xdr:colOff>428625</xdr:colOff>
      <xdr:row>17</xdr:row>
      <xdr:rowOff>76200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039EA1B-19BC-448B-87D3-CF6F3E04A5F2}"/>
            </a:ext>
          </a:extLst>
        </xdr:cNvPr>
        <xdr:cNvCxnSpPr/>
      </xdr:nvCxnSpPr>
      <xdr:spPr>
        <a:xfrm flipH="1">
          <a:off x="15039975" y="2333625"/>
          <a:ext cx="190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533400</xdr:colOff>
      <xdr:row>30</xdr:row>
      <xdr:rowOff>152401</xdr:rowOff>
    </xdr:from>
    <xdr:to>
      <xdr:col>22</xdr:col>
      <xdr:colOff>619125</xdr:colOff>
      <xdr:row>34</xdr:row>
      <xdr:rowOff>95251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51AB41A-F8DF-4A2D-9E1B-D14C30B6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00" y="4924426"/>
          <a:ext cx="1304925" cy="723900"/>
        </a:xfrm>
        <a:prstGeom prst="rect">
          <a:avLst/>
        </a:prstGeom>
      </xdr:spPr>
    </xdr:pic>
    <xdr:clientData/>
  </xdr:twoCellAnchor>
  <xdr:twoCellAnchor>
    <xdr:from>
      <xdr:col>18</xdr:col>
      <xdr:colOff>514350</xdr:colOff>
      <xdr:row>32</xdr:row>
      <xdr:rowOff>114300</xdr:rowOff>
    </xdr:from>
    <xdr:to>
      <xdr:col>20</xdr:col>
      <xdr:colOff>571500</xdr:colOff>
      <xdr:row>32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4ED1924-AD43-4503-BD58-D1DA25A32AFD}"/>
            </a:ext>
          </a:extLst>
        </xdr:cNvPr>
        <xdr:cNvCxnSpPr/>
      </xdr:nvCxnSpPr>
      <xdr:spPr>
        <a:xfrm>
          <a:off x="11487150" y="5286375"/>
          <a:ext cx="12763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5</xdr:row>
      <xdr:rowOff>47625</xdr:rowOff>
    </xdr:from>
    <xdr:to>
      <xdr:col>1</xdr:col>
      <xdr:colOff>485776</xdr:colOff>
      <xdr:row>10</xdr:row>
      <xdr:rowOff>133351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A5F3A4D-3BC3-48B2-9457-75C6C6EF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47625"/>
          <a:ext cx="923926" cy="1038226"/>
        </a:xfrm>
        <a:prstGeom prst="rect">
          <a:avLst/>
        </a:prstGeom>
      </xdr:spPr>
    </xdr:pic>
    <xdr:clientData/>
  </xdr:twoCellAnchor>
  <xdr:twoCellAnchor>
    <xdr:from>
      <xdr:col>1</xdr:col>
      <xdr:colOff>438151</xdr:colOff>
      <xdr:row>9</xdr:row>
      <xdr:rowOff>138113</xdr:rowOff>
    </xdr:from>
    <xdr:to>
      <xdr:col>3</xdr:col>
      <xdr:colOff>342900</xdr:colOff>
      <xdr:row>11</xdr:row>
      <xdr:rowOff>171451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B8DDB7B-C313-439F-8A90-C258D0BB0164}"/>
            </a:ext>
          </a:extLst>
        </xdr:cNvPr>
        <xdr:cNvCxnSpPr>
          <a:endCxn id="46" idx="1"/>
        </xdr:cNvCxnSpPr>
      </xdr:nvCxnSpPr>
      <xdr:spPr>
        <a:xfrm>
          <a:off x="1047751" y="900113"/>
          <a:ext cx="1123949" cy="4143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123825</xdr:colOff>
      <xdr:row>36</xdr:row>
      <xdr:rowOff>57150</xdr:rowOff>
    </xdr:from>
    <xdr:to>
      <xdr:col>26</xdr:col>
      <xdr:colOff>581025</xdr:colOff>
      <xdr:row>40</xdr:row>
      <xdr:rowOff>47625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E238294-9CBC-4157-8EC2-7C1FE6055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3825" y="5991225"/>
          <a:ext cx="1066800" cy="752475"/>
        </a:xfrm>
        <a:prstGeom prst="rect">
          <a:avLst/>
        </a:prstGeom>
      </xdr:spPr>
    </xdr:pic>
    <xdr:clientData/>
  </xdr:twoCellAnchor>
  <xdr:twoCellAnchor editAs="oneCell">
    <xdr:from>
      <xdr:col>27</xdr:col>
      <xdr:colOff>38099</xdr:colOff>
      <xdr:row>29</xdr:row>
      <xdr:rowOff>38100</xdr:rowOff>
    </xdr:from>
    <xdr:to>
      <xdr:col>28</xdr:col>
      <xdr:colOff>438150</xdr:colOff>
      <xdr:row>32</xdr:row>
      <xdr:rowOff>123825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8FBE1BB-A0EA-41BF-83C0-D9618F7B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68749" y="4619625"/>
          <a:ext cx="1009651" cy="676275"/>
        </a:xfrm>
        <a:prstGeom prst="rect">
          <a:avLst/>
        </a:prstGeom>
      </xdr:spPr>
    </xdr:pic>
    <xdr:clientData/>
  </xdr:twoCellAnchor>
  <xdr:twoCellAnchor>
    <xdr:from>
      <xdr:col>22</xdr:col>
      <xdr:colOff>619125</xdr:colOff>
      <xdr:row>30</xdr:row>
      <xdr:rowOff>185738</xdr:rowOff>
    </xdr:from>
    <xdr:to>
      <xdr:col>27</xdr:col>
      <xdr:colOff>38099</xdr:colOff>
      <xdr:row>32</xdr:row>
      <xdr:rowOff>114301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1CA0E887-1B9F-4716-85FE-027B14A6AA37}"/>
            </a:ext>
          </a:extLst>
        </xdr:cNvPr>
        <xdr:cNvCxnSpPr>
          <a:stCxn id="26" idx="3"/>
          <a:endCxn id="40" idx="1"/>
        </xdr:cNvCxnSpPr>
      </xdr:nvCxnSpPr>
      <xdr:spPr>
        <a:xfrm flipV="1">
          <a:off x="14182725" y="4957763"/>
          <a:ext cx="2486024" cy="3286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33</xdr:row>
      <xdr:rowOff>66675</xdr:rowOff>
    </xdr:from>
    <xdr:to>
      <xdr:col>25</xdr:col>
      <xdr:colOff>114300</xdr:colOff>
      <xdr:row>37</xdr:row>
      <xdr:rowOff>85725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8E6B9E8-0442-4C52-8301-0D84F0E7E145}"/>
            </a:ext>
          </a:extLst>
        </xdr:cNvPr>
        <xdr:cNvCxnSpPr/>
      </xdr:nvCxnSpPr>
      <xdr:spPr>
        <a:xfrm>
          <a:off x="14049375" y="5429250"/>
          <a:ext cx="1304925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342900</xdr:colOff>
      <xdr:row>10</xdr:row>
      <xdr:rowOff>9526</xdr:rowOff>
    </xdr:from>
    <xdr:to>
      <xdr:col>5</xdr:col>
      <xdr:colOff>466912</xdr:colOff>
      <xdr:row>13</xdr:row>
      <xdr:rowOff>142876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F416E8-FB92-4C1F-B699-BEB4BDA91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962026"/>
          <a:ext cx="1343212" cy="704850"/>
        </a:xfrm>
        <a:prstGeom prst="rect">
          <a:avLst/>
        </a:prstGeom>
      </xdr:spPr>
    </xdr:pic>
    <xdr:clientData/>
  </xdr:twoCellAnchor>
  <xdr:twoCellAnchor>
    <xdr:from>
      <xdr:col>5</xdr:col>
      <xdr:colOff>504825</xdr:colOff>
      <xdr:row>12</xdr:row>
      <xdr:rowOff>123825</xdr:rowOff>
    </xdr:from>
    <xdr:to>
      <xdr:col>7</xdr:col>
      <xdr:colOff>142875</xdr:colOff>
      <xdr:row>12</xdr:row>
      <xdr:rowOff>123825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2A2B17D-86E8-467E-9345-7AE6DE2E0F95}"/>
            </a:ext>
          </a:extLst>
        </xdr:cNvPr>
        <xdr:cNvCxnSpPr/>
      </xdr:nvCxnSpPr>
      <xdr:spPr>
        <a:xfrm>
          <a:off x="3552825" y="1457325"/>
          <a:ext cx="857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30</xdr:row>
      <xdr:rowOff>57149</xdr:rowOff>
    </xdr:from>
    <xdr:to>
      <xdr:col>1</xdr:col>
      <xdr:colOff>295275</xdr:colOff>
      <xdr:row>35</xdr:row>
      <xdr:rowOff>142874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A0E2428-869F-40C3-B48A-240996301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829174"/>
          <a:ext cx="876300" cy="105727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29</xdr:row>
      <xdr:rowOff>38100</xdr:rowOff>
    </xdr:from>
    <xdr:to>
      <xdr:col>5</xdr:col>
      <xdr:colOff>285937</xdr:colOff>
      <xdr:row>32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86F35DE-CFD6-48D9-B1F6-90368B40B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5" y="4619625"/>
          <a:ext cx="1343212" cy="704850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30</xdr:row>
      <xdr:rowOff>66675</xdr:rowOff>
    </xdr:from>
    <xdr:to>
      <xdr:col>7</xdr:col>
      <xdr:colOff>228600</xdr:colOff>
      <xdr:row>30</xdr:row>
      <xdr:rowOff>76200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330504-B24E-4716-9BB3-7ADD14099224}"/>
            </a:ext>
          </a:extLst>
        </xdr:cNvPr>
        <xdr:cNvCxnSpPr/>
      </xdr:nvCxnSpPr>
      <xdr:spPr>
        <a:xfrm>
          <a:off x="3343275" y="4838700"/>
          <a:ext cx="115252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31</xdr:row>
      <xdr:rowOff>0</xdr:rowOff>
    </xdr:from>
    <xdr:to>
      <xdr:col>3</xdr:col>
      <xdr:colOff>161925</xdr:colOff>
      <xdr:row>32</xdr:row>
      <xdr:rowOff>142876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6E20929E-52DB-40C9-8520-6DB33C3DD2FD}"/>
            </a:ext>
          </a:extLst>
        </xdr:cNvPr>
        <xdr:cNvCxnSpPr>
          <a:endCxn id="53" idx="1"/>
        </xdr:cNvCxnSpPr>
      </xdr:nvCxnSpPr>
      <xdr:spPr>
        <a:xfrm flipV="1">
          <a:off x="895350" y="4972050"/>
          <a:ext cx="1095375" cy="3429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571500</xdr:colOff>
      <xdr:row>5</xdr:row>
      <xdr:rowOff>95250</xdr:rowOff>
    </xdr:from>
    <xdr:to>
      <xdr:col>24</xdr:col>
      <xdr:colOff>142876</xdr:colOff>
      <xdr:row>10</xdr:row>
      <xdr:rowOff>114300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F6C9B7F-8E72-4F1C-80C6-EB6B98E88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82700" y="95250"/>
          <a:ext cx="809626" cy="97155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8</xdr:row>
      <xdr:rowOff>9525</xdr:rowOff>
    </xdr:from>
    <xdr:to>
      <xdr:col>22</xdr:col>
      <xdr:colOff>571500</xdr:colOff>
      <xdr:row>11</xdr:row>
      <xdr:rowOff>38100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23A6E04-54E2-415E-B83C-1F7DB4BA5F3E}"/>
            </a:ext>
          </a:extLst>
        </xdr:cNvPr>
        <xdr:cNvCxnSpPr>
          <a:endCxn id="61" idx="1"/>
        </xdr:cNvCxnSpPr>
      </xdr:nvCxnSpPr>
      <xdr:spPr>
        <a:xfrm flipV="1">
          <a:off x="13496925" y="581025"/>
          <a:ext cx="4857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47625</xdr:colOff>
      <xdr:row>9</xdr:row>
      <xdr:rowOff>133350</xdr:rowOff>
    </xdr:from>
    <xdr:to>
      <xdr:col>22</xdr:col>
      <xdr:colOff>19237</xdr:colOff>
      <xdr:row>13</xdr:row>
      <xdr:rowOff>76200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221EFC4-FF97-4D0B-B9E5-371263072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2025" y="895350"/>
          <a:ext cx="1190812" cy="704850"/>
        </a:xfrm>
        <a:prstGeom prst="rect">
          <a:avLst/>
        </a:prstGeom>
      </xdr:spPr>
    </xdr:pic>
    <xdr:clientData/>
  </xdr:twoCellAnchor>
  <xdr:twoCellAnchor>
    <xdr:from>
      <xdr:col>18</xdr:col>
      <xdr:colOff>361950</xdr:colOff>
      <xdr:row>12</xdr:row>
      <xdr:rowOff>76201</xdr:rowOff>
    </xdr:from>
    <xdr:to>
      <xdr:col>20</xdr:col>
      <xdr:colOff>85725</xdr:colOff>
      <xdr:row>12</xdr:row>
      <xdr:rowOff>95250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606814B-DF1B-4020-9877-02B13E1B4170}"/>
            </a:ext>
          </a:extLst>
        </xdr:cNvPr>
        <xdr:cNvCxnSpPr/>
      </xdr:nvCxnSpPr>
      <xdr:spPr>
        <a:xfrm flipV="1">
          <a:off x="11487150" y="1409701"/>
          <a:ext cx="94297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228600</xdr:colOff>
      <xdr:row>21</xdr:row>
      <xdr:rowOff>47625</xdr:rowOff>
    </xdr:from>
    <xdr:to>
      <xdr:col>26</xdr:col>
      <xdr:colOff>533400</xdr:colOff>
      <xdr:row>25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E369C58-4030-4F59-8486-9337B8F77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30450" y="3105150"/>
          <a:ext cx="1524000" cy="714375"/>
        </a:xfrm>
        <a:prstGeom prst="rect">
          <a:avLst/>
        </a:prstGeom>
      </xdr:spPr>
    </xdr:pic>
    <xdr:clientData/>
  </xdr:twoCellAnchor>
  <xdr:twoCellAnchor>
    <xdr:from>
      <xdr:col>18</xdr:col>
      <xdr:colOff>419100</xdr:colOff>
      <xdr:row>23</xdr:row>
      <xdr:rowOff>9526</xdr:rowOff>
    </xdr:from>
    <xdr:to>
      <xdr:col>24</xdr:col>
      <xdr:colOff>142875</xdr:colOff>
      <xdr:row>30</xdr:row>
      <xdr:rowOff>190500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DA3A61B-F40B-4037-8B25-A331C4BA52E3}"/>
            </a:ext>
          </a:extLst>
        </xdr:cNvPr>
        <xdr:cNvCxnSpPr/>
      </xdr:nvCxnSpPr>
      <xdr:spPr>
        <a:xfrm flipV="1">
          <a:off x="11544300" y="3448051"/>
          <a:ext cx="3400425" cy="15144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14</xdr:row>
      <xdr:rowOff>114300</xdr:rowOff>
    </xdr:from>
    <xdr:to>
      <xdr:col>6</xdr:col>
      <xdr:colOff>95250</xdr:colOff>
      <xdr:row>20</xdr:row>
      <xdr:rowOff>114448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7C8E6F6-CFB5-4703-8EAC-48A8D8E16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28800"/>
          <a:ext cx="3752850" cy="115267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33</xdr:row>
      <xdr:rowOff>161926</xdr:rowOff>
    </xdr:from>
    <xdr:to>
      <xdr:col>7</xdr:col>
      <xdr:colOff>561975</xdr:colOff>
      <xdr:row>41</xdr:row>
      <xdr:rowOff>123826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B054058-C12E-49AC-A7F7-3D5235CA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4450" y="5524501"/>
          <a:ext cx="3514725" cy="1485900"/>
        </a:xfrm>
        <a:prstGeom prst="rect">
          <a:avLst/>
        </a:prstGeom>
      </xdr:spPr>
    </xdr:pic>
    <xdr:clientData/>
  </xdr:twoCellAnchor>
  <xdr:twoCellAnchor>
    <xdr:from>
      <xdr:col>10</xdr:col>
      <xdr:colOff>314325</xdr:colOff>
      <xdr:row>41</xdr:row>
      <xdr:rowOff>171450</xdr:rowOff>
    </xdr:from>
    <xdr:to>
      <xdr:col>10</xdr:col>
      <xdr:colOff>381000</xdr:colOff>
      <xdr:row>43</xdr:row>
      <xdr:rowOff>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30C86EB0-F379-47A6-B4B1-59D9B30B75BB}"/>
            </a:ext>
          </a:extLst>
        </xdr:cNvPr>
        <xdr:cNvCxnSpPr/>
      </xdr:nvCxnSpPr>
      <xdr:spPr>
        <a:xfrm>
          <a:off x="6410325" y="7058025"/>
          <a:ext cx="666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85725</xdr:rowOff>
    </xdr:from>
    <xdr:to>
      <xdr:col>4</xdr:col>
      <xdr:colOff>495300</xdr:colOff>
      <xdr:row>44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25C3E9A-AFDA-4E3C-961F-D3594E90C582}"/>
            </a:ext>
          </a:extLst>
        </xdr:cNvPr>
        <xdr:cNvCxnSpPr/>
      </xdr:nvCxnSpPr>
      <xdr:spPr>
        <a:xfrm flipH="1">
          <a:off x="2447925" y="5257800"/>
          <a:ext cx="485775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23</xdr:row>
      <xdr:rowOff>9525</xdr:rowOff>
    </xdr:from>
    <xdr:to>
      <xdr:col>17</xdr:col>
      <xdr:colOff>285751</xdr:colOff>
      <xdr:row>25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746967-C096-4E42-B3FC-3CD13EAD645A}"/>
            </a:ext>
          </a:extLst>
        </xdr:cNvPr>
        <xdr:cNvCxnSpPr/>
      </xdr:nvCxnSpPr>
      <xdr:spPr>
        <a:xfrm>
          <a:off x="10706100" y="344805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533400</xdr:colOff>
      <xdr:row>4</xdr:row>
      <xdr:rowOff>123825</xdr:rowOff>
    </xdr:from>
    <xdr:to>
      <xdr:col>10</xdr:col>
      <xdr:colOff>590550</xdr:colOff>
      <xdr:row>8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48DFA4-5549-4E51-97A9-5CCEB951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00600" y="885825"/>
          <a:ext cx="1885950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</xdr:row>
      <xdr:rowOff>66675</xdr:rowOff>
    </xdr:from>
    <xdr:to>
      <xdr:col>3</xdr:col>
      <xdr:colOff>542926</xdr:colOff>
      <xdr:row>6</xdr:row>
      <xdr:rowOff>152401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4917EF-5672-41E2-B1AB-81099A05E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" y="257175"/>
          <a:ext cx="923926" cy="1038226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6</xdr:row>
      <xdr:rowOff>19050</xdr:rowOff>
    </xdr:from>
    <xdr:to>
      <xdr:col>4</xdr:col>
      <xdr:colOff>171450</xdr:colOff>
      <xdr:row>10</xdr:row>
      <xdr:rowOff>47625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51892F5-1E8D-4715-81C8-C001F1E5E015}"/>
            </a:ext>
          </a:extLst>
        </xdr:cNvPr>
        <xdr:cNvCxnSpPr/>
      </xdr:nvCxnSpPr>
      <xdr:spPr>
        <a:xfrm>
          <a:off x="2124075" y="1162050"/>
          <a:ext cx="485775" cy="790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9</xdr:row>
      <xdr:rowOff>152400</xdr:rowOff>
    </xdr:from>
    <xdr:to>
      <xdr:col>7</xdr:col>
      <xdr:colOff>353007</xdr:colOff>
      <xdr:row>19</xdr:row>
      <xdr:rowOff>162192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F77D1-DB1A-4AF3-9617-29ECB8756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866900"/>
          <a:ext cx="4172532" cy="1914792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9</xdr:row>
      <xdr:rowOff>152400</xdr:rowOff>
    </xdr:from>
    <xdr:to>
      <xdr:col>18</xdr:col>
      <xdr:colOff>229189</xdr:colOff>
      <xdr:row>19</xdr:row>
      <xdr:rowOff>152666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5BBE6-F72B-4D75-B2B3-9ED5246F6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5" y="1866900"/>
          <a:ext cx="4220164" cy="1905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12</xdr:row>
      <xdr:rowOff>123825</xdr:rowOff>
    </xdr:from>
    <xdr:to>
      <xdr:col>2</xdr:col>
      <xdr:colOff>523875</xdr:colOff>
      <xdr:row>17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C02AA9-39FA-4158-BEE9-FA261DC06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2409825"/>
          <a:ext cx="1666874" cy="876299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</xdr:row>
      <xdr:rowOff>180975</xdr:rowOff>
    </xdr:from>
    <xdr:to>
      <xdr:col>10</xdr:col>
      <xdr:colOff>38101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1AAC75-5673-402B-B8F1-EBC6FE86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561975"/>
          <a:ext cx="809626" cy="971550"/>
        </a:xfrm>
        <a:prstGeom prst="rect">
          <a:avLst/>
        </a:prstGeom>
      </xdr:spPr>
    </xdr:pic>
    <xdr:clientData/>
  </xdr:twoCellAnchor>
  <xdr:twoCellAnchor>
    <xdr:from>
      <xdr:col>5</xdr:col>
      <xdr:colOff>581025</xdr:colOff>
      <xdr:row>5</xdr:row>
      <xdr:rowOff>95250</xdr:rowOff>
    </xdr:from>
    <xdr:to>
      <xdr:col>8</xdr:col>
      <xdr:colOff>447675</xdr:colOff>
      <xdr:row>12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4B60087-C7D6-4E83-8308-C10C2BF1F6AB}"/>
            </a:ext>
          </a:extLst>
        </xdr:cNvPr>
        <xdr:cNvCxnSpPr>
          <a:endCxn id="3" idx="1"/>
        </xdr:cNvCxnSpPr>
      </xdr:nvCxnSpPr>
      <xdr:spPr>
        <a:xfrm flipV="1">
          <a:off x="3629025" y="1047750"/>
          <a:ext cx="1695450" cy="1285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47625</xdr:colOff>
      <xdr:row>12</xdr:row>
      <xdr:rowOff>133350</xdr:rowOff>
    </xdr:from>
    <xdr:to>
      <xdr:col>6</xdr:col>
      <xdr:colOff>19237</xdr:colOff>
      <xdr:row>16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F4DBB2-5EFD-4006-A12F-D4B9FE36B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1847850"/>
          <a:ext cx="1190812" cy="704850"/>
        </a:xfrm>
        <a:prstGeom prst="rect">
          <a:avLst/>
        </a:prstGeom>
      </xdr:spPr>
    </xdr:pic>
    <xdr:clientData/>
  </xdr:twoCellAnchor>
  <xdr:twoCellAnchor>
    <xdr:from>
      <xdr:col>2</xdr:col>
      <xdr:colOff>495300</xdr:colOff>
      <xdr:row>15</xdr:row>
      <xdr:rowOff>76200</xdr:rowOff>
    </xdr:from>
    <xdr:to>
      <xdr:col>4</xdr:col>
      <xdr:colOff>85725</xdr:colOff>
      <xdr:row>15</xdr:row>
      <xdr:rowOff>76202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030118C-AFFA-46F1-8EEA-2A89AE82C6DD}"/>
            </a:ext>
          </a:extLst>
        </xdr:cNvPr>
        <xdr:cNvCxnSpPr/>
      </xdr:nvCxnSpPr>
      <xdr:spPr>
        <a:xfrm>
          <a:off x="1714500" y="2933700"/>
          <a:ext cx="809625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295275</xdr:colOff>
      <xdr:row>0</xdr:row>
      <xdr:rowOff>0</xdr:rowOff>
    </xdr:from>
    <xdr:ext cx="809626" cy="971550"/>
    <xdr:pic>
      <xdr:nvPicPr>
        <xdr:cNvPr id="11" name="Picture 10">
          <a:extLst>
            <a:ext uri="{FF2B5EF4-FFF2-40B4-BE49-F238E27FC236}">
              <a16:creationId xmlns:a16="http://schemas.microsoft.com/office/drawing/2014/main" id="{0074F2D8-D99E-4552-BA82-FAE3477CC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0"/>
          <a:ext cx="809626" cy="971550"/>
        </a:xfrm>
        <a:prstGeom prst="rect">
          <a:avLst/>
        </a:prstGeom>
      </xdr:spPr>
    </xdr:pic>
    <xdr:clientData/>
  </xdr:oneCellAnchor>
  <xdr:twoCellAnchor>
    <xdr:from>
      <xdr:col>5</xdr:col>
      <xdr:colOff>571500</xdr:colOff>
      <xdr:row>5</xdr:row>
      <xdr:rowOff>19050</xdr:rowOff>
    </xdr:from>
    <xdr:to>
      <xdr:col>6</xdr:col>
      <xdr:colOff>90488</xdr:colOff>
      <xdr:row>12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DA16113-85D5-4442-8C14-FD877E8EDF96}"/>
            </a:ext>
          </a:extLst>
        </xdr:cNvPr>
        <xdr:cNvCxnSpPr>
          <a:endCxn id="11" idx="2"/>
        </xdr:cNvCxnSpPr>
      </xdr:nvCxnSpPr>
      <xdr:spPr>
        <a:xfrm flipV="1">
          <a:off x="3619500" y="971550"/>
          <a:ext cx="128588" cy="1371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123826</xdr:colOff>
      <xdr:row>19</xdr:row>
      <xdr:rowOff>104776</xdr:rowOff>
    </xdr:from>
    <xdr:to>
      <xdr:col>9</xdr:col>
      <xdr:colOff>85725</xdr:colOff>
      <xdr:row>33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814D04-1576-4C6F-91E9-33C3C3C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6" y="3790951"/>
          <a:ext cx="5448299" cy="2600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1381125</xdr:colOff>
      <xdr:row>30</xdr:row>
      <xdr:rowOff>9525</xdr:rowOff>
    </xdr:from>
    <xdr:to>
      <xdr:col>8</xdr:col>
      <xdr:colOff>0</xdr:colOff>
      <xdr:row>43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34FF6-36A2-49D1-8B15-3F6C4445A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972175"/>
          <a:ext cx="6172200" cy="260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nphat.vn/vpn-cac-huong-dan-khac/ket-noi-vpn-nhieu-site/-nhieu-lop-mang-voi-more-sub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5"/>
  <sheetViews>
    <sheetView workbookViewId="0">
      <selection activeCell="G16" sqref="G16"/>
    </sheetView>
  </sheetViews>
  <sheetFormatPr defaultRowHeight="15" x14ac:dyDescent="0.25"/>
  <sheetData>
    <row r="2" spans="1:21" x14ac:dyDescent="0.25">
      <c r="A2" t="s">
        <v>0</v>
      </c>
      <c r="G2" s="2" t="s">
        <v>17</v>
      </c>
      <c r="R2" t="s">
        <v>25</v>
      </c>
    </row>
    <row r="3" spans="1:21" x14ac:dyDescent="0.25">
      <c r="G3" t="s">
        <v>13</v>
      </c>
    </row>
    <row r="4" spans="1:21" x14ac:dyDescent="0.25">
      <c r="A4" t="s">
        <v>1</v>
      </c>
      <c r="G4" t="s">
        <v>14</v>
      </c>
      <c r="N4" t="s">
        <v>18</v>
      </c>
      <c r="O4" s="2" t="s">
        <v>6</v>
      </c>
    </row>
    <row r="5" spans="1:21" x14ac:dyDescent="0.25">
      <c r="G5" t="s">
        <v>15</v>
      </c>
      <c r="P5" s="49" t="s">
        <v>4</v>
      </c>
      <c r="Q5" s="49"/>
      <c r="R5" t="s">
        <v>23</v>
      </c>
    </row>
    <row r="6" spans="1:21" x14ac:dyDescent="0.25">
      <c r="G6" t="s">
        <v>16</v>
      </c>
      <c r="I6" s="2" t="s">
        <v>7</v>
      </c>
      <c r="J6" t="s">
        <v>18</v>
      </c>
      <c r="P6" s="49"/>
      <c r="Q6" s="49"/>
      <c r="R6" t="s">
        <v>24</v>
      </c>
    </row>
    <row r="7" spans="1:21" x14ac:dyDescent="0.25">
      <c r="G7" s="49" t="s">
        <v>2</v>
      </c>
      <c r="H7" s="49"/>
      <c r="I7" s="1"/>
      <c r="O7" s="2" t="s">
        <v>10</v>
      </c>
    </row>
    <row r="8" spans="1:21" x14ac:dyDescent="0.25">
      <c r="D8" t="s">
        <v>21</v>
      </c>
      <c r="G8" s="49"/>
      <c r="H8" s="49"/>
      <c r="I8" s="1"/>
      <c r="O8" t="s">
        <v>18</v>
      </c>
      <c r="Q8" s="2" t="s">
        <v>6</v>
      </c>
    </row>
    <row r="9" spans="1:21" x14ac:dyDescent="0.25">
      <c r="J9" t="s">
        <v>18</v>
      </c>
      <c r="Q9" t="s">
        <v>18</v>
      </c>
    </row>
    <row r="10" spans="1:21" x14ac:dyDescent="0.25">
      <c r="D10" t="s">
        <v>22</v>
      </c>
      <c r="G10" s="2" t="s">
        <v>6</v>
      </c>
      <c r="I10" s="2" t="s">
        <v>6</v>
      </c>
    </row>
    <row r="11" spans="1:21" x14ac:dyDescent="0.25">
      <c r="G11" s="3" t="s">
        <v>18</v>
      </c>
    </row>
    <row r="15" spans="1:21" x14ac:dyDescent="0.25">
      <c r="U15" t="s">
        <v>12</v>
      </c>
    </row>
    <row r="17" spans="4:21" x14ac:dyDescent="0.25">
      <c r="U17" t="s">
        <v>11</v>
      </c>
    </row>
    <row r="22" spans="4:21" x14ac:dyDescent="0.25">
      <c r="O22" t="s">
        <v>18</v>
      </c>
    </row>
    <row r="23" spans="4:21" x14ac:dyDescent="0.25">
      <c r="G23" t="s">
        <v>18</v>
      </c>
      <c r="I23" t="s">
        <v>18</v>
      </c>
      <c r="O23" s="2" t="s">
        <v>9</v>
      </c>
    </row>
    <row r="24" spans="4:21" x14ac:dyDescent="0.25">
      <c r="G24" s="2" t="s">
        <v>9</v>
      </c>
      <c r="I24" s="2" t="s">
        <v>8</v>
      </c>
      <c r="Q24" s="2" t="s">
        <v>7</v>
      </c>
      <c r="R24" t="s">
        <v>18</v>
      </c>
    </row>
    <row r="26" spans="4:21" x14ac:dyDescent="0.25">
      <c r="G26" s="49" t="s">
        <v>3</v>
      </c>
      <c r="H26" s="49"/>
      <c r="P26" s="50" t="s">
        <v>5</v>
      </c>
      <c r="Q26" s="51"/>
      <c r="R26" t="s">
        <v>23</v>
      </c>
    </row>
    <row r="27" spans="4:21" x14ac:dyDescent="0.25">
      <c r="D27" t="s">
        <v>23</v>
      </c>
      <c r="G27" s="49"/>
      <c r="H27" s="49"/>
      <c r="I27" s="2" t="s">
        <v>6</v>
      </c>
      <c r="N27" s="2" t="s">
        <v>7</v>
      </c>
      <c r="P27" s="52"/>
      <c r="Q27" s="53"/>
      <c r="R27" t="s">
        <v>24</v>
      </c>
    </row>
    <row r="28" spans="4:21" x14ac:dyDescent="0.25">
      <c r="D28" t="s">
        <v>24</v>
      </c>
      <c r="N28" t="s">
        <v>18</v>
      </c>
    </row>
    <row r="33" spans="2:17" x14ac:dyDescent="0.25">
      <c r="B33" s="2"/>
      <c r="D33" t="s">
        <v>19</v>
      </c>
    </row>
    <row r="35" spans="2:17" x14ac:dyDescent="0.25">
      <c r="D35" s="8" t="s">
        <v>20</v>
      </c>
      <c r="Q35" t="s">
        <v>26</v>
      </c>
    </row>
  </sheetData>
  <mergeCells count="4">
    <mergeCell ref="G26:H27"/>
    <mergeCell ref="G7:H8"/>
    <mergeCell ref="P5:Q6"/>
    <mergeCell ref="P26:Q27"/>
  </mergeCells>
  <hyperlinks>
    <hyperlink ref="D35" r:id="rId1" xr:uid="{9F2CDFA0-34CC-4877-ACD8-B8CA921A91C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A33C-567E-4429-B07B-43DCF7A679D8}">
  <dimension ref="A1:AA48"/>
  <sheetViews>
    <sheetView topLeftCell="A35" workbookViewId="0">
      <selection sqref="A1:AC71"/>
    </sheetView>
  </sheetViews>
  <sheetFormatPr defaultRowHeight="15" x14ac:dyDescent="0.25"/>
  <cols>
    <col min="16" max="17" width="9.5703125" customWidth="1"/>
    <col min="18" max="18" width="10.5703125" customWidth="1"/>
    <col min="23" max="23" width="9.42578125" customWidth="1"/>
  </cols>
  <sheetData>
    <row r="1" spans="1:27" x14ac:dyDescent="0.25">
      <c r="C1" s="49" t="s">
        <v>66</v>
      </c>
      <c r="D1" s="49"/>
    </row>
    <row r="3" spans="1:27" x14ac:dyDescent="0.25">
      <c r="E3" s="54" t="s">
        <v>67</v>
      </c>
      <c r="F3" s="54"/>
      <c r="G3" s="54"/>
      <c r="H3" s="54"/>
    </row>
    <row r="4" spans="1:27" x14ac:dyDescent="0.25">
      <c r="E4" s="55" t="s">
        <v>68</v>
      </c>
      <c r="F4" s="55"/>
      <c r="G4" s="55"/>
      <c r="H4" s="55"/>
    </row>
    <row r="8" spans="1:27" x14ac:dyDescent="0.25">
      <c r="AA8">
        <f>24*60*60</f>
        <v>86400</v>
      </c>
    </row>
    <row r="10" spans="1:27" x14ac:dyDescent="0.25">
      <c r="D10" t="s">
        <v>43</v>
      </c>
      <c r="H10" s="49" t="s">
        <v>29</v>
      </c>
      <c r="I10" s="49"/>
      <c r="J10" s="49"/>
      <c r="Q10" s="49" t="s">
        <v>31</v>
      </c>
      <c r="R10" s="49"/>
      <c r="S10" s="49"/>
    </row>
    <row r="12" spans="1:27" x14ac:dyDescent="0.25">
      <c r="A12" s="49" t="s">
        <v>35</v>
      </c>
      <c r="B12" s="49"/>
      <c r="G12" s="2" t="s">
        <v>34</v>
      </c>
      <c r="M12" s="2" t="s">
        <v>33</v>
      </c>
      <c r="T12" s="2" t="s">
        <v>34</v>
      </c>
      <c r="X12" s="49" t="s">
        <v>38</v>
      </c>
      <c r="Y12" s="49"/>
    </row>
    <row r="14" spans="1:27" x14ac:dyDescent="0.25">
      <c r="A14" s="49" t="s">
        <v>44</v>
      </c>
      <c r="B14" s="49"/>
    </row>
    <row r="15" spans="1:27" x14ac:dyDescent="0.25">
      <c r="H15" s="54" t="s">
        <v>65</v>
      </c>
      <c r="I15" s="54"/>
    </row>
    <row r="16" spans="1:27" x14ac:dyDescent="0.25">
      <c r="Z16" t="s">
        <v>36</v>
      </c>
    </row>
    <row r="19" spans="1:26" ht="15.75" x14ac:dyDescent="0.25">
      <c r="L19" s="4"/>
    </row>
    <row r="20" spans="1:26" x14ac:dyDescent="0.25">
      <c r="M20" s="2" t="s">
        <v>33</v>
      </c>
      <c r="O20" s="2" t="s">
        <v>33</v>
      </c>
      <c r="V20" s="49" t="s">
        <v>49</v>
      </c>
      <c r="W20" s="49"/>
      <c r="X20" s="49"/>
      <c r="Y20" s="49"/>
      <c r="Z20" s="49"/>
    </row>
    <row r="21" spans="1:26" x14ac:dyDescent="0.25">
      <c r="H21" s="2" t="s">
        <v>33</v>
      </c>
      <c r="R21" s="2" t="s">
        <v>33</v>
      </c>
    </row>
    <row r="23" spans="1:26" x14ac:dyDescent="0.25">
      <c r="A23" s="49" t="s">
        <v>47</v>
      </c>
      <c r="B23" s="49"/>
      <c r="C23" t="s">
        <v>18</v>
      </c>
      <c r="P23" s="57" t="s">
        <v>63</v>
      </c>
      <c r="Q23" s="57"/>
      <c r="R23" s="57"/>
      <c r="S23" s="57"/>
      <c r="T23" s="57"/>
    </row>
    <row r="25" spans="1:26" x14ac:dyDescent="0.25">
      <c r="B25" s="49" t="s">
        <v>48</v>
      </c>
      <c r="C25" s="49"/>
      <c r="D25" s="49"/>
    </row>
    <row r="26" spans="1:26" x14ac:dyDescent="0.25">
      <c r="P26" s="56" t="s">
        <v>64</v>
      </c>
      <c r="Q26" s="56"/>
      <c r="R26" s="56"/>
      <c r="S26" s="56"/>
      <c r="T26" s="56"/>
      <c r="U26" s="56"/>
    </row>
    <row r="28" spans="1:26" x14ac:dyDescent="0.25">
      <c r="S28" t="s">
        <v>177</v>
      </c>
    </row>
    <row r="29" spans="1:26" x14ac:dyDescent="0.25">
      <c r="H29" s="49" t="s">
        <v>30</v>
      </c>
      <c r="I29" s="49"/>
      <c r="J29" s="49"/>
      <c r="Q29" s="49" t="s">
        <v>32</v>
      </c>
      <c r="R29" s="49"/>
      <c r="S29" s="49"/>
    </row>
    <row r="30" spans="1:26" x14ac:dyDescent="0.25">
      <c r="G30" s="2" t="s">
        <v>34</v>
      </c>
    </row>
    <row r="31" spans="1:26" ht="15.75" thickBot="1" x14ac:dyDescent="0.3">
      <c r="T31" s="6"/>
      <c r="U31" s="6"/>
    </row>
    <row r="32" spans="1:26" ht="15.75" thickBot="1" x14ac:dyDescent="0.3">
      <c r="S32" s="5"/>
      <c r="T32" s="7" t="s">
        <v>34</v>
      </c>
      <c r="U32" s="6"/>
    </row>
    <row r="33" spans="1:27" x14ac:dyDescent="0.25">
      <c r="M33" s="2" t="s">
        <v>33</v>
      </c>
      <c r="U33" s="6"/>
    </row>
    <row r="34" spans="1:27" x14ac:dyDescent="0.25">
      <c r="AA34" s="7" t="s">
        <v>40</v>
      </c>
    </row>
    <row r="35" spans="1:27" x14ac:dyDescent="0.25">
      <c r="Q35" s="49" t="s">
        <v>41</v>
      </c>
      <c r="R35" s="49"/>
      <c r="S35" s="49"/>
      <c r="T35" s="49"/>
    </row>
    <row r="36" spans="1:27" x14ac:dyDescent="0.25">
      <c r="J36" s="56" t="s">
        <v>50</v>
      </c>
      <c r="K36" s="56"/>
      <c r="Q36" s="49" t="s">
        <v>42</v>
      </c>
      <c r="R36" s="49"/>
      <c r="S36" s="49"/>
      <c r="T36" s="49"/>
    </row>
    <row r="37" spans="1:27" x14ac:dyDescent="0.25">
      <c r="J37" s="10" t="s">
        <v>57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7" x14ac:dyDescent="0.25">
      <c r="A38" s="49" t="s">
        <v>37</v>
      </c>
      <c r="B38" s="49"/>
      <c r="J38" s="10" t="s">
        <v>58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7" x14ac:dyDescent="0.25">
      <c r="J39" s="10" t="s">
        <v>59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Y39" s="7" t="s">
        <v>39</v>
      </c>
    </row>
    <row r="40" spans="1:27" x14ac:dyDescent="0.25">
      <c r="J40" s="10" t="s">
        <v>51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7" x14ac:dyDescent="0.25">
      <c r="J41" s="10" t="s">
        <v>60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7" x14ac:dyDescent="0.25">
      <c r="J42" s="10" t="s">
        <v>61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7" x14ac:dyDescent="0.25"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7" x14ac:dyDescent="0.25">
      <c r="A44" s="10"/>
      <c r="B44" s="10"/>
      <c r="C44" s="10"/>
      <c r="D44" s="10"/>
      <c r="E44" s="10"/>
      <c r="F44" s="10"/>
      <c r="G44" s="10"/>
      <c r="H44" s="10"/>
      <c r="J44" s="10" t="s">
        <v>62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7" x14ac:dyDescent="0.25">
      <c r="A45" s="10"/>
      <c r="B45" s="10"/>
      <c r="C45" s="10" t="s">
        <v>54</v>
      </c>
      <c r="D45" s="10"/>
      <c r="E45" s="10"/>
      <c r="F45" s="10"/>
      <c r="G45" s="10"/>
      <c r="H45" s="10"/>
      <c r="J45" s="10" t="s">
        <v>52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7" x14ac:dyDescent="0.25">
      <c r="A46" s="10" t="s">
        <v>55</v>
      </c>
      <c r="B46" s="10"/>
      <c r="C46" s="10"/>
      <c r="D46" s="10"/>
      <c r="E46" s="10"/>
      <c r="F46" s="10"/>
      <c r="G46" s="10"/>
      <c r="H46" s="10"/>
      <c r="J46" s="10" t="s">
        <v>53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7" x14ac:dyDescent="0.25">
      <c r="A47" s="10"/>
      <c r="B47" s="10"/>
      <c r="C47" s="10"/>
      <c r="D47" s="10"/>
      <c r="E47" s="10"/>
      <c r="F47" s="10"/>
      <c r="G47" s="10"/>
      <c r="H47" s="10"/>
    </row>
    <row r="48" spans="1:27" x14ac:dyDescent="0.25">
      <c r="A48" s="10" t="s">
        <v>56</v>
      </c>
      <c r="B48" s="10"/>
      <c r="C48" s="10"/>
      <c r="D48" s="10"/>
      <c r="E48" s="10"/>
      <c r="F48" s="10"/>
      <c r="G48" s="10"/>
      <c r="H48" s="10"/>
    </row>
  </sheetData>
  <mergeCells count="20">
    <mergeCell ref="Q10:S10"/>
    <mergeCell ref="Q29:S29"/>
    <mergeCell ref="P26:U26"/>
    <mergeCell ref="P23:T23"/>
    <mergeCell ref="X12:Y12"/>
    <mergeCell ref="V20:Z20"/>
    <mergeCell ref="Q35:T35"/>
    <mergeCell ref="Q36:T36"/>
    <mergeCell ref="A14:B14"/>
    <mergeCell ref="A23:B23"/>
    <mergeCell ref="B25:D25"/>
    <mergeCell ref="J36:K36"/>
    <mergeCell ref="H15:I15"/>
    <mergeCell ref="H29:J29"/>
    <mergeCell ref="C1:D1"/>
    <mergeCell ref="E3:H3"/>
    <mergeCell ref="E4:H4"/>
    <mergeCell ref="A12:B12"/>
    <mergeCell ref="A38:B38"/>
    <mergeCell ref="H10:J10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3E38-BD4B-49C1-B335-37C4ABA7982A}">
  <dimension ref="C8:P9"/>
  <sheetViews>
    <sheetView workbookViewId="0">
      <selection activeCell="I12" sqref="I12"/>
    </sheetView>
  </sheetViews>
  <sheetFormatPr defaultRowHeight="15" x14ac:dyDescent="0.25"/>
  <sheetData>
    <row r="8" spans="3:16" x14ac:dyDescent="0.25">
      <c r="C8" s="49" t="s">
        <v>45</v>
      </c>
      <c r="D8" s="49"/>
      <c r="E8" s="49"/>
      <c r="N8" s="49" t="s">
        <v>46</v>
      </c>
      <c r="O8" s="49"/>
      <c r="P8" s="49"/>
    </row>
    <row r="9" spans="3:16" x14ac:dyDescent="0.25">
      <c r="D9" s="9" t="s">
        <v>27</v>
      </c>
      <c r="M9" s="2" t="s">
        <v>28</v>
      </c>
    </row>
  </sheetData>
  <mergeCells count="2">
    <mergeCell ref="C8:E8"/>
    <mergeCell ref="N8:P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B3AF-265B-47C5-89DF-11E10643DAA8}">
  <dimension ref="A1:Q19"/>
  <sheetViews>
    <sheetView workbookViewId="0">
      <selection activeCell="O31" sqref="O31"/>
    </sheetView>
  </sheetViews>
  <sheetFormatPr defaultRowHeight="15" x14ac:dyDescent="0.25"/>
  <cols>
    <col min="12" max="12" width="10.85546875" customWidth="1"/>
    <col min="13" max="13" width="11.7109375" customWidth="1"/>
    <col min="14" max="14" width="10.7109375" customWidth="1"/>
    <col min="15" max="15" width="30" customWidth="1"/>
    <col min="16" max="16" width="18.5703125" customWidth="1"/>
    <col min="17" max="17" width="36.7109375" customWidth="1"/>
  </cols>
  <sheetData>
    <row r="1" spans="1:17" ht="20.25" x14ac:dyDescent="0.3">
      <c r="O1" s="38" t="s">
        <v>73</v>
      </c>
      <c r="P1" s="38" t="s">
        <v>74</v>
      </c>
      <c r="Q1" s="38" t="s">
        <v>75</v>
      </c>
    </row>
    <row r="2" spans="1:17" x14ac:dyDescent="0.25">
      <c r="O2" s="2" t="s">
        <v>76</v>
      </c>
      <c r="P2" s="2" t="s">
        <v>77</v>
      </c>
      <c r="Q2" s="2" t="s">
        <v>78</v>
      </c>
    </row>
    <row r="3" spans="1:17" x14ac:dyDescent="0.25">
      <c r="O3" s="2" t="s">
        <v>79</v>
      </c>
      <c r="P3" s="2" t="s">
        <v>80</v>
      </c>
      <c r="Q3" s="2" t="s">
        <v>81</v>
      </c>
    </row>
    <row r="4" spans="1:17" x14ac:dyDescent="0.25">
      <c r="O4" s="2" t="s">
        <v>82</v>
      </c>
      <c r="P4" s="2" t="s">
        <v>83</v>
      </c>
      <c r="Q4" s="2" t="s">
        <v>84</v>
      </c>
    </row>
    <row r="5" spans="1:17" x14ac:dyDescent="0.25">
      <c r="O5" s="2" t="s">
        <v>85</v>
      </c>
      <c r="P5" s="2" t="s">
        <v>80</v>
      </c>
      <c r="Q5" s="2" t="s">
        <v>86</v>
      </c>
    </row>
    <row r="6" spans="1:17" x14ac:dyDescent="0.25">
      <c r="O6" s="2" t="s">
        <v>87</v>
      </c>
      <c r="P6" s="2" t="s">
        <v>80</v>
      </c>
      <c r="Q6" s="2" t="s">
        <v>88</v>
      </c>
    </row>
    <row r="7" spans="1:17" x14ac:dyDescent="0.25">
      <c r="F7" s="58" t="s">
        <v>71</v>
      </c>
      <c r="G7" s="58"/>
    </row>
    <row r="10" spans="1:17" x14ac:dyDescent="0.25">
      <c r="I10" s="59" t="s">
        <v>72</v>
      </c>
      <c r="J10" s="59"/>
    </row>
    <row r="11" spans="1:17" x14ac:dyDescent="0.25">
      <c r="A11" s="57" t="s">
        <v>69</v>
      </c>
      <c r="B11" s="57"/>
      <c r="C11" s="57"/>
    </row>
    <row r="12" spans="1:17" x14ac:dyDescent="0.25">
      <c r="A12" s="2"/>
      <c r="B12" s="11" t="s">
        <v>30</v>
      </c>
      <c r="C12" s="2"/>
    </row>
    <row r="13" spans="1:17" x14ac:dyDescent="0.25">
      <c r="B13" s="13"/>
      <c r="C13" s="13"/>
    </row>
    <row r="15" spans="1:17" x14ac:dyDescent="0.25">
      <c r="D15" s="6"/>
      <c r="H15" s="13"/>
      <c r="I15" s="13"/>
    </row>
    <row r="19" spans="1:7" x14ac:dyDescent="0.25">
      <c r="A19" s="49" t="s">
        <v>70</v>
      </c>
      <c r="B19" s="49"/>
      <c r="C19" s="49"/>
      <c r="D19" s="49"/>
      <c r="E19" s="49"/>
      <c r="F19" s="49"/>
      <c r="G19" s="49"/>
    </row>
  </sheetData>
  <mergeCells count="4">
    <mergeCell ref="A11:C11"/>
    <mergeCell ref="A19:G19"/>
    <mergeCell ref="F7:G7"/>
    <mergeCell ref="I10:J1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AAFC-A445-44B4-B0ED-EABC17B951CE}">
  <dimension ref="A1:M34"/>
  <sheetViews>
    <sheetView tabSelected="1" topLeftCell="A4" workbookViewId="0">
      <selection activeCell="K27" sqref="K27"/>
    </sheetView>
  </sheetViews>
  <sheetFormatPr defaultRowHeight="15" x14ac:dyDescent="0.25"/>
  <cols>
    <col min="4" max="4" width="34.5703125" customWidth="1"/>
    <col min="5" max="5" width="30.85546875" customWidth="1"/>
    <col min="6" max="6" width="34.5703125" customWidth="1"/>
    <col min="7" max="7" width="23.5703125" customWidth="1"/>
    <col min="8" max="8" width="24.28515625" customWidth="1"/>
    <col min="9" max="9" width="12.7109375" customWidth="1"/>
    <col min="10" max="10" width="11.140625" customWidth="1"/>
    <col min="11" max="11" width="11" customWidth="1"/>
    <col min="12" max="12" width="24.42578125" customWidth="1"/>
    <col min="13" max="13" width="25.7109375" customWidth="1"/>
  </cols>
  <sheetData>
    <row r="1" spans="1:13" x14ac:dyDescent="0.25">
      <c r="A1" s="79" t="s">
        <v>171</v>
      </c>
      <c r="B1" s="79"/>
      <c r="C1" s="79"/>
      <c r="D1" s="79"/>
    </row>
    <row r="2" spans="1:13" x14ac:dyDescent="0.25">
      <c r="A2" s="80" t="s">
        <v>173</v>
      </c>
      <c r="B2" s="81"/>
      <c r="C2" s="81"/>
      <c r="D2" s="82"/>
    </row>
    <row r="4" spans="1:13" ht="23.25" thickBot="1" x14ac:dyDescent="0.3">
      <c r="A4" s="83" t="s">
        <v>157</v>
      </c>
      <c r="B4" s="84"/>
      <c r="C4" s="84"/>
      <c r="D4" s="84"/>
      <c r="E4" s="84"/>
      <c r="F4" s="84"/>
      <c r="G4" s="84"/>
      <c r="H4" s="85"/>
    </row>
    <row r="5" spans="1:13" ht="19.5" thickBot="1" x14ac:dyDescent="0.3">
      <c r="A5" s="39" t="s">
        <v>89</v>
      </c>
      <c r="B5" s="86" t="s">
        <v>90</v>
      </c>
      <c r="C5" s="87"/>
      <c r="D5" s="40" t="s">
        <v>91</v>
      </c>
      <c r="E5" s="41" t="s">
        <v>92</v>
      </c>
      <c r="F5" s="39" t="s">
        <v>93</v>
      </c>
      <c r="G5" s="42" t="s">
        <v>94</v>
      </c>
      <c r="H5" s="46" t="s">
        <v>172</v>
      </c>
      <c r="K5" s="6"/>
      <c r="L5" s="6"/>
      <c r="M5" s="6"/>
    </row>
    <row r="6" spans="1:13" ht="17.25" customHeight="1" x14ac:dyDescent="0.3">
      <c r="A6" s="14">
        <v>1</v>
      </c>
      <c r="B6" s="63" t="s">
        <v>95</v>
      </c>
      <c r="C6" s="64"/>
      <c r="D6" s="15" t="s">
        <v>96</v>
      </c>
      <c r="E6" s="60" t="s">
        <v>97</v>
      </c>
      <c r="F6" s="16" t="s">
        <v>98</v>
      </c>
      <c r="G6" s="17" t="s">
        <v>170</v>
      </c>
      <c r="H6" s="18"/>
      <c r="K6" s="43"/>
      <c r="L6" s="43"/>
      <c r="M6" s="43"/>
    </row>
    <row r="7" spans="1:13" x14ac:dyDescent="0.25">
      <c r="A7" s="20">
        <f>A6+1</f>
        <v>2</v>
      </c>
      <c r="B7" s="65"/>
      <c r="C7" s="66"/>
      <c r="D7" s="21" t="s">
        <v>99</v>
      </c>
      <c r="E7" s="61"/>
      <c r="F7" s="22" t="s">
        <v>100</v>
      </c>
      <c r="G7" s="12" t="s">
        <v>169</v>
      </c>
      <c r="H7" s="23"/>
      <c r="K7" s="6"/>
      <c r="L7" s="6"/>
      <c r="M7" s="6"/>
    </row>
    <row r="8" spans="1:13" x14ac:dyDescent="0.25">
      <c r="A8" s="20">
        <f t="shared" ref="A8:A30" si="0">A7+1</f>
        <v>3</v>
      </c>
      <c r="B8" s="65"/>
      <c r="C8" s="66"/>
      <c r="D8" s="21" t="s">
        <v>101</v>
      </c>
      <c r="E8" s="61"/>
      <c r="F8" s="22" t="s">
        <v>102</v>
      </c>
      <c r="G8" s="12" t="s">
        <v>168</v>
      </c>
      <c r="H8" s="23"/>
      <c r="K8" s="6"/>
      <c r="L8" s="6"/>
      <c r="M8" s="6"/>
    </row>
    <row r="9" spans="1:13" x14ac:dyDescent="0.25">
      <c r="A9" s="20">
        <f t="shared" si="0"/>
        <v>4</v>
      </c>
      <c r="B9" s="65"/>
      <c r="C9" s="66"/>
      <c r="D9" s="21" t="s">
        <v>103</v>
      </c>
      <c r="E9" s="61"/>
      <c r="F9" s="22" t="s">
        <v>104</v>
      </c>
      <c r="G9" s="12" t="s">
        <v>155</v>
      </c>
      <c r="H9" s="23"/>
      <c r="K9" s="6"/>
      <c r="L9" s="6"/>
      <c r="M9" s="6"/>
    </row>
    <row r="10" spans="1:13" x14ac:dyDescent="0.25">
      <c r="A10" s="20">
        <f t="shared" si="0"/>
        <v>5</v>
      </c>
      <c r="B10" s="65"/>
      <c r="C10" s="66"/>
      <c r="D10" s="21" t="s">
        <v>105</v>
      </c>
      <c r="E10" s="61"/>
      <c r="F10" s="22" t="s">
        <v>106</v>
      </c>
      <c r="G10" s="12" t="s">
        <v>167</v>
      </c>
      <c r="H10" s="23"/>
      <c r="K10" s="6"/>
      <c r="L10" s="6"/>
      <c r="M10" s="6"/>
    </row>
    <row r="11" spans="1:13" x14ac:dyDescent="0.25">
      <c r="A11" s="20">
        <f t="shared" si="0"/>
        <v>6</v>
      </c>
      <c r="B11" s="65"/>
      <c r="C11" s="66"/>
      <c r="D11" s="21" t="s">
        <v>107</v>
      </c>
      <c r="E11" s="61"/>
      <c r="F11" s="22" t="s">
        <v>108</v>
      </c>
      <c r="G11" s="12" t="s">
        <v>166</v>
      </c>
      <c r="H11" s="23"/>
      <c r="K11" s="6"/>
      <c r="L11" s="6"/>
      <c r="M11" s="6"/>
    </row>
    <row r="12" spans="1:13" ht="15.75" thickBot="1" x14ac:dyDescent="0.3">
      <c r="A12" s="20">
        <f t="shared" si="0"/>
        <v>7</v>
      </c>
      <c r="B12" s="65"/>
      <c r="C12" s="66"/>
      <c r="D12" s="24" t="s">
        <v>109</v>
      </c>
      <c r="E12" s="62"/>
      <c r="F12" s="25" t="s">
        <v>110</v>
      </c>
      <c r="G12" s="12" t="s">
        <v>77</v>
      </c>
      <c r="H12" s="31"/>
      <c r="K12" s="6"/>
      <c r="L12" s="6"/>
      <c r="M12" s="6"/>
    </row>
    <row r="13" spans="1:13" ht="15.75" thickBot="1" x14ac:dyDescent="0.3">
      <c r="A13" s="44">
        <f t="shared" si="0"/>
        <v>8</v>
      </c>
      <c r="B13" s="73"/>
      <c r="C13" s="74"/>
      <c r="D13" s="26" t="s">
        <v>111</v>
      </c>
      <c r="E13" s="27" t="s">
        <v>112</v>
      </c>
      <c r="F13" s="28" t="s">
        <v>113</v>
      </c>
      <c r="G13" s="28" t="s">
        <v>77</v>
      </c>
      <c r="H13" s="29"/>
      <c r="K13" s="6"/>
      <c r="L13" s="6"/>
      <c r="M13" s="6"/>
    </row>
    <row r="14" spans="1:13" ht="15" customHeight="1" x14ac:dyDescent="0.25">
      <c r="A14" s="14">
        <f t="shared" si="0"/>
        <v>9</v>
      </c>
      <c r="B14" s="63" t="s">
        <v>114</v>
      </c>
      <c r="C14" s="64"/>
      <c r="D14" s="30" t="s">
        <v>115</v>
      </c>
      <c r="E14" s="30"/>
      <c r="F14" s="17" t="s">
        <v>116</v>
      </c>
      <c r="G14" s="37" t="s">
        <v>165</v>
      </c>
      <c r="H14" s="18"/>
    </row>
    <row r="15" spans="1:13" ht="15" customHeight="1" x14ac:dyDescent="0.25">
      <c r="A15" s="20">
        <f t="shared" si="0"/>
        <v>10</v>
      </c>
      <c r="B15" s="65"/>
      <c r="C15" s="66"/>
      <c r="D15" s="2" t="s">
        <v>117</v>
      </c>
      <c r="E15" s="2"/>
      <c r="F15" s="12" t="s">
        <v>118</v>
      </c>
      <c r="G15" s="12" t="s">
        <v>164</v>
      </c>
      <c r="H15" s="23"/>
    </row>
    <row r="16" spans="1:13" ht="15" customHeight="1" x14ac:dyDescent="0.25">
      <c r="A16" s="20">
        <f t="shared" si="0"/>
        <v>11</v>
      </c>
      <c r="B16" s="65"/>
      <c r="C16" s="66"/>
      <c r="D16" s="2" t="s">
        <v>119</v>
      </c>
      <c r="E16" s="2"/>
      <c r="F16" s="12" t="s">
        <v>120</v>
      </c>
      <c r="G16" s="12" t="s">
        <v>151</v>
      </c>
      <c r="H16" s="23"/>
    </row>
    <row r="17" spans="1:8" ht="15" customHeight="1" x14ac:dyDescent="0.25">
      <c r="A17" s="20">
        <f t="shared" si="0"/>
        <v>12</v>
      </c>
      <c r="B17" s="65"/>
      <c r="C17" s="66"/>
      <c r="D17" s="2" t="s">
        <v>121</v>
      </c>
      <c r="E17" s="2"/>
      <c r="F17" s="12" t="s">
        <v>120</v>
      </c>
      <c r="G17" s="12" t="s">
        <v>163</v>
      </c>
      <c r="H17" s="23"/>
    </row>
    <row r="18" spans="1:8" ht="15" customHeight="1" x14ac:dyDescent="0.25">
      <c r="A18" s="20">
        <f t="shared" si="0"/>
        <v>13</v>
      </c>
      <c r="B18" s="65"/>
      <c r="C18" s="66"/>
      <c r="D18" s="2" t="s">
        <v>122</v>
      </c>
      <c r="E18" s="2"/>
      <c r="F18" s="12" t="s">
        <v>120</v>
      </c>
      <c r="G18" s="12" t="s">
        <v>162</v>
      </c>
      <c r="H18" s="23"/>
    </row>
    <row r="19" spans="1:8" ht="15" customHeight="1" x14ac:dyDescent="0.25">
      <c r="A19" s="20">
        <f t="shared" si="0"/>
        <v>14</v>
      </c>
      <c r="B19" s="65"/>
      <c r="C19" s="66"/>
      <c r="D19" s="2" t="s">
        <v>123</v>
      </c>
      <c r="E19" s="2" t="s">
        <v>124</v>
      </c>
      <c r="F19" s="12" t="s">
        <v>125</v>
      </c>
      <c r="G19" s="12" t="s">
        <v>77</v>
      </c>
      <c r="H19" s="23"/>
    </row>
    <row r="20" spans="1:8" ht="15.75" customHeight="1" thickBot="1" x14ac:dyDescent="0.3">
      <c r="A20" s="44">
        <f t="shared" si="0"/>
        <v>15</v>
      </c>
      <c r="B20" s="73"/>
      <c r="C20" s="74"/>
      <c r="D20" s="34" t="s">
        <v>126</v>
      </c>
      <c r="E20" s="34"/>
      <c r="F20" s="33" t="s">
        <v>127</v>
      </c>
      <c r="G20" s="28" t="s">
        <v>161</v>
      </c>
      <c r="H20" s="29"/>
    </row>
    <row r="21" spans="1:8" ht="15" customHeight="1" x14ac:dyDescent="0.25">
      <c r="A21" s="14">
        <f t="shared" si="0"/>
        <v>16</v>
      </c>
      <c r="B21" s="67" t="s">
        <v>128</v>
      </c>
      <c r="C21" s="68"/>
      <c r="D21" s="30" t="s">
        <v>129</v>
      </c>
      <c r="E21" s="71"/>
      <c r="F21" s="32" t="s">
        <v>130</v>
      </c>
      <c r="G21" s="37" t="s">
        <v>160</v>
      </c>
      <c r="H21" s="18"/>
    </row>
    <row r="22" spans="1:8" ht="15.75" customHeight="1" thickBot="1" x14ac:dyDescent="0.3">
      <c r="A22" s="44">
        <f t="shared" si="0"/>
        <v>17</v>
      </c>
      <c r="B22" s="69"/>
      <c r="C22" s="70"/>
      <c r="D22" s="27" t="s">
        <v>131</v>
      </c>
      <c r="E22" s="72"/>
      <c r="F22" s="33" t="s">
        <v>132</v>
      </c>
      <c r="G22" s="28" t="s">
        <v>159</v>
      </c>
      <c r="H22" s="29"/>
    </row>
    <row r="23" spans="1:8" ht="15" customHeight="1" x14ac:dyDescent="0.25">
      <c r="A23" s="14">
        <f t="shared" si="0"/>
        <v>18</v>
      </c>
      <c r="B23" s="63" t="s">
        <v>133</v>
      </c>
      <c r="C23" s="64"/>
      <c r="D23" s="30" t="s">
        <v>134</v>
      </c>
      <c r="E23" s="30"/>
      <c r="F23" s="17" t="s">
        <v>135</v>
      </c>
      <c r="G23" s="17" t="s">
        <v>153</v>
      </c>
      <c r="H23" s="18"/>
    </row>
    <row r="24" spans="1:8" ht="15" customHeight="1" x14ac:dyDescent="0.25">
      <c r="A24" s="20">
        <f t="shared" si="0"/>
        <v>19</v>
      </c>
      <c r="B24" s="65"/>
      <c r="C24" s="66"/>
      <c r="D24" s="2" t="s">
        <v>136</v>
      </c>
      <c r="E24" s="2"/>
      <c r="F24" s="12" t="s">
        <v>137</v>
      </c>
      <c r="G24" s="12" t="s">
        <v>158</v>
      </c>
      <c r="H24" s="23"/>
    </row>
    <row r="25" spans="1:8" ht="15" customHeight="1" x14ac:dyDescent="0.25">
      <c r="A25" s="20">
        <f t="shared" si="0"/>
        <v>20</v>
      </c>
      <c r="B25" s="65"/>
      <c r="C25" s="66"/>
      <c r="D25" s="2" t="s">
        <v>138</v>
      </c>
      <c r="E25" s="2"/>
      <c r="F25" s="12" t="s">
        <v>139</v>
      </c>
      <c r="G25" s="12" t="s">
        <v>154</v>
      </c>
      <c r="H25" s="23"/>
    </row>
    <row r="26" spans="1:8" ht="15" customHeight="1" x14ac:dyDescent="0.25">
      <c r="A26" s="20">
        <f t="shared" si="0"/>
        <v>21</v>
      </c>
      <c r="B26" s="65"/>
      <c r="C26" s="66"/>
      <c r="D26" s="2" t="s">
        <v>140</v>
      </c>
      <c r="E26" s="2"/>
      <c r="F26" s="12" t="s">
        <v>141</v>
      </c>
      <c r="G26" s="12" t="s">
        <v>152</v>
      </c>
      <c r="H26" s="23"/>
    </row>
    <row r="27" spans="1:8" ht="15" customHeight="1" x14ac:dyDescent="0.25">
      <c r="A27" s="20">
        <f t="shared" si="0"/>
        <v>22</v>
      </c>
      <c r="B27" s="65"/>
      <c r="C27" s="66"/>
      <c r="D27" s="2" t="s">
        <v>142</v>
      </c>
      <c r="E27" s="2"/>
      <c r="F27" s="12" t="s">
        <v>143</v>
      </c>
      <c r="G27" s="12" t="s">
        <v>156</v>
      </c>
      <c r="H27" s="23"/>
    </row>
    <row r="28" spans="1:8" ht="15.75" customHeight="1" thickBot="1" x14ac:dyDescent="0.3">
      <c r="A28" s="44">
        <f t="shared" si="0"/>
        <v>23</v>
      </c>
      <c r="B28" s="73"/>
      <c r="C28" s="74"/>
      <c r="D28" s="34" t="s">
        <v>144</v>
      </c>
      <c r="E28" s="34"/>
      <c r="F28" s="28" t="s">
        <v>145</v>
      </c>
      <c r="G28" s="28" t="s">
        <v>77</v>
      </c>
      <c r="H28" s="29"/>
    </row>
    <row r="29" spans="1:8" ht="15" customHeight="1" x14ac:dyDescent="0.25">
      <c r="A29" s="14">
        <f t="shared" si="0"/>
        <v>24</v>
      </c>
      <c r="B29" s="75" t="s">
        <v>146</v>
      </c>
      <c r="C29" s="76"/>
      <c r="D29" s="35" t="s">
        <v>147</v>
      </c>
      <c r="E29" s="30"/>
      <c r="F29" s="32" t="s">
        <v>148</v>
      </c>
      <c r="G29" s="32" t="s">
        <v>37</v>
      </c>
      <c r="H29" s="45"/>
    </row>
    <row r="30" spans="1:8" ht="15.75" customHeight="1" thickBot="1" x14ac:dyDescent="0.3">
      <c r="A30" s="44">
        <f t="shared" si="0"/>
        <v>25</v>
      </c>
      <c r="B30" s="77"/>
      <c r="C30" s="78"/>
      <c r="D30" s="36" t="s">
        <v>149</v>
      </c>
      <c r="E30" s="34"/>
      <c r="F30" s="33" t="s">
        <v>148</v>
      </c>
      <c r="G30" s="28" t="s">
        <v>150</v>
      </c>
      <c r="H30" s="29"/>
    </row>
    <row r="32" spans="1:8" x14ac:dyDescent="0.25">
      <c r="A32" s="80" t="s">
        <v>174</v>
      </c>
      <c r="B32" s="81"/>
      <c r="C32" s="81"/>
      <c r="D32" s="82"/>
    </row>
    <row r="33" spans="1:4" x14ac:dyDescent="0.25">
      <c r="A33" s="80" t="s">
        <v>175</v>
      </c>
      <c r="B33" s="81"/>
      <c r="C33" s="81"/>
      <c r="D33" s="82"/>
    </row>
    <row r="34" spans="1:4" x14ac:dyDescent="0.25">
      <c r="A34" s="47" t="s">
        <v>176</v>
      </c>
      <c r="B34" s="48"/>
      <c r="C34" s="48"/>
      <c r="D34" s="19"/>
    </row>
  </sheetData>
  <mergeCells count="13">
    <mergeCell ref="A32:D32"/>
    <mergeCell ref="A33:D33"/>
    <mergeCell ref="B23:C28"/>
    <mergeCell ref="B29:C30"/>
    <mergeCell ref="E21:E22"/>
    <mergeCell ref="B21:C22"/>
    <mergeCell ref="B14:C20"/>
    <mergeCell ref="A1:D1"/>
    <mergeCell ref="A2:D2"/>
    <mergeCell ref="A4:H4"/>
    <mergeCell ref="B5:C5"/>
    <mergeCell ref="B6:C13"/>
    <mergeCell ref="E6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Mô hình VPN LAN</vt:lpstr>
      <vt:lpstr>Sơ đồ mạng</vt:lpstr>
      <vt:lpstr>Cấu hình LAN1 với LAN2</vt:lpstr>
      <vt:lpstr>Set IP tĩnh cho DD2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Van Doan</dc:creator>
  <cp:lastModifiedBy>Dang Van Doan</cp:lastModifiedBy>
  <dcterms:created xsi:type="dcterms:W3CDTF">2015-06-05T18:17:20Z</dcterms:created>
  <dcterms:modified xsi:type="dcterms:W3CDTF">2024-06-05T03:24:22Z</dcterms:modified>
</cp:coreProperties>
</file>