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t\Desktop\Github\Unity_MultiplayerGame\Other\"/>
    </mc:Choice>
  </mc:AlternateContent>
  <xr:revisionPtr revIDLastSave="0" documentId="13_ncr:1_{8539F462-2901-4C8C-91CB-00B11ED424B3}" xr6:coauthVersionLast="47" xr6:coauthVersionMax="47" xr10:uidLastSave="{00000000-0000-0000-0000-000000000000}"/>
  <bookViews>
    <workbookView xWindow="-28920" yWindow="-120" windowWidth="29040" windowHeight="15840" xr2:uid="{C8BFD530-F1DB-4083-B445-48265BEB5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  <c r="R13" i="1"/>
  <c r="J13" i="1"/>
  <c r="F13" i="1"/>
  <c r="G13" i="1"/>
  <c r="H13" i="1"/>
  <c r="F12" i="1"/>
  <c r="Q10" i="1"/>
  <c r="R10" i="1" s="1"/>
  <c r="Q11" i="1"/>
  <c r="R11" i="1" s="1"/>
  <c r="Q12" i="1"/>
  <c r="R12" i="1" s="1"/>
  <c r="J10" i="1"/>
  <c r="J11" i="1"/>
  <c r="J12" i="1"/>
  <c r="H11" i="1"/>
  <c r="H12" i="1"/>
  <c r="G11" i="1"/>
  <c r="G12" i="1"/>
  <c r="F11" i="1"/>
  <c r="F10" i="1"/>
  <c r="G10" i="1"/>
  <c r="H10" i="1"/>
  <c r="Q9" i="1"/>
  <c r="R9" i="1" s="1"/>
  <c r="Q5" i="1"/>
  <c r="R5" i="1" s="1"/>
  <c r="Q6" i="1"/>
  <c r="R6" i="1" s="1"/>
  <c r="Q7" i="1"/>
  <c r="R7" i="1" s="1"/>
  <c r="Q8" i="1"/>
  <c r="R8" i="1" s="1"/>
  <c r="Q4" i="1"/>
  <c r="R4" i="1" s="1"/>
  <c r="G5" i="1"/>
  <c r="G6" i="1"/>
  <c r="G7" i="1"/>
  <c r="G8" i="1"/>
  <c r="G9" i="1"/>
  <c r="G4" i="1"/>
  <c r="J9" i="1"/>
  <c r="F9" i="1"/>
  <c r="H9" i="1"/>
  <c r="H5" i="1"/>
  <c r="H6" i="1"/>
  <c r="H7" i="1"/>
  <c r="H8" i="1"/>
  <c r="H4" i="1"/>
  <c r="I8" i="1"/>
  <c r="J8" i="1" s="1"/>
  <c r="J5" i="1"/>
  <c r="J6" i="1"/>
  <c r="J7" i="1"/>
  <c r="J4" i="1"/>
  <c r="F5" i="1"/>
  <c r="F6" i="1"/>
  <c r="F7" i="1"/>
  <c r="F8" i="1"/>
  <c r="F4" i="1"/>
</calcChain>
</file>

<file path=xl/sharedStrings.xml><?xml version="1.0" encoding="utf-8"?>
<sst xmlns="http://schemas.openxmlformats.org/spreadsheetml/2006/main" count="46" uniqueCount="40">
  <si>
    <t>Wp</t>
  </si>
  <si>
    <t>dmg</t>
  </si>
  <si>
    <t>cadence</t>
  </si>
  <si>
    <t>dps</t>
  </si>
  <si>
    <t>default</t>
  </si>
  <si>
    <t>express</t>
  </si>
  <si>
    <t>heavy</t>
  </si>
  <si>
    <t>rng</t>
  </si>
  <si>
    <t>long</t>
  </si>
  <si>
    <t>shootColdown</t>
  </si>
  <si>
    <t>bullets x sec</t>
  </si>
  <si>
    <t>Range</t>
  </si>
  <si>
    <t>Cost</t>
  </si>
  <si>
    <t>RNG</t>
  </si>
  <si>
    <t>HP</t>
  </si>
  <si>
    <t>bullet x tank</t>
  </si>
  <si>
    <t>bullet x sec</t>
  </si>
  <si>
    <t>units</t>
  </si>
  <si>
    <t>degrees</t>
  </si>
  <si>
    <t>Shotters</t>
  </si>
  <si>
    <t>speed x</t>
  </si>
  <si>
    <t>droplets</t>
  </si>
  <si>
    <t>droplets radius</t>
  </si>
  <si>
    <t>paint radius</t>
  </si>
  <si>
    <t>(move speed while shooting)</t>
  </si>
  <si>
    <t>bullets to kill</t>
  </si>
  <si>
    <t>Gunshots</t>
  </si>
  <si>
    <t>total paint</t>
  </si>
  <si>
    <t>per bullet</t>
  </si>
  <si>
    <t>per sec</t>
  </si>
  <si>
    <t>pps</t>
  </si>
  <si>
    <t>bullet speed</t>
  </si>
  <si>
    <t>Bullets per shot</t>
  </si>
  <si>
    <t>Pellets</t>
  </si>
  <si>
    <t>Blasters</t>
  </si>
  <si>
    <t>Shots per tank</t>
  </si>
  <si>
    <t>indirect dmg</t>
  </si>
  <si>
    <t>fallof or</t>
  </si>
  <si>
    <t>70-35</t>
  </si>
  <si>
    <t>35-25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</si>
</sst>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7" xfId="0" applyBorder="1"/>
    <xf numFmtId="0" fontId="0" fillId="0" borderId="8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6" borderId="13" xfId="0" applyFill="1" applyBorder="1"/>
    <xf numFmtId="0" fontId="0" fillId="5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7" borderId="11" xfId="0" applyFill="1" applyBorder="1" applyAlignment="1">
      <alignment horizontal="center" vertical="top"/>
    </xf>
    <xf numFmtId="0" fontId="1" fillId="7" borderId="11" xfId="0" applyFont="1" applyFill="1" applyBorder="1" applyAlignment="1">
      <alignment horizontal="center" vertical="top"/>
    </xf>
    <xf numFmtId="0" fontId="1" fillId="7" borderId="8" xfId="0" applyFont="1" applyFill="1" applyBorder="1" applyAlignment="1">
      <alignment horizontal="center" vertical="top"/>
    </xf>
    <xf numFmtId="0" fontId="1" fillId="7" borderId="9" xfId="0" applyFont="1" applyFill="1" applyBorder="1" applyAlignment="1">
      <alignment horizontal="center" vertical="top"/>
    </xf>
    <xf numFmtId="0" fontId="1" fillId="7" borderId="7" xfId="0" applyFont="1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1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4" fillId="0" borderId="0" xfId="0" applyFont="1"/>
    <xf numFmtId="0" fontId="0" fillId="2" borderId="9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7" borderId="10" xfId="0" applyFont="1" applyFill="1" applyBorder="1" applyAlignment="1">
      <alignment horizontal="center" vertical="top"/>
    </xf>
    <xf numFmtId="0" fontId="0" fillId="7" borderId="8" xfId="0" applyFont="1" applyFill="1" applyBorder="1" applyAlignment="1">
      <alignment horizontal="center" vertical="top"/>
    </xf>
    <xf numFmtId="0" fontId="0" fillId="7" borderId="11" xfId="0" applyFont="1" applyFill="1" applyBorder="1" applyAlignment="1">
      <alignment horizontal="center" vertical="top"/>
    </xf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0" xfId="0" applyFill="1" applyBorder="1" applyAlignment="1">
      <alignment horizontal="center" vertical="top"/>
    </xf>
    <xf numFmtId="0" fontId="0" fillId="9" borderId="8" xfId="0" applyFill="1" applyBorder="1" applyAlignment="1">
      <alignment horizontal="center" vertical="top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6" borderId="0" xfId="0" applyFill="1" applyBorder="1"/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534C-2912-465D-8271-A50631F92518}">
  <dimension ref="A1:T15"/>
  <sheetViews>
    <sheetView tabSelected="1" workbookViewId="0">
      <selection activeCell="K14" sqref="K14"/>
    </sheetView>
  </sheetViews>
  <sheetFormatPr baseColWidth="10" defaultRowHeight="15" x14ac:dyDescent="0.25"/>
  <cols>
    <col min="1" max="1" width="12.42578125" customWidth="1"/>
    <col min="3" max="3" width="13.85546875" customWidth="1"/>
    <col min="4" max="4" width="15.28515625" customWidth="1"/>
    <col min="5" max="5" width="13" customWidth="1"/>
    <col min="6" max="6" width="13.85546875" customWidth="1"/>
    <col min="7" max="7" width="13.28515625" customWidth="1"/>
    <col min="8" max="8" width="13.42578125" customWidth="1"/>
    <col min="9" max="9" width="11.140625" customWidth="1"/>
    <col min="10" max="10" width="14.28515625" customWidth="1"/>
    <col min="11" max="11" width="13.28515625" customWidth="1"/>
    <col min="12" max="12" width="14.140625" customWidth="1"/>
    <col min="13" max="13" width="20.28515625" customWidth="1"/>
    <col min="14" max="14" width="13" customWidth="1"/>
    <col min="15" max="15" width="10.85546875" customWidth="1"/>
    <col min="16" max="16" width="14.28515625" customWidth="1"/>
    <col min="17" max="17" width="11.85546875" customWidth="1"/>
    <col min="18" max="19" width="13.140625" customWidth="1"/>
    <col min="20" max="20" width="12.42578125" customWidth="1"/>
  </cols>
  <sheetData>
    <row r="1" spans="1:20" ht="15.75" thickBot="1" x14ac:dyDescent="0.3"/>
    <row r="2" spans="1:20" ht="15.75" thickBot="1" x14ac:dyDescent="0.3">
      <c r="C2" s="5" t="s">
        <v>14</v>
      </c>
      <c r="D2" s="5" t="s">
        <v>33</v>
      </c>
      <c r="E2" s="5" t="s">
        <v>10</v>
      </c>
      <c r="H2" s="5" t="s">
        <v>16</v>
      </c>
      <c r="K2" s="6" t="s">
        <v>15</v>
      </c>
      <c r="L2" s="27" t="s">
        <v>18</v>
      </c>
      <c r="M2" s="26" t="s">
        <v>24</v>
      </c>
      <c r="N2" s="38" t="s">
        <v>17</v>
      </c>
      <c r="O2" s="3"/>
      <c r="Q2" s="15" t="s">
        <v>28</v>
      </c>
      <c r="R2" s="19" t="s">
        <v>29</v>
      </c>
      <c r="S2" s="5" t="s">
        <v>17</v>
      </c>
      <c r="T2" s="1" t="s">
        <v>37</v>
      </c>
    </row>
    <row r="3" spans="1:20" ht="15.75" thickBot="1" x14ac:dyDescent="0.3">
      <c r="B3" s="37" t="s">
        <v>0</v>
      </c>
      <c r="C3" s="28" t="s">
        <v>1</v>
      </c>
      <c r="D3" s="53" t="s">
        <v>32</v>
      </c>
      <c r="E3" s="28" t="s">
        <v>2</v>
      </c>
      <c r="F3" s="28" t="s">
        <v>9</v>
      </c>
      <c r="G3" s="29" t="s">
        <v>3</v>
      </c>
      <c r="H3" s="35" t="s">
        <v>25</v>
      </c>
      <c r="I3" s="36" t="s">
        <v>12</v>
      </c>
      <c r="J3" s="33" t="s">
        <v>35</v>
      </c>
      <c r="K3" s="30" t="s">
        <v>11</v>
      </c>
      <c r="L3" s="31" t="s">
        <v>13</v>
      </c>
      <c r="M3" s="32" t="s">
        <v>20</v>
      </c>
      <c r="N3" s="54" t="s">
        <v>23</v>
      </c>
      <c r="O3" s="55" t="s">
        <v>21</v>
      </c>
      <c r="P3" s="56" t="s">
        <v>22</v>
      </c>
      <c r="Q3" s="34" t="s">
        <v>27</v>
      </c>
      <c r="R3" s="33" t="s">
        <v>30</v>
      </c>
      <c r="S3" s="53" t="s">
        <v>31</v>
      </c>
      <c r="T3" s="1" t="s">
        <v>36</v>
      </c>
    </row>
    <row r="4" spans="1:20" ht="15.75" thickBot="1" x14ac:dyDescent="0.3">
      <c r="A4" s="38" t="s">
        <v>19</v>
      </c>
      <c r="B4" s="10" t="s">
        <v>4</v>
      </c>
      <c r="C4" s="60">
        <v>36</v>
      </c>
      <c r="D4" s="1">
        <v>1</v>
      </c>
      <c r="E4" s="2">
        <v>8</v>
      </c>
      <c r="F4" s="2">
        <f>1/E4</f>
        <v>0.125</v>
      </c>
      <c r="G4" s="7">
        <f>C4*E4*D4</f>
        <v>288</v>
      </c>
      <c r="H4" s="15">
        <f t="shared" ref="H4:H13" si="0">100/C4</f>
        <v>2.7777777777777777</v>
      </c>
      <c r="I4" s="2">
        <v>0.8</v>
      </c>
      <c r="J4" s="8">
        <f>100/I4</f>
        <v>125</v>
      </c>
      <c r="K4" s="44">
        <v>15</v>
      </c>
      <c r="L4" s="45">
        <v>3</v>
      </c>
      <c r="M4" s="57">
        <v>0.75</v>
      </c>
      <c r="N4" s="18">
        <v>3</v>
      </c>
      <c r="O4" s="21">
        <v>3</v>
      </c>
      <c r="P4" s="19">
        <v>2</v>
      </c>
      <c r="Q4" s="16">
        <f>N4*D4+O4*P4*D4</f>
        <v>9</v>
      </c>
      <c r="R4" s="62">
        <f>E4*Q4</f>
        <v>72</v>
      </c>
      <c r="S4" s="49">
        <v>50</v>
      </c>
    </row>
    <row r="5" spans="1:20" x14ac:dyDescent="0.25">
      <c r="B5" s="10" t="s">
        <v>5</v>
      </c>
      <c r="C5" s="60">
        <v>28</v>
      </c>
      <c r="D5" s="1">
        <v>1</v>
      </c>
      <c r="E5" s="2">
        <v>10.3</v>
      </c>
      <c r="F5" s="2">
        <f t="shared" ref="F5:F13" si="1">1/E5</f>
        <v>9.7087378640776698E-2</v>
      </c>
      <c r="G5" s="7">
        <f t="shared" ref="G5:G13" si="2">C5*E5*D5</f>
        <v>288.40000000000003</v>
      </c>
      <c r="H5" s="16">
        <f t="shared" si="0"/>
        <v>3.5714285714285716</v>
      </c>
      <c r="I5" s="2">
        <v>0.71</v>
      </c>
      <c r="J5" s="8">
        <f t="shared" ref="J5:J13" si="3">100/I5</f>
        <v>140.84507042253523</v>
      </c>
      <c r="K5" s="46">
        <v>15</v>
      </c>
      <c r="L5" s="12">
        <v>2.5</v>
      </c>
      <c r="M5" s="58">
        <v>0.8</v>
      </c>
      <c r="N5" s="20">
        <v>3</v>
      </c>
      <c r="O5" s="21">
        <v>4</v>
      </c>
      <c r="P5" s="22">
        <v>2</v>
      </c>
      <c r="Q5" s="16">
        <f t="shared" ref="Q5:Q8" si="4">N5*D5+O5*P5*D5</f>
        <v>11</v>
      </c>
      <c r="R5" s="62">
        <f t="shared" ref="R5:R8" si="5">E5*Q5</f>
        <v>113.30000000000001</v>
      </c>
      <c r="S5" s="40">
        <v>60</v>
      </c>
    </row>
    <row r="6" spans="1:20" x14ac:dyDescent="0.25">
      <c r="B6" s="10" t="s">
        <v>6</v>
      </c>
      <c r="C6" s="60">
        <v>52</v>
      </c>
      <c r="D6" s="1">
        <v>1</v>
      </c>
      <c r="E6" s="2">
        <v>6</v>
      </c>
      <c r="F6" s="2">
        <f t="shared" si="1"/>
        <v>0.16666666666666666</v>
      </c>
      <c r="G6" s="7">
        <f t="shared" si="2"/>
        <v>312</v>
      </c>
      <c r="H6" s="16">
        <f t="shared" si="0"/>
        <v>1.9230769230769231</v>
      </c>
      <c r="I6" s="2">
        <v>1.65</v>
      </c>
      <c r="J6" s="8">
        <f t="shared" si="3"/>
        <v>60.606060606060609</v>
      </c>
      <c r="K6" s="46">
        <v>18</v>
      </c>
      <c r="L6" s="12">
        <v>4.5</v>
      </c>
      <c r="M6" s="58">
        <v>0.5</v>
      </c>
      <c r="N6" s="20">
        <v>3.5</v>
      </c>
      <c r="O6" s="21">
        <v>2</v>
      </c>
      <c r="P6" s="22">
        <v>2.25</v>
      </c>
      <c r="Q6" s="16">
        <f t="shared" si="4"/>
        <v>8</v>
      </c>
      <c r="R6" s="62">
        <f t="shared" si="5"/>
        <v>48</v>
      </c>
      <c r="S6" s="40">
        <v>55</v>
      </c>
    </row>
    <row r="7" spans="1:20" x14ac:dyDescent="0.25">
      <c r="B7" s="10" t="s">
        <v>8</v>
      </c>
      <c r="C7" s="60">
        <v>42</v>
      </c>
      <c r="D7" s="1">
        <v>1</v>
      </c>
      <c r="E7" s="2">
        <v>7</v>
      </c>
      <c r="F7" s="2">
        <f t="shared" si="1"/>
        <v>0.14285714285714285</v>
      </c>
      <c r="G7" s="7">
        <f t="shared" si="2"/>
        <v>294</v>
      </c>
      <c r="H7" s="16">
        <f t="shared" si="0"/>
        <v>2.3809523809523809</v>
      </c>
      <c r="I7" s="2">
        <v>1.25</v>
      </c>
      <c r="J7" s="8">
        <f t="shared" si="3"/>
        <v>80</v>
      </c>
      <c r="K7" s="46">
        <v>28</v>
      </c>
      <c r="L7" s="12">
        <v>1.5</v>
      </c>
      <c r="M7" s="58">
        <v>0.65</v>
      </c>
      <c r="N7" s="20">
        <v>3.4</v>
      </c>
      <c r="O7" s="21">
        <v>3</v>
      </c>
      <c r="P7" s="22">
        <v>2</v>
      </c>
      <c r="Q7" s="16">
        <f t="shared" si="4"/>
        <v>9.4</v>
      </c>
      <c r="R7" s="62">
        <f t="shared" si="5"/>
        <v>65.8</v>
      </c>
      <c r="S7" s="40">
        <v>75</v>
      </c>
    </row>
    <row r="8" spans="1:20" ht="15.75" thickBot="1" x14ac:dyDescent="0.3">
      <c r="B8" s="10" t="s">
        <v>7</v>
      </c>
      <c r="C8" s="61">
        <v>33</v>
      </c>
      <c r="D8" s="24">
        <v>1</v>
      </c>
      <c r="E8" s="4">
        <v>15</v>
      </c>
      <c r="F8" s="4">
        <f t="shared" si="1"/>
        <v>6.6666666666666666E-2</v>
      </c>
      <c r="G8" s="52">
        <f t="shared" si="2"/>
        <v>495</v>
      </c>
      <c r="H8" s="17">
        <f t="shared" si="0"/>
        <v>3.0303030303030303</v>
      </c>
      <c r="I8" s="4">
        <f>0.45</f>
        <v>0.45</v>
      </c>
      <c r="J8" s="9">
        <f t="shared" si="3"/>
        <v>222.22222222222223</v>
      </c>
      <c r="K8" s="47">
        <v>7.5</v>
      </c>
      <c r="L8" s="13">
        <v>10</v>
      </c>
      <c r="M8" s="59">
        <v>0.95</v>
      </c>
      <c r="N8" s="23">
        <v>5</v>
      </c>
      <c r="O8" s="24">
        <v>3</v>
      </c>
      <c r="P8" s="25">
        <v>2.25</v>
      </c>
      <c r="Q8" s="17">
        <f t="shared" si="4"/>
        <v>11.75</v>
      </c>
      <c r="R8" s="63">
        <f t="shared" si="5"/>
        <v>176.25</v>
      </c>
      <c r="S8" s="50">
        <v>50</v>
      </c>
    </row>
    <row r="9" spans="1:20" ht="15.75" thickBot="1" x14ac:dyDescent="0.3">
      <c r="A9" s="38" t="s">
        <v>26</v>
      </c>
      <c r="B9" s="39" t="s">
        <v>4</v>
      </c>
      <c r="C9" s="60">
        <v>10</v>
      </c>
      <c r="D9" s="1">
        <v>10</v>
      </c>
      <c r="E9" s="14">
        <v>2.5</v>
      </c>
      <c r="F9" s="14">
        <f t="shared" si="1"/>
        <v>0.4</v>
      </c>
      <c r="G9" s="7">
        <f t="shared" si="2"/>
        <v>250</v>
      </c>
      <c r="H9" s="42">
        <f t="shared" si="0"/>
        <v>10</v>
      </c>
      <c r="I9" s="14">
        <v>4</v>
      </c>
      <c r="J9" s="8">
        <f t="shared" si="3"/>
        <v>25</v>
      </c>
      <c r="K9" s="11">
        <v>14</v>
      </c>
      <c r="L9" s="43">
        <v>3</v>
      </c>
      <c r="M9" s="58">
        <v>0.85</v>
      </c>
      <c r="N9" s="41">
        <v>3</v>
      </c>
      <c r="O9" s="42">
        <v>1</v>
      </c>
      <c r="P9" s="48">
        <v>1.5</v>
      </c>
      <c r="Q9" s="16">
        <f>N9*D9+O9*P9*D9</f>
        <v>45</v>
      </c>
      <c r="R9" s="62">
        <f t="shared" ref="R9" si="6">E9*Q9</f>
        <v>112.5</v>
      </c>
      <c r="S9" s="42">
        <v>75</v>
      </c>
    </row>
    <row r="10" spans="1:20" x14ac:dyDescent="0.25">
      <c r="B10" s="10" t="s">
        <v>5</v>
      </c>
      <c r="C10" s="60">
        <v>30</v>
      </c>
      <c r="D10" s="1">
        <v>3</v>
      </c>
      <c r="E10" s="14">
        <v>4</v>
      </c>
      <c r="F10" s="14">
        <f t="shared" si="1"/>
        <v>0.25</v>
      </c>
      <c r="G10" s="7">
        <f t="shared" si="2"/>
        <v>360</v>
      </c>
      <c r="H10" s="42">
        <f t="shared" si="0"/>
        <v>3.3333333333333335</v>
      </c>
      <c r="I10" s="14">
        <v>2.5</v>
      </c>
      <c r="J10" s="8">
        <f t="shared" si="3"/>
        <v>40</v>
      </c>
      <c r="K10" s="11">
        <v>9</v>
      </c>
      <c r="L10" s="43">
        <v>5</v>
      </c>
      <c r="M10" s="58">
        <v>0.95</v>
      </c>
      <c r="N10" s="41">
        <v>2.5</v>
      </c>
      <c r="O10" s="42">
        <v>1</v>
      </c>
      <c r="P10" s="48">
        <v>2</v>
      </c>
      <c r="Q10" s="16">
        <f t="shared" ref="Q10:Q13" si="7">N10*D10+O10*P10*D10</f>
        <v>13.5</v>
      </c>
      <c r="R10" s="62">
        <f t="shared" ref="R10:R13" si="8">E10*Q10</f>
        <v>54</v>
      </c>
      <c r="S10" s="42">
        <v>75</v>
      </c>
    </row>
    <row r="11" spans="1:20" ht="15.75" thickBot="1" x14ac:dyDescent="0.3">
      <c r="B11" s="10" t="s">
        <v>6</v>
      </c>
      <c r="C11" s="60">
        <v>35</v>
      </c>
      <c r="D11" s="1">
        <v>6</v>
      </c>
      <c r="E11" s="14">
        <v>1</v>
      </c>
      <c r="F11" s="65">
        <f t="shared" si="1"/>
        <v>1</v>
      </c>
      <c r="G11" s="7">
        <f t="shared" si="2"/>
        <v>210</v>
      </c>
      <c r="H11" s="42">
        <f t="shared" si="0"/>
        <v>2.8571428571428572</v>
      </c>
      <c r="I11" s="1">
        <v>9.1</v>
      </c>
      <c r="J11" s="8">
        <f t="shared" si="3"/>
        <v>10.989010989010989</v>
      </c>
      <c r="K11" s="68">
        <v>21</v>
      </c>
      <c r="L11" s="67">
        <v>2</v>
      </c>
      <c r="M11" s="66">
        <v>0.4</v>
      </c>
      <c r="N11" s="1">
        <v>3.4</v>
      </c>
      <c r="O11" s="1">
        <v>1</v>
      </c>
      <c r="P11" s="1">
        <v>1.75</v>
      </c>
      <c r="Q11" s="16">
        <f t="shared" si="7"/>
        <v>30.9</v>
      </c>
      <c r="R11" s="62">
        <f t="shared" si="8"/>
        <v>30.9</v>
      </c>
      <c r="S11" s="1">
        <v>75</v>
      </c>
    </row>
    <row r="12" spans="1:20" ht="15.75" thickBot="1" x14ac:dyDescent="0.3">
      <c r="A12" s="38" t="s">
        <v>34</v>
      </c>
      <c r="B12" s="64" t="s">
        <v>8</v>
      </c>
      <c r="C12" s="60">
        <v>140</v>
      </c>
      <c r="D12" s="1">
        <v>1</v>
      </c>
      <c r="E12" s="1">
        <v>1</v>
      </c>
      <c r="F12" s="1">
        <f t="shared" si="1"/>
        <v>1</v>
      </c>
      <c r="G12" s="7">
        <f t="shared" si="2"/>
        <v>140</v>
      </c>
      <c r="H12" s="42">
        <f t="shared" si="0"/>
        <v>0.7142857142857143</v>
      </c>
      <c r="I12" s="1">
        <v>7.1</v>
      </c>
      <c r="J12" s="8">
        <f t="shared" si="3"/>
        <v>14.084507042253522</v>
      </c>
      <c r="K12" s="68">
        <v>20</v>
      </c>
      <c r="L12" s="67">
        <v>0</v>
      </c>
      <c r="M12" s="66">
        <v>0.4</v>
      </c>
      <c r="N12" s="1">
        <v>5</v>
      </c>
      <c r="O12" s="1">
        <v>10</v>
      </c>
      <c r="P12" s="1">
        <v>1.75</v>
      </c>
      <c r="Q12" s="16">
        <f t="shared" si="7"/>
        <v>22.5</v>
      </c>
      <c r="R12" s="62">
        <f t="shared" si="8"/>
        <v>22.5</v>
      </c>
      <c r="S12" s="1">
        <v>90</v>
      </c>
      <c r="T12" s="1" t="s">
        <v>38</v>
      </c>
    </row>
    <row r="13" spans="1:20" x14ac:dyDescent="0.25">
      <c r="B13" s="64" t="s">
        <v>5</v>
      </c>
      <c r="C13" s="60">
        <v>75</v>
      </c>
      <c r="D13" s="1">
        <v>1</v>
      </c>
      <c r="E13" s="14">
        <v>2</v>
      </c>
      <c r="F13" s="14">
        <f t="shared" si="1"/>
        <v>0.5</v>
      </c>
      <c r="G13" s="7">
        <f t="shared" si="2"/>
        <v>150</v>
      </c>
      <c r="H13" s="42">
        <f t="shared" si="0"/>
        <v>1.3333333333333333</v>
      </c>
      <c r="I13" s="14">
        <v>5</v>
      </c>
      <c r="J13" s="8">
        <f t="shared" si="3"/>
        <v>20</v>
      </c>
      <c r="K13" s="11">
        <v>10</v>
      </c>
      <c r="L13" s="43">
        <v>0</v>
      </c>
      <c r="M13" s="58">
        <v>0.7</v>
      </c>
      <c r="N13" s="42">
        <v>4</v>
      </c>
      <c r="O13" s="1">
        <v>2</v>
      </c>
      <c r="P13" s="1">
        <v>2</v>
      </c>
      <c r="Q13" s="40">
        <f t="shared" si="7"/>
        <v>8</v>
      </c>
      <c r="R13" s="62">
        <f t="shared" si="8"/>
        <v>16</v>
      </c>
      <c r="S13" s="42">
        <v>60</v>
      </c>
      <c r="T13" s="1" t="s">
        <v>39</v>
      </c>
    </row>
    <row r="14" spans="1:20" x14ac:dyDescent="0.25">
      <c r="B14" s="51"/>
    </row>
    <row r="15" spans="1:20" x14ac:dyDescent="0.25">
      <c r="S15" s="5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Toledo</dc:creator>
  <cp:lastModifiedBy>Daniel Toledo</cp:lastModifiedBy>
  <dcterms:created xsi:type="dcterms:W3CDTF">2024-01-19T15:58:07Z</dcterms:created>
  <dcterms:modified xsi:type="dcterms:W3CDTF">2024-01-20T13:53:09Z</dcterms:modified>
</cp:coreProperties>
</file>