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t\Desktop\Github\Unity_MultiplayerGame\Other\"/>
    </mc:Choice>
  </mc:AlternateContent>
  <xr:revisionPtr revIDLastSave="0" documentId="13_ncr:1_{443E792D-509E-498E-8F44-7386C072D5DF}" xr6:coauthVersionLast="47" xr6:coauthVersionMax="47" xr10:uidLastSave="{00000000-0000-0000-0000-000000000000}"/>
  <bookViews>
    <workbookView xWindow="-28920" yWindow="-120" windowWidth="29040" windowHeight="15840" xr2:uid="{C8BFD530-F1DB-4083-B445-48265BEB5E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R19" i="1"/>
  <c r="S19" i="1" s="1"/>
  <c r="R18" i="1"/>
  <c r="S18" i="1" s="1"/>
  <c r="R17" i="1"/>
  <c r="S17" i="1" s="1"/>
  <c r="J19" i="1"/>
  <c r="J18" i="1"/>
  <c r="J17" i="1"/>
  <c r="F18" i="1"/>
  <c r="F19" i="1"/>
  <c r="G19" i="1"/>
  <c r="G18" i="1"/>
  <c r="F17" i="1"/>
  <c r="G17" i="1"/>
  <c r="R16" i="1"/>
  <c r="S16" i="1"/>
  <c r="J16" i="1"/>
  <c r="F16" i="1"/>
  <c r="G16" i="1"/>
  <c r="H19" i="1"/>
  <c r="H18" i="1"/>
  <c r="H17" i="1"/>
  <c r="H16" i="1"/>
  <c r="J9" i="1"/>
  <c r="J10" i="1"/>
  <c r="R9" i="1"/>
  <c r="S9" i="1" s="1"/>
  <c r="R10" i="1"/>
  <c r="S10" i="1" s="1"/>
  <c r="G10" i="1"/>
  <c r="F10" i="1"/>
  <c r="F9" i="1"/>
  <c r="G9" i="1"/>
  <c r="H10" i="1"/>
  <c r="H9" i="1"/>
  <c r="R15" i="1"/>
  <c r="S15" i="1" s="1"/>
  <c r="J15" i="1"/>
  <c r="F15" i="1"/>
  <c r="G15" i="1"/>
  <c r="H15" i="1"/>
  <c r="F14" i="1"/>
  <c r="R12" i="1"/>
  <c r="S12" i="1" s="1"/>
  <c r="R13" i="1"/>
  <c r="S13" i="1" s="1"/>
  <c r="R14" i="1"/>
  <c r="S14" i="1" s="1"/>
  <c r="J12" i="1"/>
  <c r="J13" i="1"/>
  <c r="J14" i="1"/>
  <c r="H13" i="1"/>
  <c r="H14" i="1"/>
  <c r="G13" i="1"/>
  <c r="G14" i="1"/>
  <c r="F13" i="1"/>
  <c r="F12" i="1"/>
  <c r="G12" i="1"/>
  <c r="H12" i="1"/>
  <c r="R11" i="1"/>
  <c r="S11" i="1" s="1"/>
  <c r="R5" i="1"/>
  <c r="S5" i="1" s="1"/>
  <c r="R6" i="1"/>
  <c r="S6" i="1" s="1"/>
  <c r="R7" i="1"/>
  <c r="S7" i="1" s="1"/>
  <c r="R8" i="1"/>
  <c r="S8" i="1" s="1"/>
  <c r="R4" i="1"/>
  <c r="S4" i="1" s="1"/>
  <c r="G5" i="1"/>
  <c r="G6" i="1"/>
  <c r="G7" i="1"/>
  <c r="G8" i="1"/>
  <c r="G11" i="1"/>
  <c r="G4" i="1"/>
  <c r="J11" i="1"/>
  <c r="H11" i="1"/>
  <c r="H5" i="1"/>
  <c r="H6" i="1"/>
  <c r="H7" i="1"/>
  <c r="H8" i="1"/>
  <c r="H4" i="1"/>
  <c r="I8" i="1"/>
  <c r="J8" i="1" s="1"/>
  <c r="J5" i="1"/>
  <c r="J6" i="1"/>
  <c r="J7" i="1"/>
  <c r="J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<sst xmlns="http://schemas.openxmlformats.org/spreadsheetml/2006/main" count="124" uniqueCount="52">
  <si>
    <t>Wp</t>
  </si>
  <si>
    <t>dmg</t>
  </si>
  <si>
    <t>cadence</t>
  </si>
  <si>
    <t>dps</t>
  </si>
  <si>
    <t>default</t>
  </si>
  <si>
    <t>express</t>
  </si>
  <si>
    <t>heavy</t>
  </si>
  <si>
    <t>rng</t>
  </si>
  <si>
    <t>long</t>
  </si>
  <si>
    <t>shootColdown</t>
  </si>
  <si>
    <t>bullets x sec</t>
  </si>
  <si>
    <t>Range</t>
  </si>
  <si>
    <t>Cost</t>
  </si>
  <si>
    <t>RNG</t>
  </si>
  <si>
    <t>HP</t>
  </si>
  <si>
    <t>bullet x tank</t>
  </si>
  <si>
    <t>bullet x sec</t>
  </si>
  <si>
    <t>units</t>
  </si>
  <si>
    <t>degrees</t>
  </si>
  <si>
    <t>Shotters</t>
  </si>
  <si>
    <t>speed x</t>
  </si>
  <si>
    <t>droplets</t>
  </si>
  <si>
    <t>droplets radius</t>
  </si>
  <si>
    <t>paint radius</t>
  </si>
  <si>
    <t>(move speed while shooting)</t>
  </si>
  <si>
    <t>bullets to kill</t>
  </si>
  <si>
    <t>Gunshots</t>
  </si>
  <si>
    <t>total paint</t>
  </si>
  <si>
    <t>per bullet</t>
  </si>
  <si>
    <t>per sec</t>
  </si>
  <si>
    <t>pps</t>
  </si>
  <si>
    <t>bullet speed</t>
  </si>
  <si>
    <t>Bullets per shot</t>
  </si>
  <si>
    <t>Pellets</t>
  </si>
  <si>
    <t>Blasters</t>
  </si>
  <si>
    <t>Shots per tank</t>
  </si>
  <si>
    <t>indirect dmg</t>
  </si>
  <si>
    <t>fallof or</t>
  </si>
  <si>
    <t>70-35</t>
  </si>
  <si>
    <t>35-25</t>
  </si>
  <si>
    <t>burst_short</t>
  </si>
  <si>
    <t>burst_long</t>
  </si>
  <si>
    <t>-</t>
  </si>
  <si>
    <t>Miniguns</t>
  </si>
  <si>
    <t>light</t>
  </si>
  <si>
    <t>short</t>
  </si>
  <si>
    <t>70-50</t>
  </si>
  <si>
    <t>indirect radius</t>
  </si>
  <si>
    <t>main radius</t>
  </si>
  <si>
    <t>Jump RNG</t>
  </si>
  <si>
    <t>cost increase x bullet</t>
  </si>
  <si>
    <t>recovery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</si>
</sst>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7" xfId="0" applyBorder="1"/>
    <xf numFmtId="0" fontId="0" fillId="0" borderId="8" xfId="0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6" borderId="13" xfId="0" applyFill="1" applyBorder="1"/>
    <xf numFmtId="0" fontId="0" fillId="5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7" borderId="11" xfId="0" applyFill="1" applyBorder="1" applyAlignment="1">
      <alignment horizontal="center" vertical="top"/>
    </xf>
    <xf numFmtId="0" fontId="1" fillId="7" borderId="11" xfId="0" applyFont="1" applyFill="1" applyBorder="1" applyAlignment="1">
      <alignment horizontal="center" vertical="top"/>
    </xf>
    <xf numFmtId="0" fontId="1" fillId="7" borderId="8" xfId="0" applyFont="1" applyFill="1" applyBorder="1" applyAlignment="1">
      <alignment horizontal="center" vertical="top"/>
    </xf>
    <xf numFmtId="0" fontId="1" fillId="7" borderId="9" xfId="0" applyFont="1" applyFill="1" applyBorder="1" applyAlignment="1">
      <alignment horizontal="center" vertical="top"/>
    </xf>
    <xf numFmtId="0" fontId="1" fillId="7" borderId="7" xfId="0" applyFont="1" applyFill="1" applyBorder="1" applyAlignment="1">
      <alignment horizontal="center" vertical="top"/>
    </xf>
    <xf numFmtId="0" fontId="1" fillId="7" borderId="12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0" fillId="7" borderId="2" xfId="0" applyFill="1" applyBorder="1" applyAlignment="1">
      <alignment horizontal="center" vertical="top"/>
    </xf>
    <xf numFmtId="0" fontId="0" fillId="7" borderId="10" xfId="0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2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2" borderId="9" xfId="0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0" fillId="7" borderId="10" xfId="0" applyFont="1" applyFill="1" applyBorder="1" applyAlignment="1">
      <alignment horizontal="center" vertical="top"/>
    </xf>
    <xf numFmtId="0" fontId="0" fillId="7" borderId="8" xfId="0" applyFont="1" applyFill="1" applyBorder="1" applyAlignment="1">
      <alignment horizontal="center" vertical="top"/>
    </xf>
    <xf numFmtId="0" fontId="0" fillId="7" borderId="11" xfId="0" applyFont="1" applyFill="1" applyBorder="1" applyAlignment="1">
      <alignment horizontal="center" vertical="top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0" xfId="0" applyFill="1" applyBorder="1" applyAlignment="1">
      <alignment horizontal="center" vertical="top"/>
    </xf>
    <xf numFmtId="0" fontId="0" fillId="9" borderId="8" xfId="0" applyFill="1" applyBorder="1" applyAlignment="1">
      <alignment horizontal="center" vertical="top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6" borderId="0" xfId="0" applyFill="1" applyBorder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6" xfId="0" applyFill="1" applyBorder="1" applyAlignment="1">
      <alignment horizontal="center" vertical="top"/>
    </xf>
    <xf numFmtId="0" fontId="0" fillId="0" borderId="0" xfId="0" quotePrefix="1" applyAlignment="1">
      <alignment horizontal="center"/>
    </xf>
    <xf numFmtId="0" fontId="1" fillId="7" borderId="0" xfId="0" applyFont="1" applyFill="1" applyBorder="1" applyAlignment="1">
      <alignment horizontal="center" vertical="top"/>
    </xf>
    <xf numFmtId="0" fontId="0" fillId="0" borderId="1" xfId="0" applyBorder="1"/>
    <xf numFmtId="0" fontId="0" fillId="6" borderId="14" xfId="0" applyFill="1" applyBorder="1"/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top"/>
    </xf>
    <xf numFmtId="0" fontId="0" fillId="4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8" xfId="0" applyFill="1" applyBorder="1" applyAlignment="1">
      <alignment horizontal="center" vertical="top"/>
    </xf>
    <xf numFmtId="0" fontId="0" fillId="5" borderId="8" xfId="0" applyFill="1" applyBorder="1" applyAlignment="1">
      <alignment horizontal="center"/>
    </xf>
    <xf numFmtId="0" fontId="0" fillId="6" borderId="8" xfId="0" applyFill="1" applyBorder="1"/>
    <xf numFmtId="0" fontId="0" fillId="0" borderId="8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534C-2912-465D-8271-A50631F92518}">
  <dimension ref="A1:Y26"/>
  <sheetViews>
    <sheetView tabSelected="1" workbookViewId="0">
      <selection activeCell="E12" sqref="E12"/>
    </sheetView>
  </sheetViews>
  <sheetFormatPr baseColWidth="10" defaultRowHeight="15" x14ac:dyDescent="0.25"/>
  <cols>
    <col min="1" max="1" width="12.42578125" customWidth="1"/>
    <col min="3" max="3" width="13.85546875" customWidth="1"/>
    <col min="4" max="4" width="15.28515625" customWidth="1"/>
    <col min="5" max="5" width="13" customWidth="1"/>
    <col min="6" max="6" width="13.85546875" customWidth="1"/>
    <col min="7" max="7" width="13.28515625" customWidth="1"/>
    <col min="8" max="8" width="13.42578125" customWidth="1"/>
    <col min="9" max="9" width="11.140625" customWidth="1"/>
    <col min="10" max="10" width="14.28515625" customWidth="1"/>
    <col min="11" max="11" width="13.28515625" customWidth="1"/>
    <col min="12" max="12" width="14.140625" customWidth="1"/>
    <col min="13" max="13" width="13.28515625" customWidth="1"/>
    <col min="14" max="14" width="20.140625" customWidth="1"/>
    <col min="15" max="16" width="10.85546875" customWidth="1"/>
    <col min="17" max="17" width="14.42578125" customWidth="1"/>
    <col min="18" max="18" width="13.140625" customWidth="1"/>
    <col min="19" max="19" width="11" customWidth="1"/>
    <col min="20" max="20" width="12.42578125" customWidth="1"/>
    <col min="21" max="21" width="12.140625" customWidth="1"/>
    <col min="22" max="22" width="13.28515625" customWidth="1"/>
    <col min="23" max="23" width="14.140625" customWidth="1"/>
    <col min="24" max="24" width="19.85546875" customWidth="1"/>
    <col min="25" max="25" width="17.140625" customWidth="1"/>
  </cols>
  <sheetData>
    <row r="1" spans="1:25" ht="15.75" thickBot="1" x14ac:dyDescent="0.3"/>
    <row r="2" spans="1:25" ht="15.75" thickBot="1" x14ac:dyDescent="0.3">
      <c r="C2" s="5" t="s">
        <v>14</v>
      </c>
      <c r="D2" s="5" t="s">
        <v>33</v>
      </c>
      <c r="E2" s="5" t="s">
        <v>10</v>
      </c>
      <c r="H2" s="5" t="s">
        <v>16</v>
      </c>
      <c r="K2" s="6" t="s">
        <v>15</v>
      </c>
      <c r="L2" s="27" t="s">
        <v>18</v>
      </c>
      <c r="N2" s="26" t="s">
        <v>24</v>
      </c>
      <c r="O2" s="38" t="s">
        <v>17</v>
      </c>
      <c r="P2" s="3"/>
      <c r="R2" s="15" t="s">
        <v>28</v>
      </c>
      <c r="S2" s="19" t="s">
        <v>29</v>
      </c>
      <c r="T2" s="5" t="s">
        <v>17</v>
      </c>
      <c r="U2" s="1" t="s">
        <v>37</v>
      </c>
      <c r="Y2" s="1"/>
    </row>
    <row r="3" spans="1:25" ht="15.75" thickBot="1" x14ac:dyDescent="0.3">
      <c r="B3" s="37" t="s">
        <v>0</v>
      </c>
      <c r="C3" s="28" t="s">
        <v>1</v>
      </c>
      <c r="D3" s="51" t="s">
        <v>32</v>
      </c>
      <c r="E3" s="28" t="s">
        <v>2</v>
      </c>
      <c r="F3" s="28" t="s">
        <v>9</v>
      </c>
      <c r="G3" s="29" t="s">
        <v>3</v>
      </c>
      <c r="H3" s="35" t="s">
        <v>25</v>
      </c>
      <c r="I3" s="36" t="s">
        <v>12</v>
      </c>
      <c r="J3" s="33" t="s">
        <v>35</v>
      </c>
      <c r="K3" s="30" t="s">
        <v>11</v>
      </c>
      <c r="L3" s="31" t="s">
        <v>13</v>
      </c>
      <c r="M3" s="68" t="s">
        <v>49</v>
      </c>
      <c r="N3" s="32" t="s">
        <v>20</v>
      </c>
      <c r="O3" s="52" t="s">
        <v>23</v>
      </c>
      <c r="P3" s="53" t="s">
        <v>21</v>
      </c>
      <c r="Q3" s="54" t="s">
        <v>22</v>
      </c>
      <c r="R3" s="34" t="s">
        <v>27</v>
      </c>
      <c r="S3" s="33" t="s">
        <v>30</v>
      </c>
      <c r="T3" s="51" t="s">
        <v>31</v>
      </c>
      <c r="U3" s="23" t="s">
        <v>36</v>
      </c>
      <c r="V3" s="24" t="s">
        <v>48</v>
      </c>
      <c r="W3" s="24" t="s">
        <v>47</v>
      </c>
      <c r="X3" s="71" t="s">
        <v>50</v>
      </c>
      <c r="Y3" s="71" t="s">
        <v>51</v>
      </c>
    </row>
    <row r="4" spans="1:25" ht="15.75" thickBot="1" x14ac:dyDescent="0.3">
      <c r="A4" s="38" t="s">
        <v>19</v>
      </c>
      <c r="B4" s="10" t="s">
        <v>4</v>
      </c>
      <c r="C4" s="58">
        <v>36</v>
      </c>
      <c r="D4" s="1">
        <v>1</v>
      </c>
      <c r="E4" s="2">
        <v>10</v>
      </c>
      <c r="F4" s="2">
        <f>1/E4</f>
        <v>0.1</v>
      </c>
      <c r="G4" s="7">
        <f>C4*E4*D4</f>
        <v>360</v>
      </c>
      <c r="H4" s="15">
        <f t="shared" ref="H4:H10" si="0">100/C4</f>
        <v>2.7777777777777777</v>
      </c>
      <c r="I4" s="2">
        <v>0.8</v>
      </c>
      <c r="J4" s="8">
        <f>100/I4</f>
        <v>125</v>
      </c>
      <c r="K4" s="43">
        <v>10</v>
      </c>
      <c r="L4" s="44">
        <v>3</v>
      </c>
      <c r="M4" s="1">
        <v>6</v>
      </c>
      <c r="N4" s="55">
        <v>0.75</v>
      </c>
      <c r="O4" s="18">
        <v>3</v>
      </c>
      <c r="P4" s="21">
        <v>1</v>
      </c>
      <c r="Q4" s="19">
        <v>2</v>
      </c>
      <c r="R4" s="16">
        <f t="shared" ref="R4:R19" si="1">O4*D4+P4*Q4*D4</f>
        <v>5</v>
      </c>
      <c r="S4" s="60">
        <f t="shared" ref="S4:S19" si="2">E4*R4</f>
        <v>50</v>
      </c>
      <c r="T4" s="48">
        <v>50</v>
      </c>
      <c r="U4" s="1" t="s">
        <v>42</v>
      </c>
      <c r="V4" s="1" t="s">
        <v>42</v>
      </c>
      <c r="W4" s="1" t="s">
        <v>42</v>
      </c>
      <c r="X4" s="41" t="s">
        <v>42</v>
      </c>
      <c r="Y4" s="1" t="s">
        <v>42</v>
      </c>
    </row>
    <row r="5" spans="1:25" x14ac:dyDescent="0.25">
      <c r="B5" s="10" t="s">
        <v>5</v>
      </c>
      <c r="C5" s="58">
        <v>28</v>
      </c>
      <c r="D5" s="1">
        <v>1</v>
      </c>
      <c r="E5" s="2">
        <v>12</v>
      </c>
      <c r="F5" s="2">
        <f t="shared" ref="F5:F10" si="3">1/E5</f>
        <v>8.3333333333333329E-2</v>
      </c>
      <c r="G5" s="7">
        <f t="shared" ref="G5:G10" si="4">C5*E5*D5</f>
        <v>336</v>
      </c>
      <c r="H5" s="16">
        <f t="shared" si="0"/>
        <v>3.5714285714285716</v>
      </c>
      <c r="I5" s="2">
        <v>0.71</v>
      </c>
      <c r="J5" s="8">
        <f t="shared" ref="J5:J10" si="5">100/I5</f>
        <v>140.84507042253523</v>
      </c>
      <c r="K5" s="45">
        <v>10</v>
      </c>
      <c r="L5" s="12">
        <v>2.5</v>
      </c>
      <c r="M5" s="1">
        <v>6</v>
      </c>
      <c r="N5" s="56">
        <v>0.8</v>
      </c>
      <c r="O5" s="20">
        <v>3</v>
      </c>
      <c r="P5" s="21">
        <v>1</v>
      </c>
      <c r="Q5" s="22">
        <v>2</v>
      </c>
      <c r="R5" s="16">
        <f t="shared" si="1"/>
        <v>5</v>
      </c>
      <c r="S5" s="60">
        <f t="shared" si="2"/>
        <v>60</v>
      </c>
      <c r="T5" s="39">
        <v>60</v>
      </c>
      <c r="U5" s="1" t="s">
        <v>42</v>
      </c>
      <c r="V5" s="1" t="s">
        <v>42</v>
      </c>
      <c r="W5" s="1" t="s">
        <v>42</v>
      </c>
      <c r="X5" s="41" t="s">
        <v>42</v>
      </c>
      <c r="Y5" s="1" t="s">
        <v>42</v>
      </c>
    </row>
    <row r="6" spans="1:25" x14ac:dyDescent="0.25">
      <c r="B6" s="10" t="s">
        <v>6</v>
      </c>
      <c r="C6" s="58">
        <v>52</v>
      </c>
      <c r="D6" s="1">
        <v>1</v>
      </c>
      <c r="E6" s="2">
        <v>6.67</v>
      </c>
      <c r="F6" s="2">
        <f t="shared" si="3"/>
        <v>0.14992503748125938</v>
      </c>
      <c r="G6" s="7">
        <f t="shared" si="4"/>
        <v>346.84</v>
      </c>
      <c r="H6" s="16">
        <f t="shared" si="0"/>
        <v>1.9230769230769231</v>
      </c>
      <c r="I6" s="2">
        <v>1.65</v>
      </c>
      <c r="J6" s="8">
        <f t="shared" si="5"/>
        <v>60.606060606060609</v>
      </c>
      <c r="K6" s="45">
        <v>12</v>
      </c>
      <c r="L6" s="12">
        <v>4.5</v>
      </c>
      <c r="M6" s="1">
        <v>7</v>
      </c>
      <c r="N6" s="56">
        <v>0.5</v>
      </c>
      <c r="O6" s="20">
        <v>3.5</v>
      </c>
      <c r="P6" s="21">
        <v>1</v>
      </c>
      <c r="Q6" s="22">
        <v>2.25</v>
      </c>
      <c r="R6" s="16">
        <f t="shared" si="1"/>
        <v>5.75</v>
      </c>
      <c r="S6" s="60">
        <f t="shared" si="2"/>
        <v>38.352499999999999</v>
      </c>
      <c r="T6" s="39">
        <v>55</v>
      </c>
      <c r="U6" s="1" t="s">
        <v>42</v>
      </c>
      <c r="V6" s="1" t="s">
        <v>42</v>
      </c>
      <c r="W6" s="1" t="s">
        <v>42</v>
      </c>
      <c r="X6" s="41" t="s">
        <v>42</v>
      </c>
      <c r="Y6" s="1" t="s">
        <v>42</v>
      </c>
    </row>
    <row r="7" spans="1:25" x14ac:dyDescent="0.25">
      <c r="B7" s="10" t="s">
        <v>8</v>
      </c>
      <c r="C7" s="58">
        <v>42</v>
      </c>
      <c r="D7" s="1">
        <v>1</v>
      </c>
      <c r="E7" s="2">
        <v>8</v>
      </c>
      <c r="F7" s="2">
        <f t="shared" si="3"/>
        <v>0.125</v>
      </c>
      <c r="G7" s="7">
        <f t="shared" si="4"/>
        <v>336</v>
      </c>
      <c r="H7" s="16">
        <f t="shared" si="0"/>
        <v>2.3809523809523809</v>
      </c>
      <c r="I7" s="2">
        <v>1.25</v>
      </c>
      <c r="J7" s="8">
        <f t="shared" si="5"/>
        <v>80</v>
      </c>
      <c r="K7" s="45">
        <v>16</v>
      </c>
      <c r="L7" s="12">
        <v>1.5</v>
      </c>
      <c r="M7" s="1">
        <v>3</v>
      </c>
      <c r="N7" s="56">
        <v>0.65</v>
      </c>
      <c r="O7" s="20">
        <v>3.4</v>
      </c>
      <c r="P7" s="21">
        <v>2</v>
      </c>
      <c r="Q7" s="22">
        <v>1.75</v>
      </c>
      <c r="R7" s="16">
        <f t="shared" si="1"/>
        <v>6.9</v>
      </c>
      <c r="S7" s="60">
        <f t="shared" si="2"/>
        <v>55.2</v>
      </c>
      <c r="T7" s="39">
        <v>75</v>
      </c>
      <c r="U7" s="1" t="s">
        <v>42</v>
      </c>
      <c r="V7" s="1" t="s">
        <v>42</v>
      </c>
      <c r="W7" s="1" t="s">
        <v>42</v>
      </c>
      <c r="X7" s="41" t="s">
        <v>42</v>
      </c>
      <c r="Y7" s="1" t="s">
        <v>42</v>
      </c>
    </row>
    <row r="8" spans="1:25" ht="15.75" thickBot="1" x14ac:dyDescent="0.3">
      <c r="B8" s="70" t="s">
        <v>7</v>
      </c>
      <c r="C8" s="59">
        <v>38</v>
      </c>
      <c r="D8" s="24">
        <v>1</v>
      </c>
      <c r="E8" s="4">
        <v>12</v>
      </c>
      <c r="F8" s="4">
        <f t="shared" si="3"/>
        <v>8.3333333333333329E-2</v>
      </c>
      <c r="G8" s="50">
        <f t="shared" si="4"/>
        <v>456</v>
      </c>
      <c r="H8" s="17">
        <f t="shared" si="0"/>
        <v>2.6315789473684212</v>
      </c>
      <c r="I8" s="4">
        <f>0.45</f>
        <v>0.45</v>
      </c>
      <c r="J8" s="9">
        <f t="shared" si="5"/>
        <v>222.22222222222223</v>
      </c>
      <c r="K8" s="46">
        <v>7</v>
      </c>
      <c r="L8" s="13">
        <v>10</v>
      </c>
      <c r="M8" s="24">
        <v>20</v>
      </c>
      <c r="N8" s="57">
        <v>0.95</v>
      </c>
      <c r="O8" s="23">
        <v>4</v>
      </c>
      <c r="P8" s="24">
        <v>1</v>
      </c>
      <c r="Q8" s="25">
        <v>2.25</v>
      </c>
      <c r="R8" s="17">
        <f t="shared" si="1"/>
        <v>6.25</v>
      </c>
      <c r="S8" s="61">
        <f t="shared" si="2"/>
        <v>75</v>
      </c>
      <c r="T8" s="49">
        <v>50</v>
      </c>
      <c r="U8" s="24" t="s">
        <v>42</v>
      </c>
      <c r="V8" s="76" t="s">
        <v>42</v>
      </c>
      <c r="W8" s="24" t="s">
        <v>42</v>
      </c>
      <c r="X8" s="71" t="s">
        <v>42</v>
      </c>
      <c r="Y8" s="67" t="s">
        <v>42</v>
      </c>
    </row>
    <row r="9" spans="1:25" ht="15.75" thickBot="1" x14ac:dyDescent="0.3">
      <c r="B9" s="10" t="s">
        <v>40</v>
      </c>
      <c r="C9" s="58">
        <v>30</v>
      </c>
      <c r="D9" s="41">
        <v>3</v>
      </c>
      <c r="E9" s="14">
        <v>3</v>
      </c>
      <c r="F9" s="14">
        <f t="shared" si="3"/>
        <v>0.33333333333333331</v>
      </c>
      <c r="G9" s="66">
        <f t="shared" si="4"/>
        <v>270</v>
      </c>
      <c r="H9" s="39">
        <f t="shared" si="0"/>
        <v>3.3333333333333335</v>
      </c>
      <c r="I9" s="14">
        <v>1.95</v>
      </c>
      <c r="J9" s="9">
        <f t="shared" si="5"/>
        <v>51.282051282051285</v>
      </c>
      <c r="K9" s="45">
        <v>13.5</v>
      </c>
      <c r="L9" s="12">
        <v>0</v>
      </c>
      <c r="M9" s="1">
        <v>0</v>
      </c>
      <c r="N9" s="56">
        <v>0.7</v>
      </c>
      <c r="O9" s="40">
        <v>3</v>
      </c>
      <c r="P9" s="41">
        <v>3</v>
      </c>
      <c r="Q9" s="47">
        <v>2</v>
      </c>
      <c r="R9" s="17">
        <f t="shared" si="1"/>
        <v>27</v>
      </c>
      <c r="S9" s="61">
        <f t="shared" si="2"/>
        <v>81</v>
      </c>
      <c r="T9" s="39">
        <v>60</v>
      </c>
      <c r="U9" s="1" t="s">
        <v>42</v>
      </c>
      <c r="V9" s="1" t="s">
        <v>42</v>
      </c>
      <c r="W9" s="1" t="s">
        <v>42</v>
      </c>
      <c r="X9" s="41" t="s">
        <v>42</v>
      </c>
      <c r="Y9" s="1" t="s">
        <v>42</v>
      </c>
    </row>
    <row r="10" spans="1:25" ht="15.75" thickBot="1" x14ac:dyDescent="0.3">
      <c r="B10" s="70" t="s">
        <v>41</v>
      </c>
      <c r="C10" s="59">
        <v>30</v>
      </c>
      <c r="D10" s="71">
        <v>4</v>
      </c>
      <c r="E10" s="72">
        <v>1.5</v>
      </c>
      <c r="F10" s="72">
        <f t="shared" si="3"/>
        <v>0.66666666666666663</v>
      </c>
      <c r="G10" s="50">
        <f t="shared" si="4"/>
        <v>180</v>
      </c>
      <c r="H10" s="49">
        <f t="shared" si="0"/>
        <v>3.3333333333333335</v>
      </c>
      <c r="I10" s="72">
        <v>2.25</v>
      </c>
      <c r="J10" s="9">
        <f t="shared" si="5"/>
        <v>44.444444444444443</v>
      </c>
      <c r="K10" s="46">
        <v>16.5</v>
      </c>
      <c r="L10" s="73">
        <v>0</v>
      </c>
      <c r="M10" s="24">
        <v>0</v>
      </c>
      <c r="N10" s="57">
        <v>0.6</v>
      </c>
      <c r="O10" s="74">
        <v>3</v>
      </c>
      <c r="P10" s="71">
        <v>4</v>
      </c>
      <c r="Q10" s="75">
        <v>2</v>
      </c>
      <c r="R10" s="17">
        <f t="shared" si="1"/>
        <v>44</v>
      </c>
      <c r="S10" s="61">
        <f t="shared" si="2"/>
        <v>66</v>
      </c>
      <c r="T10" s="74">
        <v>60</v>
      </c>
      <c r="U10" s="24" t="s">
        <v>42</v>
      </c>
      <c r="V10" s="24" t="s">
        <v>42</v>
      </c>
      <c r="W10" s="24" t="s">
        <v>42</v>
      </c>
      <c r="X10" s="71" t="s">
        <v>42</v>
      </c>
      <c r="Y10" s="1" t="s">
        <v>42</v>
      </c>
    </row>
    <row r="11" spans="1:25" ht="15.75" thickBot="1" x14ac:dyDescent="0.3">
      <c r="A11" s="38" t="s">
        <v>26</v>
      </c>
      <c r="B11" s="70" t="s">
        <v>4</v>
      </c>
      <c r="C11" s="58">
        <v>13</v>
      </c>
      <c r="D11" s="1">
        <v>7</v>
      </c>
      <c r="E11" s="14">
        <v>2.25</v>
      </c>
      <c r="F11" s="14">
        <f>1/E11</f>
        <v>0.44444444444444442</v>
      </c>
      <c r="G11" s="7">
        <f t="shared" ref="G11:G19" si="6">C11*E11*D11</f>
        <v>204.75</v>
      </c>
      <c r="H11" s="41">
        <f t="shared" ref="H11:H19" si="7">100/C11</f>
        <v>7.6923076923076925</v>
      </c>
      <c r="I11" s="14">
        <v>4</v>
      </c>
      <c r="J11" s="8">
        <f t="shared" ref="J11:J19" si="8">100/I11</f>
        <v>25</v>
      </c>
      <c r="K11" s="11">
        <v>11</v>
      </c>
      <c r="L11" s="42">
        <v>3</v>
      </c>
      <c r="M11" s="1">
        <v>3</v>
      </c>
      <c r="N11" s="56">
        <v>0.85</v>
      </c>
      <c r="O11" s="40">
        <v>3</v>
      </c>
      <c r="P11" s="41">
        <v>1</v>
      </c>
      <c r="Q11" s="47">
        <v>1.5</v>
      </c>
      <c r="R11" s="16">
        <f t="shared" si="1"/>
        <v>31.5</v>
      </c>
      <c r="S11" s="60">
        <f t="shared" si="2"/>
        <v>70.875</v>
      </c>
      <c r="T11" s="41">
        <v>75</v>
      </c>
      <c r="U11" s="1" t="s">
        <v>42</v>
      </c>
      <c r="V11" s="1" t="s">
        <v>42</v>
      </c>
      <c r="W11" s="1" t="s">
        <v>42</v>
      </c>
      <c r="X11" s="41" t="s">
        <v>42</v>
      </c>
      <c r="Y11" s="1" t="s">
        <v>42</v>
      </c>
    </row>
    <row r="12" spans="1:25" x14ac:dyDescent="0.25">
      <c r="B12" s="10" t="s">
        <v>5</v>
      </c>
      <c r="C12" s="58">
        <v>25</v>
      </c>
      <c r="D12" s="1">
        <v>3</v>
      </c>
      <c r="E12" s="14">
        <v>3</v>
      </c>
      <c r="F12" s="14">
        <f t="shared" ref="F11:F17" si="9">1/E12</f>
        <v>0.33333333333333331</v>
      </c>
      <c r="G12" s="7">
        <f t="shared" si="6"/>
        <v>225</v>
      </c>
      <c r="H12" s="41">
        <f t="shared" si="7"/>
        <v>4</v>
      </c>
      <c r="I12" s="14">
        <v>2.5</v>
      </c>
      <c r="J12" s="8">
        <f t="shared" si="8"/>
        <v>40</v>
      </c>
      <c r="K12" s="11">
        <v>7.5</v>
      </c>
      <c r="L12" s="42">
        <v>5</v>
      </c>
      <c r="M12" s="1">
        <v>5</v>
      </c>
      <c r="N12" s="56">
        <v>0.95</v>
      </c>
      <c r="O12" s="40">
        <v>2.5</v>
      </c>
      <c r="P12" s="41">
        <v>1</v>
      </c>
      <c r="Q12" s="47">
        <v>2.5</v>
      </c>
      <c r="R12" s="16">
        <f t="shared" si="1"/>
        <v>15</v>
      </c>
      <c r="S12" s="60">
        <f t="shared" si="2"/>
        <v>45</v>
      </c>
      <c r="T12" s="41">
        <v>75</v>
      </c>
      <c r="U12" s="1" t="s">
        <v>42</v>
      </c>
      <c r="V12" s="1" t="s">
        <v>42</v>
      </c>
      <c r="W12" s="1" t="s">
        <v>42</v>
      </c>
      <c r="X12" s="41" t="s">
        <v>42</v>
      </c>
      <c r="Y12" s="1" t="s">
        <v>42</v>
      </c>
    </row>
    <row r="13" spans="1:25" ht="15.75" thickBot="1" x14ac:dyDescent="0.3">
      <c r="B13" s="70" t="s">
        <v>6</v>
      </c>
      <c r="C13" s="59">
        <v>35</v>
      </c>
      <c r="D13" s="24">
        <v>6</v>
      </c>
      <c r="E13" s="72">
        <v>1</v>
      </c>
      <c r="F13" s="77">
        <f t="shared" si="9"/>
        <v>1</v>
      </c>
      <c r="G13" s="78">
        <f t="shared" si="6"/>
        <v>210</v>
      </c>
      <c r="H13" s="71">
        <f t="shared" si="7"/>
        <v>2.8571428571428572</v>
      </c>
      <c r="I13" s="24">
        <v>9.1</v>
      </c>
      <c r="J13" s="9">
        <f t="shared" si="8"/>
        <v>10.989010989010989</v>
      </c>
      <c r="K13" s="79">
        <v>17</v>
      </c>
      <c r="L13" s="73">
        <v>2</v>
      </c>
      <c r="M13" s="24">
        <v>2</v>
      </c>
      <c r="N13" s="57">
        <v>0.4</v>
      </c>
      <c r="O13" s="24">
        <v>3.4</v>
      </c>
      <c r="P13" s="24">
        <v>1</v>
      </c>
      <c r="Q13" s="24">
        <v>1.75</v>
      </c>
      <c r="R13" s="17">
        <f t="shared" si="1"/>
        <v>30.9</v>
      </c>
      <c r="S13" s="61">
        <f t="shared" si="2"/>
        <v>30.9</v>
      </c>
      <c r="T13" s="24">
        <v>75</v>
      </c>
      <c r="U13" s="24" t="s">
        <v>42</v>
      </c>
      <c r="V13" s="24" t="s">
        <v>42</v>
      </c>
      <c r="W13" s="24" t="s">
        <v>42</v>
      </c>
      <c r="X13" s="81" t="s">
        <v>42</v>
      </c>
      <c r="Y13" s="1" t="s">
        <v>42</v>
      </c>
    </row>
    <row r="14" spans="1:25" ht="15.75" thickBot="1" x14ac:dyDescent="0.3">
      <c r="A14" s="38" t="s">
        <v>34</v>
      </c>
      <c r="B14" s="62" t="s">
        <v>8</v>
      </c>
      <c r="C14" s="58">
        <v>140</v>
      </c>
      <c r="D14" s="1">
        <v>1</v>
      </c>
      <c r="E14" s="1">
        <v>1</v>
      </c>
      <c r="F14" s="1">
        <f t="shared" si="9"/>
        <v>1</v>
      </c>
      <c r="G14" s="7">
        <f t="shared" si="6"/>
        <v>140</v>
      </c>
      <c r="H14" s="41">
        <f t="shared" si="7"/>
        <v>0.7142857142857143</v>
      </c>
      <c r="I14" s="1">
        <v>8.5</v>
      </c>
      <c r="J14" s="8">
        <f t="shared" si="8"/>
        <v>11.764705882352942</v>
      </c>
      <c r="K14" s="65">
        <v>16</v>
      </c>
      <c r="L14" s="64">
        <v>0</v>
      </c>
      <c r="M14" s="1">
        <v>2</v>
      </c>
      <c r="N14" s="63">
        <v>0.4</v>
      </c>
      <c r="O14" s="1">
        <v>4</v>
      </c>
      <c r="P14" s="1">
        <v>10</v>
      </c>
      <c r="Q14" s="1">
        <v>1.75</v>
      </c>
      <c r="R14" s="16">
        <f t="shared" si="1"/>
        <v>21.5</v>
      </c>
      <c r="S14" s="60">
        <f t="shared" si="2"/>
        <v>21.5</v>
      </c>
      <c r="T14" s="1">
        <v>90</v>
      </c>
      <c r="U14" s="1" t="s">
        <v>38</v>
      </c>
      <c r="V14" s="1">
        <v>2</v>
      </c>
      <c r="W14" s="1">
        <v>4</v>
      </c>
      <c r="X14" s="41" t="s">
        <v>42</v>
      </c>
      <c r="Y14" s="1" t="s">
        <v>42</v>
      </c>
    </row>
    <row r="15" spans="1:25" x14ac:dyDescent="0.25">
      <c r="B15" s="62" t="s">
        <v>5</v>
      </c>
      <c r="C15" s="58">
        <v>85</v>
      </c>
      <c r="D15" s="1">
        <v>1</v>
      </c>
      <c r="E15" s="14">
        <v>2</v>
      </c>
      <c r="F15" s="14">
        <f t="shared" si="9"/>
        <v>0.5</v>
      </c>
      <c r="G15" s="7">
        <f t="shared" si="6"/>
        <v>170</v>
      </c>
      <c r="H15" s="41">
        <f t="shared" si="7"/>
        <v>1.1764705882352942</v>
      </c>
      <c r="I15" s="14">
        <v>5</v>
      </c>
      <c r="J15" s="8">
        <f t="shared" si="8"/>
        <v>20</v>
      </c>
      <c r="K15" s="11">
        <v>16</v>
      </c>
      <c r="L15" s="42">
        <v>0</v>
      </c>
      <c r="M15" s="1">
        <v>2</v>
      </c>
      <c r="N15" s="56">
        <v>0.7</v>
      </c>
      <c r="O15" s="41">
        <v>2.5</v>
      </c>
      <c r="P15" s="1">
        <v>6</v>
      </c>
      <c r="Q15" s="1">
        <v>2</v>
      </c>
      <c r="R15" s="39">
        <f t="shared" si="1"/>
        <v>14.5</v>
      </c>
      <c r="S15" s="60">
        <f t="shared" si="2"/>
        <v>29</v>
      </c>
      <c r="T15" s="41">
        <v>75</v>
      </c>
      <c r="U15" s="1" t="s">
        <v>39</v>
      </c>
      <c r="V15" s="1">
        <v>1</v>
      </c>
      <c r="W15" s="1">
        <v>2.5</v>
      </c>
      <c r="X15" s="41" t="s">
        <v>42</v>
      </c>
      <c r="Y15" s="1" t="s">
        <v>42</v>
      </c>
    </row>
    <row r="16" spans="1:25" ht="15.75" thickBot="1" x14ac:dyDescent="0.3">
      <c r="B16" s="80" t="s">
        <v>45</v>
      </c>
      <c r="C16" s="59">
        <v>140</v>
      </c>
      <c r="D16" s="24">
        <v>1</v>
      </c>
      <c r="E16" s="72">
        <v>1.5</v>
      </c>
      <c r="F16" s="72">
        <f t="shared" si="9"/>
        <v>0.66666666666666663</v>
      </c>
      <c r="G16" s="78">
        <f t="shared" si="6"/>
        <v>210</v>
      </c>
      <c r="H16" s="71">
        <f t="shared" si="7"/>
        <v>0.7142857142857143</v>
      </c>
      <c r="I16" s="24">
        <v>6</v>
      </c>
      <c r="J16" s="24">
        <f t="shared" si="8"/>
        <v>16.666666666666668</v>
      </c>
      <c r="K16" s="24">
        <v>8</v>
      </c>
      <c r="L16" s="24">
        <v>0</v>
      </c>
      <c r="M16" s="24">
        <v>2</v>
      </c>
      <c r="N16" s="24">
        <v>0.75</v>
      </c>
      <c r="O16" s="24">
        <v>4.25</v>
      </c>
      <c r="P16" s="24">
        <v>2</v>
      </c>
      <c r="Q16" s="24">
        <v>2</v>
      </c>
      <c r="R16" s="24">
        <f t="shared" si="1"/>
        <v>8.25</v>
      </c>
      <c r="S16" s="24">
        <f t="shared" si="2"/>
        <v>12.375</v>
      </c>
      <c r="T16" s="24">
        <v>70</v>
      </c>
      <c r="U16" s="24" t="s">
        <v>46</v>
      </c>
      <c r="V16" s="24">
        <v>2</v>
      </c>
      <c r="W16" s="24">
        <v>4.25</v>
      </c>
      <c r="X16" s="71" t="s">
        <v>42</v>
      </c>
      <c r="Y16" s="1" t="s">
        <v>42</v>
      </c>
    </row>
    <row r="17" spans="1:25" ht="15.75" thickBot="1" x14ac:dyDescent="0.3">
      <c r="A17" s="69" t="s">
        <v>43</v>
      </c>
      <c r="B17" s="62" t="s">
        <v>4</v>
      </c>
      <c r="C17" s="58">
        <v>32</v>
      </c>
      <c r="D17" s="1">
        <v>1</v>
      </c>
      <c r="E17" s="1">
        <v>13</v>
      </c>
      <c r="F17" s="1">
        <f t="shared" si="9"/>
        <v>7.6923076923076927E-2</v>
      </c>
      <c r="G17" s="1">
        <f t="shared" si="6"/>
        <v>416</v>
      </c>
      <c r="H17" s="41">
        <f t="shared" si="7"/>
        <v>3.125</v>
      </c>
      <c r="I17" s="1">
        <v>0.1</v>
      </c>
      <c r="J17" s="1">
        <f t="shared" si="8"/>
        <v>1000</v>
      </c>
      <c r="K17" s="1">
        <v>17</v>
      </c>
      <c r="L17" s="1">
        <v>7</v>
      </c>
      <c r="M17" s="1">
        <v>14</v>
      </c>
      <c r="N17" s="1">
        <v>0.3</v>
      </c>
      <c r="O17" s="1">
        <v>3</v>
      </c>
      <c r="P17" s="1">
        <v>1</v>
      </c>
      <c r="Q17" s="1">
        <v>2</v>
      </c>
      <c r="R17" s="1">
        <f t="shared" si="1"/>
        <v>5</v>
      </c>
      <c r="S17" s="1">
        <f t="shared" si="2"/>
        <v>65</v>
      </c>
      <c r="T17" s="1">
        <v>50</v>
      </c>
      <c r="U17" s="1" t="s">
        <v>42</v>
      </c>
      <c r="V17" s="1" t="s">
        <v>42</v>
      </c>
      <c r="W17" s="1" t="s">
        <v>42</v>
      </c>
      <c r="X17" s="41">
        <v>0.02</v>
      </c>
      <c r="Y17" s="1">
        <v>15</v>
      </c>
    </row>
    <row r="18" spans="1:25" x14ac:dyDescent="0.25">
      <c r="B18" s="62" t="s">
        <v>44</v>
      </c>
      <c r="C18" s="58">
        <v>29</v>
      </c>
      <c r="D18" s="1">
        <v>1</v>
      </c>
      <c r="E18" s="1">
        <v>18</v>
      </c>
      <c r="F18" s="1">
        <f t="shared" ref="F18:F19" si="10">1/E18</f>
        <v>5.5555555555555552E-2</v>
      </c>
      <c r="G18" s="1">
        <f t="shared" si="6"/>
        <v>522</v>
      </c>
      <c r="H18" s="41">
        <f t="shared" si="7"/>
        <v>3.4482758620689653</v>
      </c>
      <c r="I18" s="1">
        <v>0.1</v>
      </c>
      <c r="J18" s="1">
        <f t="shared" si="8"/>
        <v>1000</v>
      </c>
      <c r="K18" s="1">
        <v>13</v>
      </c>
      <c r="L18" s="1">
        <v>8</v>
      </c>
      <c r="M18" s="1">
        <v>16</v>
      </c>
      <c r="N18" s="1">
        <v>0.5</v>
      </c>
      <c r="O18" s="1">
        <v>3</v>
      </c>
      <c r="P18" s="1">
        <v>1</v>
      </c>
      <c r="Q18" s="1">
        <v>2</v>
      </c>
      <c r="R18" s="1">
        <f t="shared" si="1"/>
        <v>5</v>
      </c>
      <c r="S18" s="1">
        <f t="shared" si="2"/>
        <v>90</v>
      </c>
      <c r="T18" s="1">
        <v>50</v>
      </c>
      <c r="U18" s="1" t="s">
        <v>42</v>
      </c>
      <c r="V18" s="1" t="s">
        <v>42</v>
      </c>
      <c r="W18" s="1" t="s">
        <v>42</v>
      </c>
      <c r="X18" s="41">
        <v>0.01</v>
      </c>
      <c r="Y18" s="1">
        <v>20</v>
      </c>
    </row>
    <row r="19" spans="1:25" x14ac:dyDescent="0.25">
      <c r="B19" s="62" t="s">
        <v>6</v>
      </c>
      <c r="C19" s="58">
        <v>41</v>
      </c>
      <c r="D19" s="1">
        <v>1</v>
      </c>
      <c r="E19" s="1">
        <v>25</v>
      </c>
      <c r="F19" s="1">
        <f t="shared" si="10"/>
        <v>0.04</v>
      </c>
      <c r="G19" s="1">
        <f t="shared" si="6"/>
        <v>1025</v>
      </c>
      <c r="H19" s="41">
        <f t="shared" si="7"/>
        <v>2.4390243902439024</v>
      </c>
      <c r="I19" s="1">
        <v>0.1</v>
      </c>
      <c r="J19" s="1">
        <f t="shared" si="8"/>
        <v>1000</v>
      </c>
      <c r="K19" s="1">
        <v>20</v>
      </c>
      <c r="L19" s="1">
        <v>6</v>
      </c>
      <c r="M19" s="1">
        <v>12</v>
      </c>
      <c r="N19" s="1">
        <v>0.2</v>
      </c>
      <c r="O19" s="1">
        <v>3</v>
      </c>
      <c r="P19" s="1">
        <v>1</v>
      </c>
      <c r="Q19" s="1">
        <v>2</v>
      </c>
      <c r="R19" s="1">
        <f t="shared" si="1"/>
        <v>5</v>
      </c>
      <c r="S19" s="1">
        <f t="shared" si="2"/>
        <v>125</v>
      </c>
      <c r="T19" s="1">
        <v>75</v>
      </c>
      <c r="U19" s="1" t="s">
        <v>42</v>
      </c>
      <c r="V19" s="1" t="s">
        <v>42</v>
      </c>
      <c r="W19" s="1" t="s">
        <v>42</v>
      </c>
      <c r="X19" s="41">
        <v>2.3E-2</v>
      </c>
      <c r="Y19" s="1">
        <v>20</v>
      </c>
    </row>
    <row r="20" spans="1:25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Y20" s="1"/>
    </row>
    <row r="21" spans="1:25" x14ac:dyDescent="0.25">
      <c r="Y21" s="1"/>
    </row>
    <row r="22" spans="1:25" x14ac:dyDescent="0.25">
      <c r="Y22" s="1"/>
    </row>
    <row r="23" spans="1:25" x14ac:dyDescent="0.25">
      <c r="Y23" s="1"/>
    </row>
    <row r="24" spans="1:25" x14ac:dyDescent="0.25">
      <c r="Y24" s="1"/>
    </row>
    <row r="25" spans="1:25" x14ac:dyDescent="0.25">
      <c r="Y25" s="1"/>
    </row>
    <row r="26" spans="1:25" x14ac:dyDescent="0.25">
      <c r="Y26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Toledo</dc:creator>
  <cp:lastModifiedBy>Daniel Toledo</cp:lastModifiedBy>
  <dcterms:created xsi:type="dcterms:W3CDTF">2024-01-19T15:58:07Z</dcterms:created>
  <dcterms:modified xsi:type="dcterms:W3CDTF">2024-04-16T21:02:18Z</dcterms:modified>
</cp:coreProperties>
</file>