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S FORMATIONS\Formules de recherches &amp; Référence\"/>
    </mc:Choice>
  </mc:AlternateContent>
  <xr:revisionPtr revIDLastSave="0" documentId="13_ncr:1_{34D94C1E-5825-4D57-8159-9805F979074E}" xr6:coauthVersionLast="47" xr6:coauthVersionMax="47" xr10:uidLastSave="{00000000-0000-0000-0000-000000000000}"/>
  <bookViews>
    <workbookView xWindow="-120" yWindow="-120" windowWidth="20730" windowHeight="11760" xr2:uid="{ED7EA6ED-5198-4E50-B361-B2A313A855C8}"/>
  </bookViews>
  <sheets>
    <sheet name="RECHERCHEV (Cours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9" i="1" l="1"/>
  <c r="J40" i="1"/>
  <c r="J41" i="1"/>
  <c r="J42" i="1"/>
  <c r="J38" i="1"/>
  <c r="C19" i="1"/>
  <c r="C18" i="1"/>
  <c r="C17" i="1"/>
  <c r="D9" i="1"/>
</calcChain>
</file>

<file path=xl/sharedStrings.xml><?xml version="1.0" encoding="utf-8"?>
<sst xmlns="http://schemas.openxmlformats.org/spreadsheetml/2006/main" count="76" uniqueCount="67">
  <si>
    <t>SYNTAXE Explicative :</t>
  </si>
  <si>
    <t>FONCTION : RECHERCHEV</t>
  </si>
  <si>
    <r>
      <t xml:space="preserve">La fonction </t>
    </r>
    <r>
      <rPr>
        <b/>
        <i/>
        <sz val="12"/>
        <color rgb="FF00B050"/>
        <rFont val="Calibri"/>
        <family val="2"/>
        <scheme val="minor"/>
      </rPr>
      <t>RECHERCHEV</t>
    </r>
    <r>
      <rPr>
        <i/>
        <sz val="12"/>
        <color theme="1"/>
        <rFont val="Calibri"/>
        <family val="2"/>
        <scheme val="minor"/>
      </rPr>
      <t xml:space="preserve"> Cherche une valeur dans la première colonne à gauche d'un tableau, puis renvoie une valeur dans la même ligne à partir d'une colonne spécifiée.
</t>
    </r>
    <r>
      <rPr>
        <b/>
        <i/>
        <u/>
        <sz val="12"/>
        <color rgb="FF00B0F0"/>
        <rFont val="Calibri"/>
        <family val="2"/>
        <scheme val="minor"/>
      </rPr>
      <t>SYNTAXE</t>
    </r>
    <r>
      <rPr>
        <i/>
        <sz val="12"/>
        <color theme="1"/>
        <rFont val="Calibri"/>
        <family val="2"/>
        <scheme val="minor"/>
      </rPr>
      <t xml:space="preserve"> : </t>
    </r>
    <r>
      <rPr>
        <b/>
        <i/>
        <sz val="12"/>
        <color rgb="FF00B050"/>
        <rFont val="Calibri"/>
        <family val="2"/>
        <scheme val="minor"/>
      </rPr>
      <t>= RECHERCHEV (valeur_cherchée ; table_matrice ; no_index_colonne ; [valeur_proche])</t>
    </r>
  </si>
  <si>
    <r>
      <t>Dans cet exemple, nous allons utiliser le paramètre "</t>
    </r>
    <r>
      <rPr>
        <b/>
        <i/>
        <sz val="12"/>
        <color theme="1"/>
        <rFont val="Calibri"/>
        <family val="2"/>
        <scheme val="minor"/>
      </rPr>
      <t>FAUX</t>
    </r>
    <r>
      <rPr>
        <i/>
        <sz val="12"/>
        <color theme="1"/>
        <rFont val="Calibri"/>
        <family val="2"/>
        <scheme val="minor"/>
      </rPr>
      <t>" du dernier argument de la fonction RECHERCHEV.</t>
    </r>
  </si>
  <si>
    <t>LISTE DES SPORTIFS LICENCIES</t>
  </si>
  <si>
    <t>CODE</t>
  </si>
  <si>
    <t>Perez</t>
  </si>
  <si>
    <t>Vinceny</t>
  </si>
  <si>
    <t>Guillon</t>
  </si>
  <si>
    <t>Antoine</t>
  </si>
  <si>
    <t>Jornet</t>
  </si>
  <si>
    <t>Killian</t>
  </si>
  <si>
    <t>Blanc</t>
  </si>
  <si>
    <t>Pascal</t>
  </si>
  <si>
    <t>Millet</t>
  </si>
  <si>
    <t>Guillaume</t>
  </si>
  <si>
    <t>Sherpa</t>
  </si>
  <si>
    <t>Dawa</t>
  </si>
  <si>
    <t>Trivel</t>
  </si>
  <si>
    <t>Lionel</t>
  </si>
  <si>
    <t>Le Saux</t>
  </si>
  <si>
    <t>Christophe</t>
  </si>
  <si>
    <t>Lorblanchet</t>
  </si>
  <si>
    <t>Thomas</t>
  </si>
  <si>
    <t>Verdier</t>
  </si>
  <si>
    <t>Philippe</t>
  </si>
  <si>
    <t>Nom</t>
  </si>
  <si>
    <t>Prénom</t>
  </si>
  <si>
    <t>Sport</t>
  </si>
  <si>
    <t>Code</t>
  </si>
  <si>
    <t>Exemple 1:</t>
  </si>
  <si>
    <t>Aviron</t>
  </si>
  <si>
    <t>Escrime</t>
  </si>
  <si>
    <t>Golf</t>
  </si>
  <si>
    <t>BMX</t>
  </si>
  <si>
    <t>Judo</t>
  </si>
  <si>
    <t>V88J</t>
  </si>
  <si>
    <t>YM36</t>
  </si>
  <si>
    <t>X7N9</t>
  </si>
  <si>
    <t>22RF</t>
  </si>
  <si>
    <t>T4F9</t>
  </si>
  <si>
    <t>T45E</t>
  </si>
  <si>
    <t>PP45</t>
  </si>
  <si>
    <t>5W5J</t>
  </si>
  <si>
    <t>B3Z7</t>
  </si>
  <si>
    <t>W86Q</t>
  </si>
  <si>
    <t>Exemple 2:</t>
  </si>
  <si>
    <r>
      <t xml:space="preserve">Dans cet exemple, nous allons utiliser le paramètre </t>
    </r>
    <r>
      <rPr>
        <b/>
        <i/>
        <sz val="12"/>
        <color theme="1"/>
        <rFont val="Calibri"/>
        <family val="2"/>
        <scheme val="minor"/>
      </rPr>
      <t>VRAI</t>
    </r>
    <r>
      <rPr>
        <i/>
        <sz val="12"/>
        <color theme="1"/>
        <rFont val="Calibri"/>
        <family val="2"/>
        <scheme val="minor"/>
      </rPr>
      <t xml:space="preserve"> du dernier argument de la fonction RECHERCHEV.</t>
    </r>
  </si>
  <si>
    <t xml:space="preserve">Barème des taux de remise à appliquer </t>
  </si>
  <si>
    <t xml:space="preserve">Client </t>
  </si>
  <si>
    <t xml:space="preserve">Total Ventes HT </t>
  </si>
  <si>
    <t xml:space="preserve">Taux de remise </t>
  </si>
  <si>
    <t xml:space="preserve">Montants HT </t>
  </si>
  <si>
    <t xml:space="preserve">Remise </t>
  </si>
  <si>
    <t xml:space="preserve">LA MODE </t>
  </si>
  <si>
    <t xml:space="preserve">En dessous de 499€ </t>
  </si>
  <si>
    <t xml:space="preserve">Aucune </t>
  </si>
  <si>
    <t xml:space="preserve">NETWORK NET </t>
  </si>
  <si>
    <t xml:space="preserve">De 500€ à 1 999€ </t>
  </si>
  <si>
    <t xml:space="preserve">TRAVEL VOYAGE </t>
  </si>
  <si>
    <t xml:space="preserve">De 2 000€ à 4 999€ </t>
  </si>
  <si>
    <t xml:space="preserve">L'OPTIQUE MAK </t>
  </si>
  <si>
    <t xml:space="preserve">5000€ ou plus </t>
  </si>
  <si>
    <t xml:space="preserve">MAGIC PERA </t>
  </si>
  <si>
    <t>Montant HT</t>
  </si>
  <si>
    <t>Remise</t>
  </si>
  <si>
    <r>
      <t>L'objectif est d'élaborer la formule adéquate avec la fonction</t>
    </r>
    <r>
      <rPr>
        <b/>
        <i/>
        <sz val="11"/>
        <color theme="1"/>
        <rFont val="Calibri"/>
        <family val="2"/>
        <scheme val="minor"/>
      </rPr>
      <t xml:space="preserve"> RECHERCHEV</t>
    </r>
    <r>
      <rPr>
        <i/>
        <sz val="11"/>
        <color theme="1"/>
        <rFont val="Calibri"/>
        <family val="2"/>
        <scheme val="minor"/>
      </rPr>
      <t xml:space="preserve"> afin de rendre automatique l'affichage des </t>
    </r>
    <r>
      <rPr>
        <b/>
        <i/>
        <sz val="11"/>
        <color theme="1"/>
        <rFont val="Calibri"/>
        <family val="2"/>
        <scheme val="minor"/>
      </rPr>
      <t>Nom</t>
    </r>
    <r>
      <rPr>
        <i/>
        <sz val="11"/>
        <color theme="1"/>
        <rFont val="Calibri"/>
        <family val="2"/>
        <scheme val="minor"/>
      </rPr>
      <t xml:space="preserve">, </t>
    </r>
    <r>
      <rPr>
        <b/>
        <i/>
        <sz val="11"/>
        <color theme="1"/>
        <rFont val="Calibri"/>
        <family val="2"/>
        <scheme val="minor"/>
      </rPr>
      <t>Prénom</t>
    </r>
    <r>
      <rPr>
        <i/>
        <sz val="11"/>
        <color theme="1"/>
        <rFont val="Calibri"/>
        <family val="2"/>
        <scheme val="minor"/>
      </rPr>
      <t xml:space="preserve"> et </t>
    </r>
    <r>
      <rPr>
        <b/>
        <i/>
        <sz val="11"/>
        <color theme="1"/>
        <rFont val="Calibri"/>
        <family val="2"/>
        <scheme val="minor"/>
      </rPr>
      <t>Sport</t>
    </r>
    <r>
      <rPr>
        <i/>
        <sz val="11"/>
        <color theme="1"/>
        <rFont val="Calibri"/>
        <family val="2"/>
        <scheme val="minor"/>
      </rPr>
      <t xml:space="preserve"> à chaque fois que le </t>
    </r>
    <r>
      <rPr>
        <b/>
        <i/>
        <sz val="11"/>
        <color theme="1"/>
        <rFont val="Calibri"/>
        <family val="2"/>
        <scheme val="minor"/>
      </rPr>
      <t>Code</t>
    </r>
    <r>
      <rPr>
        <i/>
        <sz val="11"/>
        <color theme="1"/>
        <rFont val="Calibri"/>
        <family val="2"/>
        <scheme val="minor"/>
      </rPr>
      <t xml:space="preserve"> du sportif est renseigné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</si>
</sst>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40C]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rgb="FF00B050"/>
      <name val="Tahoma"/>
      <family val="2"/>
    </font>
    <font>
      <i/>
      <sz val="12"/>
      <color theme="1"/>
      <name val="Calibri"/>
      <family val="2"/>
      <scheme val="minor"/>
    </font>
    <font>
      <b/>
      <i/>
      <sz val="12"/>
      <color rgb="FF00B050"/>
      <name val="Calibri"/>
      <family val="2"/>
      <scheme val="minor"/>
    </font>
    <font>
      <b/>
      <i/>
      <u/>
      <sz val="12"/>
      <color rgb="FF00B0F0"/>
      <name val="Calibri"/>
      <family val="2"/>
      <scheme val="minor"/>
    </font>
    <font>
      <b/>
      <i/>
      <u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6" fillId="4" borderId="0" xfId="0" applyFont="1" applyFill="1"/>
    <xf numFmtId="0" fontId="7" fillId="5" borderId="0" xfId="0" applyFont="1" applyFill="1" applyAlignment="1">
      <alignment horizontal="center" vertical="center"/>
    </xf>
    <xf numFmtId="0" fontId="0" fillId="0" borderId="0" xfId="0"/>
    <xf numFmtId="0" fontId="0" fillId="2" borderId="0" xfId="0" applyFill="1" applyAlignment="1"/>
    <xf numFmtId="0" fontId="0" fillId="2" borderId="7" xfId="0" applyFill="1" applyBorder="1" applyAlignment="1">
      <alignment horizontal="left"/>
    </xf>
    <xf numFmtId="0" fontId="2" fillId="2" borderId="7" xfId="0" applyFont="1" applyFill="1" applyBorder="1" applyAlignment="1">
      <alignment horizontal="center"/>
    </xf>
    <xf numFmtId="0" fontId="0" fillId="2" borderId="7" xfId="0" applyFill="1" applyBorder="1"/>
    <xf numFmtId="0" fontId="9" fillId="5" borderId="7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vertical="center"/>
    </xf>
    <xf numFmtId="0" fontId="12" fillId="2" borderId="7" xfId="0" applyFont="1" applyFill="1" applyBorder="1" applyAlignment="1">
      <alignment horizontal="left" vertical="center"/>
    </xf>
    <xf numFmtId="9" fontId="12" fillId="2" borderId="7" xfId="1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0" fillId="2" borderId="0" xfId="0" applyFill="1" applyBorder="1"/>
    <xf numFmtId="164" fontId="12" fillId="2" borderId="7" xfId="0" applyNumberFormat="1" applyFont="1" applyFill="1" applyBorder="1" applyAlignment="1">
      <alignment horizontal="center" vertical="center"/>
    </xf>
    <xf numFmtId="164" fontId="13" fillId="2" borderId="7" xfId="0" applyNumberFormat="1" applyFont="1" applyFill="1" applyBorder="1" applyAlignment="1">
      <alignment horizontal="center" vertical="center"/>
    </xf>
    <xf numFmtId="9" fontId="13" fillId="2" borderId="7" xfId="1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center"/>
    </xf>
    <xf numFmtId="0" fontId="9" fillId="5" borderId="0" xfId="0" applyFont="1" applyFill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3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left" wrapText="1"/>
    </xf>
    <xf numFmtId="0" fontId="14" fillId="6" borderId="0" xfId="0" applyFont="1" applyFill="1" applyAlignment="1">
      <alignment horizontal="left" wrapText="1" inden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DB65-9899-4760-B252-192CC68FC82B}">
  <dimension ref="A1:L51"/>
  <sheetViews>
    <sheetView tabSelected="1" zoomScale="120" zoomScaleNormal="120" workbookViewId="0">
      <selection activeCell="J41" sqref="J41"/>
    </sheetView>
  </sheetViews>
  <sheetFormatPr baseColWidth="10" defaultColWidth="10.28515625" defaultRowHeight="15" x14ac:dyDescent="0.25"/>
  <cols>
    <col min="1" max="1" width="4.42578125" style="1" customWidth="1"/>
    <col min="2" max="2" width="22.140625" style="1" customWidth="1"/>
    <col min="3" max="3" width="13" style="1" customWidth="1"/>
    <col min="4" max="4" width="10.7109375" style="1" bestFit="1" customWidth="1"/>
    <col min="5" max="5" width="14.85546875" style="1" bestFit="1" customWidth="1"/>
    <col min="6" max="6" width="13.28515625" style="1" customWidth="1"/>
    <col min="7" max="7" width="2.42578125" style="1" customWidth="1"/>
    <col min="8" max="8" width="18.42578125" style="1" customWidth="1"/>
    <col min="9" max="9" width="14.28515625" style="1" customWidth="1"/>
    <col min="10" max="10" width="13.42578125" style="1" customWidth="1"/>
    <col min="11" max="16384" width="10.28515625" style="1"/>
  </cols>
  <sheetData>
    <row r="1" spans="2:12" ht="15.75" thickBot="1" x14ac:dyDescent="0.3"/>
    <row r="2" spans="2:12" ht="15.75" customHeight="1" x14ac:dyDescent="0.25">
      <c r="B2" s="24" t="s">
        <v>1</v>
      </c>
      <c r="C2" s="25"/>
      <c r="D2" s="25"/>
      <c r="E2" s="25"/>
      <c r="F2" s="25"/>
      <c r="G2" s="25"/>
      <c r="H2" s="25"/>
      <c r="I2" s="25"/>
      <c r="J2" s="25"/>
      <c r="K2" s="25"/>
      <c r="L2" s="26"/>
    </row>
    <row r="3" spans="2:12" ht="15.75" thickBot="1" x14ac:dyDescent="0.3">
      <c r="B3" s="27"/>
      <c r="C3" s="28"/>
      <c r="D3" s="28"/>
      <c r="E3" s="28"/>
      <c r="F3" s="28"/>
      <c r="G3" s="28"/>
      <c r="H3" s="28"/>
      <c r="I3" s="28"/>
      <c r="J3" s="28"/>
      <c r="K3" s="28"/>
      <c r="L3" s="29"/>
    </row>
    <row r="5" spans="2:12" ht="15.75" customHeight="1" x14ac:dyDescent="0.25">
      <c r="B5" s="30" t="s">
        <v>2</v>
      </c>
      <c r="C5" s="30"/>
      <c r="D5" s="30"/>
      <c r="E5" s="30"/>
      <c r="F5" s="30"/>
      <c r="G5" s="30"/>
      <c r="H5" s="30"/>
      <c r="I5" s="30"/>
      <c r="J5" s="30"/>
      <c r="K5" s="30"/>
      <c r="L5" s="30"/>
    </row>
    <row r="6" spans="2:12" ht="13.5" customHeight="1" x14ac:dyDescent="0.25"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</row>
    <row r="7" spans="2:12" ht="22.5" customHeight="1" x14ac:dyDescent="0.25"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</row>
    <row r="9" spans="2:12" ht="15.75" x14ac:dyDescent="0.25">
      <c r="B9" s="2" t="s">
        <v>0</v>
      </c>
      <c r="C9" s="2"/>
      <c r="D9" s="31" t="str">
        <f>"= RECHERCHEV (rechercher cette valeur ; dans ce tableau ; retourner une valeur de cette colonne ; [retourner une correspondance exacte ou approximative])"</f>
        <v>= RECHERCHEV (rechercher cette valeur ; dans ce tableau ; retourner une valeur de cette colonne ; [retourner une correspondance exacte ou approximative])</v>
      </c>
      <c r="E9" s="31"/>
      <c r="F9" s="31"/>
      <c r="G9" s="31"/>
      <c r="H9" s="31"/>
      <c r="I9" s="31"/>
      <c r="J9" s="31"/>
      <c r="K9" s="31"/>
      <c r="L9" s="31"/>
    </row>
    <row r="10" spans="2:12" x14ac:dyDescent="0.25">
      <c r="D10" s="31"/>
      <c r="E10" s="31"/>
      <c r="F10" s="31"/>
      <c r="G10" s="31"/>
      <c r="H10" s="31"/>
      <c r="I10" s="31"/>
      <c r="J10" s="31"/>
      <c r="K10" s="31"/>
      <c r="L10" s="31"/>
    </row>
    <row r="11" spans="2:12" ht="15.75" x14ac:dyDescent="0.25">
      <c r="B11" s="3" t="s">
        <v>30</v>
      </c>
      <c r="E11"/>
      <c r="F11" s="4"/>
    </row>
    <row r="12" spans="2:12" ht="15.75" x14ac:dyDescent="0.25">
      <c r="B12" s="22" t="s">
        <v>3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</row>
    <row r="14" spans="2:12" x14ac:dyDescent="0.25">
      <c r="B14" s="23" t="s">
        <v>4</v>
      </c>
      <c r="C14" s="23"/>
      <c r="D14" s="23"/>
      <c r="E14" s="23"/>
    </row>
    <row r="15" spans="2:12" x14ac:dyDescent="0.25">
      <c r="B15" s="5"/>
    </row>
    <row r="16" spans="2:12" x14ac:dyDescent="0.25">
      <c r="B16" s="10" t="s">
        <v>5</v>
      </c>
      <c r="C16" s="7" t="s">
        <v>39</v>
      </c>
      <c r="E16" s="32" t="s">
        <v>66</v>
      </c>
      <c r="F16" s="32"/>
      <c r="G16" s="32"/>
      <c r="H16" s="32"/>
    </row>
    <row r="17" spans="2:8" x14ac:dyDescent="0.25">
      <c r="B17" s="6" t="s">
        <v>26</v>
      </c>
      <c r="C17" s="6" t="str">
        <f>VLOOKUP($C$16,$B$22:$E$31,2,0)</f>
        <v>Millet</v>
      </c>
      <c r="E17" s="32"/>
      <c r="F17" s="32"/>
      <c r="G17" s="32"/>
      <c r="H17" s="32"/>
    </row>
    <row r="18" spans="2:8" x14ac:dyDescent="0.25">
      <c r="B18" s="6" t="s">
        <v>27</v>
      </c>
      <c r="C18" s="6" t="str">
        <f>VLOOKUP($C$16,$B$22:$E$31,3,0)</f>
        <v>Guillaume</v>
      </c>
      <c r="E18" s="32"/>
      <c r="F18" s="32"/>
      <c r="G18" s="32"/>
      <c r="H18" s="32"/>
    </row>
    <row r="19" spans="2:8" x14ac:dyDescent="0.25">
      <c r="B19" s="6" t="s">
        <v>28</v>
      </c>
      <c r="C19" s="6" t="str">
        <f>VLOOKUP($C$16,$B$22:$E$31,4,0)</f>
        <v>Aviron</v>
      </c>
      <c r="E19" s="32"/>
      <c r="F19" s="32"/>
      <c r="G19" s="32"/>
      <c r="H19" s="32"/>
    </row>
    <row r="20" spans="2:8" x14ac:dyDescent="0.25">
      <c r="B20" s="5"/>
    </row>
    <row r="21" spans="2:8" x14ac:dyDescent="0.25">
      <c r="B21" s="9" t="s">
        <v>29</v>
      </c>
      <c r="C21" s="9" t="s">
        <v>26</v>
      </c>
      <c r="D21" s="9" t="s">
        <v>27</v>
      </c>
      <c r="E21" s="9" t="s">
        <v>28</v>
      </c>
    </row>
    <row r="22" spans="2:8" x14ac:dyDescent="0.25">
      <c r="B22" s="7" t="s">
        <v>36</v>
      </c>
      <c r="C22" s="8" t="s">
        <v>8</v>
      </c>
      <c r="D22" s="8" t="s">
        <v>9</v>
      </c>
      <c r="E22" s="8" t="s">
        <v>31</v>
      </c>
      <c r="F22" s="17"/>
    </row>
    <row r="23" spans="2:8" x14ac:dyDescent="0.25">
      <c r="B23" s="7" t="s">
        <v>37</v>
      </c>
      <c r="C23" s="8" t="s">
        <v>10</v>
      </c>
      <c r="D23" s="8" t="s">
        <v>11</v>
      </c>
      <c r="E23" s="8" t="s">
        <v>32</v>
      </c>
      <c r="F23" s="17"/>
    </row>
    <row r="24" spans="2:8" x14ac:dyDescent="0.25">
      <c r="B24" s="7" t="s">
        <v>38</v>
      </c>
      <c r="C24" s="8" t="s">
        <v>12</v>
      </c>
      <c r="D24" s="8" t="s">
        <v>13</v>
      </c>
      <c r="E24" s="8" t="s">
        <v>31</v>
      </c>
      <c r="F24" s="17"/>
    </row>
    <row r="25" spans="2:8" x14ac:dyDescent="0.25">
      <c r="B25" s="7" t="s">
        <v>39</v>
      </c>
      <c r="C25" s="8" t="s">
        <v>14</v>
      </c>
      <c r="D25" s="8" t="s">
        <v>15</v>
      </c>
      <c r="E25" s="8" t="s">
        <v>31</v>
      </c>
      <c r="F25" s="17"/>
    </row>
    <row r="26" spans="2:8" x14ac:dyDescent="0.25">
      <c r="B26" s="7" t="s">
        <v>40</v>
      </c>
      <c r="C26" s="8" t="s">
        <v>16</v>
      </c>
      <c r="D26" s="8" t="s">
        <v>17</v>
      </c>
      <c r="E26" s="8" t="s">
        <v>32</v>
      </c>
      <c r="F26" s="17"/>
    </row>
    <row r="27" spans="2:8" x14ac:dyDescent="0.25">
      <c r="B27" s="7" t="s">
        <v>41</v>
      </c>
      <c r="C27" s="8" t="s">
        <v>18</v>
      </c>
      <c r="D27" s="8" t="s">
        <v>19</v>
      </c>
      <c r="E27" s="8" t="s">
        <v>33</v>
      </c>
      <c r="F27" s="17"/>
    </row>
    <row r="28" spans="2:8" x14ac:dyDescent="0.25">
      <c r="B28" s="7" t="s">
        <v>42</v>
      </c>
      <c r="C28" s="8" t="s">
        <v>6</v>
      </c>
      <c r="D28" s="8" t="s">
        <v>7</v>
      </c>
      <c r="E28" s="8" t="s">
        <v>34</v>
      </c>
      <c r="F28" s="17"/>
    </row>
    <row r="29" spans="2:8" x14ac:dyDescent="0.25">
      <c r="B29" s="7" t="s">
        <v>43</v>
      </c>
      <c r="C29" s="8" t="s">
        <v>20</v>
      </c>
      <c r="D29" s="8" t="s">
        <v>21</v>
      </c>
      <c r="E29" s="8" t="s">
        <v>33</v>
      </c>
      <c r="F29" s="17"/>
    </row>
    <row r="30" spans="2:8" x14ac:dyDescent="0.25">
      <c r="B30" s="7" t="s">
        <v>44</v>
      </c>
      <c r="C30" s="8" t="s">
        <v>22</v>
      </c>
      <c r="D30" s="8" t="s">
        <v>23</v>
      </c>
      <c r="E30" s="8" t="s">
        <v>34</v>
      </c>
      <c r="F30" s="17"/>
    </row>
    <row r="31" spans="2:8" x14ac:dyDescent="0.25">
      <c r="B31" s="7" t="s">
        <v>45</v>
      </c>
      <c r="C31" s="8" t="s">
        <v>24</v>
      </c>
      <c r="D31" s="8" t="s">
        <v>25</v>
      </c>
      <c r="E31" s="8" t="s">
        <v>35</v>
      </c>
      <c r="F31" s="17"/>
    </row>
    <row r="34" spans="1:12" ht="15.75" x14ac:dyDescent="0.25">
      <c r="B34" s="3" t="s">
        <v>46</v>
      </c>
      <c r="E34" s="4"/>
      <c r="F34" s="4"/>
    </row>
    <row r="35" spans="1:12" ht="15.75" x14ac:dyDescent="0.25">
      <c r="B35" s="22" t="s">
        <v>47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</row>
    <row r="37" spans="1:12" ht="37.5" customHeight="1" x14ac:dyDescent="0.25">
      <c r="A37" s="5"/>
      <c r="B37" s="21" t="s">
        <v>48</v>
      </c>
      <c r="C37" s="21"/>
      <c r="D37" s="5"/>
      <c r="E37" s="11" t="s">
        <v>64</v>
      </c>
      <c r="F37" s="11" t="s">
        <v>65</v>
      </c>
      <c r="G37" s="5"/>
      <c r="H37" s="11" t="s">
        <v>49</v>
      </c>
      <c r="I37" s="12" t="s">
        <v>50</v>
      </c>
      <c r="J37" s="12" t="s">
        <v>51</v>
      </c>
      <c r="K37" s="5"/>
      <c r="L37" s="5"/>
    </row>
    <row r="38" spans="1:12" ht="18.75" x14ac:dyDescent="0.25">
      <c r="A38" s="5"/>
      <c r="B38" s="13" t="s">
        <v>52</v>
      </c>
      <c r="C38" s="13" t="s">
        <v>53</v>
      </c>
      <c r="D38" s="5"/>
      <c r="E38" s="19">
        <v>0</v>
      </c>
      <c r="F38" s="20">
        <v>0</v>
      </c>
      <c r="G38" s="5"/>
      <c r="H38" s="14" t="s">
        <v>54</v>
      </c>
      <c r="I38" s="18">
        <v>2800</v>
      </c>
      <c r="J38" s="15">
        <f>VLOOKUP(I38,$E$38:$F$41,2,1)</f>
        <v>0.03</v>
      </c>
      <c r="K38" s="5"/>
      <c r="L38" s="5"/>
    </row>
    <row r="39" spans="1:12" ht="18.75" x14ac:dyDescent="0.25">
      <c r="A39" s="5"/>
      <c r="B39" s="13" t="s">
        <v>55</v>
      </c>
      <c r="C39" s="16" t="s">
        <v>56</v>
      </c>
      <c r="D39" s="5"/>
      <c r="E39" s="19">
        <v>500</v>
      </c>
      <c r="F39" s="20">
        <v>0.02</v>
      </c>
      <c r="G39" s="5"/>
      <c r="H39" s="14" t="s">
        <v>57</v>
      </c>
      <c r="I39" s="18">
        <v>270</v>
      </c>
      <c r="J39" s="15">
        <f t="shared" ref="J39:J42" si="0">VLOOKUP(I39,$E$38:$F$41,2,1)</f>
        <v>0</v>
      </c>
      <c r="K39" s="5"/>
      <c r="L39" s="5"/>
    </row>
    <row r="40" spans="1:12" ht="18.75" x14ac:dyDescent="0.25">
      <c r="A40" s="5"/>
      <c r="B40" s="13" t="s">
        <v>58</v>
      </c>
      <c r="C40" s="15">
        <v>0.02</v>
      </c>
      <c r="D40" s="5"/>
      <c r="E40" s="19">
        <v>2000</v>
      </c>
      <c r="F40" s="20">
        <v>0.03</v>
      </c>
      <c r="G40" s="5"/>
      <c r="H40" s="14" t="s">
        <v>59</v>
      </c>
      <c r="I40" s="18">
        <v>840</v>
      </c>
      <c r="J40" s="15">
        <f t="shared" si="0"/>
        <v>0.02</v>
      </c>
      <c r="K40" s="5"/>
      <c r="L40" s="5"/>
    </row>
    <row r="41" spans="1:12" ht="18.75" x14ac:dyDescent="0.25">
      <c r="A41" s="5"/>
      <c r="B41" s="13" t="s">
        <v>60</v>
      </c>
      <c r="C41" s="15">
        <v>0.03</v>
      </c>
      <c r="D41" s="5"/>
      <c r="E41" s="19">
        <v>5000</v>
      </c>
      <c r="F41" s="20">
        <v>0.05</v>
      </c>
      <c r="G41" s="5"/>
      <c r="H41" s="14" t="s">
        <v>61</v>
      </c>
      <c r="I41" s="18">
        <v>9400</v>
      </c>
      <c r="J41" s="15">
        <f t="shared" si="0"/>
        <v>0.05</v>
      </c>
      <c r="K41" s="5"/>
      <c r="L41" s="5"/>
    </row>
    <row r="42" spans="1:12" ht="18.75" x14ac:dyDescent="0.25">
      <c r="A42" s="5"/>
      <c r="B42" s="13" t="s">
        <v>62</v>
      </c>
      <c r="C42" s="15">
        <v>0.05</v>
      </c>
      <c r="D42" s="5"/>
      <c r="E42" s="5"/>
      <c r="F42" s="5"/>
      <c r="G42" s="5"/>
      <c r="H42" s="14" t="s">
        <v>63</v>
      </c>
      <c r="I42" s="18">
        <v>1250</v>
      </c>
      <c r="J42" s="15">
        <f t="shared" si="0"/>
        <v>0.02</v>
      </c>
      <c r="K42" s="5"/>
      <c r="L42" s="5"/>
    </row>
    <row r="43" spans="1:12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 x14ac:dyDescent="0.25">
      <c r="A44" s="5"/>
      <c r="D44" s="5"/>
      <c r="E44" s="5"/>
      <c r="F44" s="5"/>
      <c r="G44" s="5"/>
      <c r="H44" s="5"/>
      <c r="I44" s="5"/>
      <c r="J44" s="5"/>
      <c r="K44" s="5"/>
      <c r="L44" s="5"/>
    </row>
    <row r="45" spans="1:12" x14ac:dyDescent="0.25">
      <c r="A45" s="5"/>
      <c r="D45" s="5"/>
      <c r="E45" s="5"/>
      <c r="F45" s="5"/>
      <c r="G45" s="5"/>
      <c r="H45" s="5"/>
      <c r="I45" s="5"/>
      <c r="J45" s="5"/>
      <c r="K45" s="5"/>
      <c r="L45" s="5"/>
    </row>
    <row r="46" spans="1:12" x14ac:dyDescent="0.25">
      <c r="A46" s="5"/>
      <c r="D46" s="5"/>
      <c r="E46" s="5"/>
      <c r="F46" s="5"/>
      <c r="G46" s="5"/>
      <c r="H46" s="5"/>
      <c r="I46" s="5"/>
      <c r="J46" s="5"/>
      <c r="K46" s="5"/>
      <c r="L46" s="5"/>
    </row>
    <row r="47" spans="1:12" x14ac:dyDescent="0.25">
      <c r="A47" s="5"/>
      <c r="D47" s="5"/>
      <c r="E47" s="5"/>
      <c r="F47" s="5"/>
      <c r="G47" s="5"/>
      <c r="H47" s="5"/>
      <c r="I47" s="5"/>
      <c r="J47" s="5"/>
      <c r="K47" s="5"/>
      <c r="L47" s="5"/>
    </row>
    <row r="48" spans="1:12" x14ac:dyDescent="0.25">
      <c r="A48" s="5"/>
      <c r="D48" s="5"/>
      <c r="E48" s="5"/>
      <c r="F48" s="5"/>
      <c r="G48" s="5"/>
      <c r="H48" s="5"/>
      <c r="I48" s="5"/>
      <c r="J48" s="5"/>
      <c r="K48" s="5"/>
      <c r="L48" s="5"/>
    </row>
    <row r="49" spans="1:12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</row>
    <row r="50" spans="1:12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</row>
    <row r="51" spans="1:12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</row>
  </sheetData>
  <mergeCells count="8">
    <mergeCell ref="B37:C37"/>
    <mergeCell ref="B12:L12"/>
    <mergeCell ref="B14:E14"/>
    <mergeCell ref="B35:L35"/>
    <mergeCell ref="B2:L3"/>
    <mergeCell ref="B5:L7"/>
    <mergeCell ref="D9:L10"/>
    <mergeCell ref="E16:H19"/>
  </mergeCells>
  <dataValidations count="1">
    <dataValidation type="list" allowBlank="1" showInputMessage="1" showErrorMessage="1" sqref="C16" xr:uid="{FBA09503-C3E3-4333-AB27-D563AD9C5500}">
      <formula1>$B$22:$B$31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RECHERCHEV (Cours)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Bolo</dc:creator>
  <cp:lastModifiedBy>Bolo</cp:lastModifiedBy>
  <dcterms:created xsi:type="dcterms:W3CDTF">2021-11-04T09:07:48Z</dcterms:created>
  <dcterms:modified xsi:type="dcterms:W3CDTF">2021-11-10T04:51:56Z</dcterms:modified>
</cp:coreProperties>
</file>