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chau\Desktop\Tudo\UTFPR\2021.2\Sistemas De Controle 1\Lista 2\"/>
    </mc:Choice>
  </mc:AlternateContent>
  <xr:revisionPtr revIDLastSave="0" documentId="8_{B1670DA2-9759-4583-9A86-64579CA065FF}" xr6:coauthVersionLast="47" xr6:coauthVersionMax="47" xr10:uidLastSave="{00000000-0000-0000-0000-000000000000}"/>
  <bookViews>
    <workbookView xWindow="-120" yWindow="-120" windowWidth="29040" windowHeight="15840" xr2:uid="{F0FDC1F9-8140-47B5-99BB-FC4FA7DA519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D13" i="1"/>
  <c r="D9" i="1"/>
  <c r="D5" i="1"/>
  <c r="E9" i="1" l="1"/>
  <c r="E5" i="1"/>
  <c r="H5" i="1" s="1"/>
  <c r="G5" i="1"/>
  <c r="F5" i="1" l="1"/>
</calcChain>
</file>

<file path=xl/sharedStrings.xml><?xml version="1.0" encoding="utf-8"?>
<sst xmlns="http://schemas.openxmlformats.org/spreadsheetml/2006/main" count="21" uniqueCount="9">
  <si>
    <t>Wn</t>
  </si>
  <si>
    <t>S</t>
  </si>
  <si>
    <t>Ts</t>
  </si>
  <si>
    <t>Tp</t>
  </si>
  <si>
    <t>%Up</t>
  </si>
  <si>
    <t>Entradas</t>
  </si>
  <si>
    <t>x</t>
  </si>
  <si>
    <t>y</t>
  </si>
  <si>
    <t>Calculadora Grandezas de Segunda Ordem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</si>
</sst>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 tint="-9.9978637043366805E-2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72F98-AF8A-457F-9A65-FC394E18A29B}">
  <dimension ref="A1:H17"/>
  <sheetViews>
    <sheetView tabSelected="1" workbookViewId="0">
      <selection activeCell="F19" sqref="F19"/>
    </sheetView>
  </sheetViews>
  <sheetFormatPr defaultRowHeight="15.75" x14ac:dyDescent="0.25"/>
  <cols>
    <col min="1" max="1" width="9" style="1"/>
    <col min="2" max="2" width="10.25" style="1" customWidth="1"/>
    <col min="3" max="3" width="9" style="1"/>
    <col min="4" max="4" width="10.5" style="1" customWidth="1"/>
    <col min="5" max="5" width="9" style="1"/>
    <col min="6" max="6" width="10.25" style="1" customWidth="1"/>
    <col min="7" max="7" width="9" style="1"/>
    <col min="8" max="8" width="12.5" style="1" customWidth="1"/>
    <col min="9" max="16384" width="9" style="1"/>
  </cols>
  <sheetData>
    <row r="1" spans="1:8" x14ac:dyDescent="0.25">
      <c r="A1" s="4" t="s">
        <v>8</v>
      </c>
      <c r="B1" s="4"/>
      <c r="C1" s="4"/>
      <c r="D1" s="4"/>
      <c r="E1" s="4"/>
      <c r="F1" s="4"/>
      <c r="G1" s="4"/>
      <c r="H1" s="4"/>
    </row>
    <row r="3" spans="1:8" x14ac:dyDescent="0.25">
      <c r="A3" s="6" t="s">
        <v>5</v>
      </c>
    </row>
    <row r="4" spans="1:8" x14ac:dyDescent="0.25">
      <c r="A4" s="6" t="s">
        <v>6</v>
      </c>
      <c r="B4" s="2">
        <v>10500000</v>
      </c>
      <c r="D4" s="5" t="s">
        <v>0</v>
      </c>
      <c r="E4" s="5" t="s">
        <v>1</v>
      </c>
      <c r="F4" s="5" t="s">
        <v>2</v>
      </c>
      <c r="G4" s="5" t="s">
        <v>3</v>
      </c>
      <c r="H4" s="5" t="s">
        <v>4</v>
      </c>
    </row>
    <row r="5" spans="1:8" x14ac:dyDescent="0.25">
      <c r="A5" s="6" t="s">
        <v>7</v>
      </c>
      <c r="B5" s="2">
        <v>1600</v>
      </c>
      <c r="D5" s="3">
        <f>SQRT(B4)</f>
        <v>3240.3703492039299</v>
      </c>
      <c r="E5" s="3">
        <f>B5/(2*D5)</f>
        <v>0.24688535993934707</v>
      </c>
      <c r="F5" s="3">
        <f>4/(D5*E5)</f>
        <v>5.0000000000000001E-3</v>
      </c>
      <c r="G5" s="3">
        <f>PI()/(D5*SQRT(1-E5^2))</f>
        <v>1.0004869200492279E-3</v>
      </c>
      <c r="H5" s="3">
        <f>EXP((-E5*PI())/(SQRT(1-(E5^2))))*100</f>
        <v>44.915396837794596</v>
      </c>
    </row>
    <row r="7" spans="1:8" x14ac:dyDescent="0.25">
      <c r="A7" s="10"/>
    </row>
    <row r="8" spans="1:8" x14ac:dyDescent="0.25">
      <c r="A8" s="6" t="s">
        <v>4</v>
      </c>
      <c r="B8" s="9">
        <v>12</v>
      </c>
      <c r="D8" s="5" t="s">
        <v>1</v>
      </c>
      <c r="E8" s="5" t="s">
        <v>0</v>
      </c>
    </row>
    <row r="9" spans="1:8" x14ac:dyDescent="0.25">
      <c r="A9" s="8" t="s">
        <v>2</v>
      </c>
      <c r="B9" s="7">
        <v>0.6</v>
      </c>
      <c r="D9" s="3">
        <f>-LN(B8/100)/SQRT(PI()^2+LN(B8/100)^2)</f>
        <v>0.5594163911096327</v>
      </c>
      <c r="E9" s="3">
        <f>4/(B9*D9)</f>
        <v>11.917181499531988</v>
      </c>
      <c r="F9" s="11"/>
    </row>
    <row r="12" spans="1:8" x14ac:dyDescent="0.25">
      <c r="A12" s="6" t="s">
        <v>4</v>
      </c>
      <c r="B12" s="9">
        <v>10</v>
      </c>
      <c r="D12" s="5" t="s">
        <v>1</v>
      </c>
      <c r="E12" s="5" t="s">
        <v>0</v>
      </c>
    </row>
    <row r="13" spans="1:8" x14ac:dyDescent="0.25">
      <c r="A13" s="6" t="s">
        <v>3</v>
      </c>
      <c r="B13" s="7">
        <v>5</v>
      </c>
      <c r="D13" s="3">
        <f>-LN(B12/100)/SQRT(PI()^2+LN(B12/100)^2)</f>
        <v>0.59115503379889756</v>
      </c>
      <c r="E13" s="3">
        <f>PI()/(B13*SQRT(1-D13^2))</f>
        <v>0.77901225950732655</v>
      </c>
    </row>
    <row r="16" spans="1:8" x14ac:dyDescent="0.25">
      <c r="A16" s="6" t="s">
        <v>2</v>
      </c>
      <c r="B16" s="9">
        <v>10</v>
      </c>
      <c r="D16" s="5" t="s">
        <v>1</v>
      </c>
      <c r="E16" s="5" t="s">
        <v>0</v>
      </c>
    </row>
    <row r="17" spans="1:5" x14ac:dyDescent="0.25">
      <c r="A17" s="6" t="s">
        <v>3</v>
      </c>
      <c r="B17" s="7">
        <v>5</v>
      </c>
      <c r="D17" s="3"/>
      <c r="E17" s="3"/>
    </row>
  </sheetData>
  <mergeCells count="1">
    <mergeCell ref="A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Augusto</dc:creator>
  <cp:lastModifiedBy>Daniel Augusto</cp:lastModifiedBy>
  <dcterms:created xsi:type="dcterms:W3CDTF">2021-07-07T14:05:25Z</dcterms:created>
  <dcterms:modified xsi:type="dcterms:W3CDTF">2021-07-07T15:30:30Z</dcterms:modified>
</cp:coreProperties>
</file>