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ZR1PEPF000005B4\EXCELCNV\a769c4fa-78c6-4b99-a47d-b1ff17306194\"/>
    </mc:Choice>
  </mc:AlternateContent>
  <xr:revisionPtr revIDLastSave="1038" documentId="8_{E2BA920F-4ED7-453F-8184-E03C2B329144}" xr6:coauthVersionLast="47" xr6:coauthVersionMax="47" xr10:uidLastSave="{DCD91CB7-BA1B-4138-94A0-AA05F5B468AF}"/>
  <bookViews>
    <workbookView xWindow="-60" yWindow="-60" windowWidth="15480" windowHeight="11640" firstSheet="5" xr2:uid="{8AE87569-2954-4B9C-AF7B-A37B20BCA743}"/>
  </bookViews>
  <sheets>
    <sheet name="Enunciado_Cocina" sheetId="4" r:id="rId1"/>
    <sheet name="Enunciado_Sala" sheetId="5" r:id="rId2"/>
    <sheet name="Mod_cocina" sheetId="3" r:id="rId3"/>
    <sheet name="Mod_Sala" sheetId="6" r:id="rId4"/>
    <sheet name="Tablas" sheetId="7" r:id="rId5"/>
    <sheet name="Resumen" sheetId="8" r:id="rId6"/>
  </sheets>
  <definedNames>
    <definedName name="_xlnm._FilterDatabase" localSheetId="3" hidden="1">Mod_Sala!$G$1:$G$768</definedName>
  </definedNames>
  <calcPr calcId="191028"/>
  <pivotCaches>
    <pivotCache cacheId="3279" r:id="rId7"/>
    <pivotCache cacheId="328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E2" i="8"/>
  <c r="D2" i="8"/>
  <c r="A2" i="8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2" i="3"/>
  <c r="B2" i="8"/>
  <c r="C2" i="8"/>
  <c r="L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2" i="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2" i="3"/>
  <c r="P8" i="6"/>
  <c r="R8" i="6" s="1"/>
  <c r="S8" i="6" s="1"/>
  <c r="P3" i="6"/>
  <c r="R3" i="6" s="1"/>
  <c r="S3" i="6" s="1"/>
  <c r="P4" i="6"/>
  <c r="R4" i="6" s="1"/>
  <c r="S4" i="6" s="1"/>
  <c r="P5" i="6"/>
  <c r="R5" i="6" s="1"/>
  <c r="S5" i="6" s="1"/>
  <c r="P6" i="6"/>
  <c r="R6" i="6" s="1"/>
  <c r="S6" i="6" s="1"/>
  <c r="P7" i="6"/>
  <c r="R7" i="6" s="1"/>
  <c r="S7" i="6" s="1"/>
  <c r="P9" i="6"/>
  <c r="R9" i="6" s="1"/>
  <c r="S9" i="6" s="1"/>
  <c r="P10" i="6"/>
  <c r="R10" i="6" s="1"/>
  <c r="S10" i="6" s="1"/>
  <c r="P11" i="6"/>
  <c r="R11" i="6" s="1"/>
  <c r="S11" i="6" s="1"/>
  <c r="P12" i="6"/>
  <c r="R12" i="6" s="1"/>
  <c r="S12" i="6" s="1"/>
  <c r="P13" i="6"/>
  <c r="R13" i="6" s="1"/>
  <c r="S13" i="6" s="1"/>
  <c r="P14" i="6"/>
  <c r="R14" i="6" s="1"/>
  <c r="S14" i="6" s="1"/>
  <c r="P15" i="6"/>
  <c r="R15" i="6" s="1"/>
  <c r="S15" i="6" s="1"/>
  <c r="P16" i="6"/>
  <c r="R16" i="6" s="1"/>
  <c r="S16" i="6" s="1"/>
  <c r="P17" i="6"/>
  <c r="R17" i="6" s="1"/>
  <c r="S17" i="6" s="1"/>
  <c r="P18" i="6"/>
  <c r="R18" i="6" s="1"/>
  <c r="S18" i="6" s="1"/>
  <c r="P19" i="6"/>
  <c r="R19" i="6" s="1"/>
  <c r="S19" i="6" s="1"/>
  <c r="P20" i="6"/>
  <c r="R20" i="6" s="1"/>
  <c r="S20" i="6" s="1"/>
  <c r="P21" i="6"/>
  <c r="R21" i="6" s="1"/>
  <c r="S21" i="6" s="1"/>
  <c r="P22" i="6"/>
  <c r="R22" i="6" s="1"/>
  <c r="S22" i="6" s="1"/>
  <c r="P23" i="6"/>
  <c r="R23" i="6" s="1"/>
  <c r="S23" i="6" s="1"/>
  <c r="P24" i="6"/>
  <c r="R24" i="6" s="1"/>
  <c r="S24" i="6" s="1"/>
  <c r="P25" i="6"/>
  <c r="R25" i="6" s="1"/>
  <c r="S25" i="6" s="1"/>
  <c r="P26" i="6"/>
  <c r="R26" i="6" s="1"/>
  <c r="S26" i="6" s="1"/>
  <c r="P27" i="6"/>
  <c r="R27" i="6" s="1"/>
  <c r="S27" i="6" s="1"/>
  <c r="P28" i="6"/>
  <c r="R28" i="6" s="1"/>
  <c r="S28" i="6" s="1"/>
  <c r="P29" i="6"/>
  <c r="R29" i="6" s="1"/>
  <c r="S29" i="6" s="1"/>
  <c r="P30" i="6"/>
  <c r="R30" i="6" s="1"/>
  <c r="S30" i="6" s="1"/>
  <c r="P31" i="6"/>
  <c r="R31" i="6" s="1"/>
  <c r="S31" i="6" s="1"/>
  <c r="P32" i="6"/>
  <c r="R32" i="6" s="1"/>
  <c r="S32" i="6" s="1"/>
  <c r="P33" i="6"/>
  <c r="R33" i="6" s="1"/>
  <c r="S33" i="6" s="1"/>
  <c r="P34" i="6"/>
  <c r="R34" i="6" s="1"/>
  <c r="S34" i="6" s="1"/>
  <c r="P35" i="6"/>
  <c r="R35" i="6" s="1"/>
  <c r="S35" i="6" s="1"/>
  <c r="P36" i="6"/>
  <c r="R36" i="6" s="1"/>
  <c r="S36" i="6" s="1"/>
  <c r="P37" i="6"/>
  <c r="R37" i="6" s="1"/>
  <c r="S37" i="6" s="1"/>
  <c r="P38" i="6"/>
  <c r="R38" i="6" s="1"/>
  <c r="S38" i="6" s="1"/>
  <c r="P39" i="6"/>
  <c r="R39" i="6" s="1"/>
  <c r="S39" i="6" s="1"/>
  <c r="P40" i="6"/>
  <c r="R40" i="6" s="1"/>
  <c r="S40" i="6" s="1"/>
  <c r="P41" i="6"/>
  <c r="R41" i="6" s="1"/>
  <c r="S41" i="6" s="1"/>
  <c r="P42" i="6"/>
  <c r="R42" i="6" s="1"/>
  <c r="S42" i="6" s="1"/>
  <c r="P43" i="6"/>
  <c r="R43" i="6" s="1"/>
  <c r="S43" i="6" s="1"/>
  <c r="P44" i="6"/>
  <c r="R44" i="6" s="1"/>
  <c r="S44" i="6" s="1"/>
  <c r="P45" i="6"/>
  <c r="R45" i="6" s="1"/>
  <c r="S45" i="6" s="1"/>
  <c r="P46" i="6"/>
  <c r="R46" i="6" s="1"/>
  <c r="S46" i="6" s="1"/>
  <c r="P47" i="6"/>
  <c r="R47" i="6" s="1"/>
  <c r="S47" i="6" s="1"/>
  <c r="P48" i="6"/>
  <c r="R48" i="6" s="1"/>
  <c r="S48" i="6" s="1"/>
  <c r="P49" i="6"/>
  <c r="R49" i="6" s="1"/>
  <c r="S49" i="6" s="1"/>
  <c r="P50" i="6"/>
  <c r="R50" i="6" s="1"/>
  <c r="S50" i="6" s="1"/>
  <c r="P51" i="6"/>
  <c r="R51" i="6" s="1"/>
  <c r="S51" i="6" s="1"/>
  <c r="P52" i="6"/>
  <c r="R52" i="6" s="1"/>
  <c r="S52" i="6" s="1"/>
  <c r="P53" i="6"/>
  <c r="R53" i="6" s="1"/>
  <c r="S53" i="6" s="1"/>
  <c r="P54" i="6"/>
  <c r="R54" i="6" s="1"/>
  <c r="S54" i="6" s="1"/>
  <c r="P55" i="6"/>
  <c r="R55" i="6" s="1"/>
  <c r="S55" i="6" s="1"/>
  <c r="P56" i="6"/>
  <c r="R56" i="6" s="1"/>
  <c r="S56" i="6" s="1"/>
  <c r="P57" i="6"/>
  <c r="R57" i="6" s="1"/>
  <c r="S57" i="6" s="1"/>
  <c r="P58" i="6"/>
  <c r="R58" i="6" s="1"/>
  <c r="S58" i="6" s="1"/>
  <c r="P59" i="6"/>
  <c r="R59" i="6" s="1"/>
  <c r="S59" i="6" s="1"/>
  <c r="P60" i="6"/>
  <c r="R60" i="6" s="1"/>
  <c r="S60" i="6" s="1"/>
  <c r="P61" i="6"/>
  <c r="R61" i="6" s="1"/>
  <c r="S61" i="6" s="1"/>
  <c r="P62" i="6"/>
  <c r="R62" i="6" s="1"/>
  <c r="S62" i="6" s="1"/>
  <c r="P63" i="6"/>
  <c r="R63" i="6" s="1"/>
  <c r="S63" i="6" s="1"/>
  <c r="P64" i="6"/>
  <c r="R64" i="6" s="1"/>
  <c r="S64" i="6" s="1"/>
  <c r="P65" i="6"/>
  <c r="R65" i="6" s="1"/>
  <c r="S65" i="6" s="1"/>
  <c r="P66" i="6"/>
  <c r="R66" i="6" s="1"/>
  <c r="S66" i="6" s="1"/>
  <c r="P67" i="6"/>
  <c r="R67" i="6" s="1"/>
  <c r="S67" i="6" s="1"/>
  <c r="P68" i="6"/>
  <c r="R68" i="6" s="1"/>
  <c r="S68" i="6" s="1"/>
  <c r="P69" i="6"/>
  <c r="R69" i="6" s="1"/>
  <c r="S69" i="6" s="1"/>
  <c r="P70" i="6"/>
  <c r="R70" i="6" s="1"/>
  <c r="S70" i="6" s="1"/>
  <c r="P71" i="6"/>
  <c r="R71" i="6" s="1"/>
  <c r="S71" i="6" s="1"/>
  <c r="P72" i="6"/>
  <c r="R72" i="6" s="1"/>
  <c r="S72" i="6" s="1"/>
  <c r="P73" i="6"/>
  <c r="R73" i="6" s="1"/>
  <c r="S73" i="6" s="1"/>
  <c r="P74" i="6"/>
  <c r="R74" i="6" s="1"/>
  <c r="S74" i="6" s="1"/>
  <c r="P75" i="6"/>
  <c r="R75" i="6" s="1"/>
  <c r="S75" i="6" s="1"/>
  <c r="P76" i="6"/>
  <c r="R76" i="6" s="1"/>
  <c r="S76" i="6" s="1"/>
  <c r="P77" i="6"/>
  <c r="R77" i="6" s="1"/>
  <c r="S77" i="6" s="1"/>
  <c r="P78" i="6"/>
  <c r="R78" i="6" s="1"/>
  <c r="S78" i="6" s="1"/>
  <c r="P79" i="6"/>
  <c r="R79" i="6" s="1"/>
  <c r="S79" i="6" s="1"/>
  <c r="P80" i="6"/>
  <c r="R80" i="6" s="1"/>
  <c r="S80" i="6" s="1"/>
  <c r="P81" i="6"/>
  <c r="R81" i="6" s="1"/>
  <c r="S81" i="6" s="1"/>
  <c r="P82" i="6"/>
  <c r="R82" i="6" s="1"/>
  <c r="S82" i="6" s="1"/>
  <c r="P83" i="6"/>
  <c r="R83" i="6" s="1"/>
  <c r="S83" i="6" s="1"/>
  <c r="P84" i="6"/>
  <c r="R84" i="6" s="1"/>
  <c r="S84" i="6" s="1"/>
  <c r="P85" i="6"/>
  <c r="R85" i="6" s="1"/>
  <c r="S85" i="6" s="1"/>
  <c r="P86" i="6"/>
  <c r="R86" i="6" s="1"/>
  <c r="S86" i="6" s="1"/>
  <c r="P87" i="6"/>
  <c r="R87" i="6" s="1"/>
  <c r="S87" i="6" s="1"/>
  <c r="P88" i="6"/>
  <c r="R88" i="6" s="1"/>
  <c r="S88" i="6" s="1"/>
  <c r="P89" i="6"/>
  <c r="R89" i="6" s="1"/>
  <c r="S89" i="6" s="1"/>
  <c r="P90" i="6"/>
  <c r="R90" i="6" s="1"/>
  <c r="S90" i="6" s="1"/>
  <c r="P91" i="6"/>
  <c r="R91" i="6" s="1"/>
  <c r="S91" i="6" s="1"/>
  <c r="P92" i="6"/>
  <c r="R92" i="6" s="1"/>
  <c r="S92" i="6" s="1"/>
  <c r="P93" i="6"/>
  <c r="R93" i="6" s="1"/>
  <c r="S93" i="6" s="1"/>
  <c r="P94" i="6"/>
  <c r="R94" i="6" s="1"/>
  <c r="S94" i="6" s="1"/>
  <c r="P95" i="6"/>
  <c r="R95" i="6" s="1"/>
  <c r="S95" i="6" s="1"/>
  <c r="P96" i="6"/>
  <c r="R96" i="6" s="1"/>
  <c r="S96" i="6" s="1"/>
  <c r="P97" i="6"/>
  <c r="R97" i="6" s="1"/>
  <c r="S97" i="6" s="1"/>
  <c r="P98" i="6"/>
  <c r="R98" i="6" s="1"/>
  <c r="S98" i="6" s="1"/>
  <c r="P99" i="6"/>
  <c r="R99" i="6" s="1"/>
  <c r="S99" i="6" s="1"/>
  <c r="P100" i="6"/>
  <c r="R100" i="6" s="1"/>
  <c r="S100" i="6" s="1"/>
  <c r="P101" i="6"/>
  <c r="R101" i="6" s="1"/>
  <c r="S101" i="6" s="1"/>
  <c r="P102" i="6"/>
  <c r="R102" i="6" s="1"/>
  <c r="S102" i="6" s="1"/>
  <c r="P103" i="6"/>
  <c r="R103" i="6" s="1"/>
  <c r="S103" i="6" s="1"/>
  <c r="P104" i="6"/>
  <c r="R104" i="6" s="1"/>
  <c r="S104" i="6" s="1"/>
  <c r="P105" i="6"/>
  <c r="R105" i="6" s="1"/>
  <c r="S105" i="6" s="1"/>
  <c r="P106" i="6"/>
  <c r="R106" i="6" s="1"/>
  <c r="S106" i="6" s="1"/>
  <c r="P107" i="6"/>
  <c r="R107" i="6" s="1"/>
  <c r="S107" i="6" s="1"/>
  <c r="P108" i="6"/>
  <c r="R108" i="6" s="1"/>
  <c r="S108" i="6" s="1"/>
  <c r="P109" i="6"/>
  <c r="R109" i="6" s="1"/>
  <c r="S109" i="6" s="1"/>
  <c r="P110" i="6"/>
  <c r="R110" i="6" s="1"/>
  <c r="S110" i="6" s="1"/>
  <c r="P111" i="6"/>
  <c r="R111" i="6" s="1"/>
  <c r="S111" i="6" s="1"/>
  <c r="P112" i="6"/>
  <c r="R112" i="6" s="1"/>
  <c r="S112" i="6" s="1"/>
  <c r="P113" i="6"/>
  <c r="R113" i="6" s="1"/>
  <c r="S113" i="6" s="1"/>
  <c r="P114" i="6"/>
  <c r="R114" i="6" s="1"/>
  <c r="S114" i="6" s="1"/>
  <c r="P115" i="6"/>
  <c r="R115" i="6" s="1"/>
  <c r="S115" i="6" s="1"/>
  <c r="P116" i="6"/>
  <c r="R116" i="6" s="1"/>
  <c r="S116" i="6" s="1"/>
  <c r="P117" i="6"/>
  <c r="R117" i="6" s="1"/>
  <c r="S117" i="6" s="1"/>
  <c r="P118" i="6"/>
  <c r="R118" i="6" s="1"/>
  <c r="S118" i="6" s="1"/>
  <c r="P119" i="6"/>
  <c r="R119" i="6" s="1"/>
  <c r="S119" i="6" s="1"/>
  <c r="P120" i="6"/>
  <c r="R120" i="6" s="1"/>
  <c r="S120" i="6" s="1"/>
  <c r="P121" i="6"/>
  <c r="R121" i="6" s="1"/>
  <c r="S121" i="6" s="1"/>
  <c r="P122" i="6"/>
  <c r="R122" i="6" s="1"/>
  <c r="S122" i="6" s="1"/>
  <c r="P123" i="6"/>
  <c r="R123" i="6" s="1"/>
  <c r="S123" i="6" s="1"/>
  <c r="P124" i="6"/>
  <c r="R124" i="6" s="1"/>
  <c r="S124" i="6" s="1"/>
  <c r="P125" i="6"/>
  <c r="R125" i="6" s="1"/>
  <c r="S125" i="6" s="1"/>
  <c r="P126" i="6"/>
  <c r="R126" i="6" s="1"/>
  <c r="S126" i="6" s="1"/>
  <c r="P127" i="6"/>
  <c r="R127" i="6" s="1"/>
  <c r="S127" i="6" s="1"/>
  <c r="P128" i="6"/>
  <c r="R128" i="6" s="1"/>
  <c r="S128" i="6" s="1"/>
  <c r="P129" i="6"/>
  <c r="R129" i="6" s="1"/>
  <c r="S129" i="6" s="1"/>
  <c r="P130" i="6"/>
  <c r="R130" i="6" s="1"/>
  <c r="S130" i="6" s="1"/>
  <c r="P131" i="6"/>
  <c r="R131" i="6" s="1"/>
  <c r="S131" i="6" s="1"/>
  <c r="P132" i="6"/>
  <c r="R132" i="6" s="1"/>
  <c r="S132" i="6" s="1"/>
  <c r="P133" i="6"/>
  <c r="R133" i="6" s="1"/>
  <c r="S133" i="6" s="1"/>
  <c r="P134" i="6"/>
  <c r="R134" i="6" s="1"/>
  <c r="S134" i="6" s="1"/>
  <c r="P135" i="6"/>
  <c r="R135" i="6" s="1"/>
  <c r="S135" i="6" s="1"/>
  <c r="P136" i="6"/>
  <c r="R136" i="6" s="1"/>
  <c r="S136" i="6" s="1"/>
  <c r="P137" i="6"/>
  <c r="R137" i="6" s="1"/>
  <c r="S137" i="6" s="1"/>
  <c r="P138" i="6"/>
  <c r="R138" i="6" s="1"/>
  <c r="S138" i="6" s="1"/>
  <c r="P139" i="6"/>
  <c r="R139" i="6" s="1"/>
  <c r="S139" i="6" s="1"/>
  <c r="P140" i="6"/>
  <c r="R140" i="6" s="1"/>
  <c r="S140" i="6" s="1"/>
  <c r="P141" i="6"/>
  <c r="R141" i="6" s="1"/>
  <c r="S141" i="6" s="1"/>
  <c r="P142" i="6"/>
  <c r="R142" i="6" s="1"/>
  <c r="S142" i="6" s="1"/>
  <c r="P143" i="6"/>
  <c r="R143" i="6" s="1"/>
  <c r="S143" i="6" s="1"/>
  <c r="P144" i="6"/>
  <c r="R144" i="6" s="1"/>
  <c r="S144" i="6" s="1"/>
  <c r="P145" i="6"/>
  <c r="R145" i="6" s="1"/>
  <c r="S145" i="6" s="1"/>
  <c r="P146" i="6"/>
  <c r="R146" i="6" s="1"/>
  <c r="S146" i="6" s="1"/>
  <c r="P147" i="6"/>
  <c r="R147" i="6" s="1"/>
  <c r="S147" i="6" s="1"/>
  <c r="P148" i="6"/>
  <c r="R148" i="6" s="1"/>
  <c r="S148" i="6" s="1"/>
  <c r="P149" i="6"/>
  <c r="R149" i="6" s="1"/>
  <c r="S149" i="6" s="1"/>
  <c r="P150" i="6"/>
  <c r="R150" i="6" s="1"/>
  <c r="S150" i="6" s="1"/>
  <c r="P151" i="6"/>
  <c r="R151" i="6" s="1"/>
  <c r="S151" i="6" s="1"/>
  <c r="P152" i="6"/>
  <c r="R152" i="6" s="1"/>
  <c r="S152" i="6" s="1"/>
  <c r="P153" i="6"/>
  <c r="R153" i="6" s="1"/>
  <c r="S153" i="6" s="1"/>
  <c r="P154" i="6"/>
  <c r="R154" i="6" s="1"/>
  <c r="S154" i="6" s="1"/>
  <c r="P155" i="6"/>
  <c r="R155" i="6" s="1"/>
  <c r="S155" i="6" s="1"/>
  <c r="P156" i="6"/>
  <c r="R156" i="6" s="1"/>
  <c r="S156" i="6" s="1"/>
  <c r="P157" i="6"/>
  <c r="R157" i="6" s="1"/>
  <c r="S157" i="6" s="1"/>
  <c r="P158" i="6"/>
  <c r="R158" i="6" s="1"/>
  <c r="S158" i="6" s="1"/>
  <c r="P159" i="6"/>
  <c r="R159" i="6" s="1"/>
  <c r="S159" i="6" s="1"/>
  <c r="P160" i="6"/>
  <c r="R160" i="6" s="1"/>
  <c r="S160" i="6" s="1"/>
  <c r="P161" i="6"/>
  <c r="R161" i="6" s="1"/>
  <c r="S161" i="6" s="1"/>
  <c r="P162" i="6"/>
  <c r="R162" i="6" s="1"/>
  <c r="S162" i="6" s="1"/>
  <c r="P163" i="6"/>
  <c r="R163" i="6" s="1"/>
  <c r="S163" i="6" s="1"/>
  <c r="P164" i="6"/>
  <c r="R164" i="6" s="1"/>
  <c r="S164" i="6" s="1"/>
  <c r="P165" i="6"/>
  <c r="R165" i="6" s="1"/>
  <c r="S165" i="6" s="1"/>
  <c r="P166" i="6"/>
  <c r="R166" i="6" s="1"/>
  <c r="S166" i="6" s="1"/>
  <c r="P167" i="6"/>
  <c r="R167" i="6" s="1"/>
  <c r="S167" i="6" s="1"/>
  <c r="P168" i="6"/>
  <c r="R168" i="6" s="1"/>
  <c r="S168" i="6" s="1"/>
  <c r="P169" i="6"/>
  <c r="R169" i="6" s="1"/>
  <c r="S169" i="6" s="1"/>
  <c r="P170" i="6"/>
  <c r="R170" i="6" s="1"/>
  <c r="S170" i="6" s="1"/>
  <c r="P171" i="6"/>
  <c r="R171" i="6" s="1"/>
  <c r="S171" i="6" s="1"/>
  <c r="P172" i="6"/>
  <c r="R172" i="6" s="1"/>
  <c r="S172" i="6" s="1"/>
  <c r="P173" i="6"/>
  <c r="R173" i="6" s="1"/>
  <c r="S173" i="6" s="1"/>
  <c r="P174" i="6"/>
  <c r="R174" i="6" s="1"/>
  <c r="S174" i="6" s="1"/>
  <c r="P175" i="6"/>
  <c r="R175" i="6" s="1"/>
  <c r="S175" i="6" s="1"/>
  <c r="P176" i="6"/>
  <c r="R176" i="6" s="1"/>
  <c r="S176" i="6" s="1"/>
  <c r="P177" i="6"/>
  <c r="R177" i="6" s="1"/>
  <c r="S177" i="6" s="1"/>
  <c r="P178" i="6"/>
  <c r="R178" i="6" s="1"/>
  <c r="S178" i="6" s="1"/>
  <c r="P179" i="6"/>
  <c r="R179" i="6" s="1"/>
  <c r="S179" i="6" s="1"/>
  <c r="P180" i="6"/>
  <c r="R180" i="6" s="1"/>
  <c r="S180" i="6" s="1"/>
  <c r="P181" i="6"/>
  <c r="R181" i="6" s="1"/>
  <c r="S181" i="6" s="1"/>
  <c r="P182" i="6"/>
  <c r="R182" i="6" s="1"/>
  <c r="S182" i="6" s="1"/>
  <c r="P183" i="6"/>
  <c r="R183" i="6" s="1"/>
  <c r="S183" i="6" s="1"/>
  <c r="P184" i="6"/>
  <c r="R184" i="6" s="1"/>
  <c r="S184" i="6" s="1"/>
  <c r="P185" i="6"/>
  <c r="R185" i="6" s="1"/>
  <c r="S185" i="6" s="1"/>
  <c r="P186" i="6"/>
  <c r="R186" i="6" s="1"/>
  <c r="S186" i="6" s="1"/>
  <c r="P187" i="6"/>
  <c r="R187" i="6" s="1"/>
  <c r="S187" i="6" s="1"/>
  <c r="P188" i="6"/>
  <c r="R188" i="6" s="1"/>
  <c r="S188" i="6" s="1"/>
  <c r="P189" i="6"/>
  <c r="R189" i="6" s="1"/>
  <c r="S189" i="6" s="1"/>
  <c r="P190" i="6"/>
  <c r="R190" i="6" s="1"/>
  <c r="S190" i="6" s="1"/>
  <c r="P191" i="6"/>
  <c r="R191" i="6" s="1"/>
  <c r="S191" i="6" s="1"/>
  <c r="P192" i="6"/>
  <c r="R192" i="6" s="1"/>
  <c r="S192" i="6" s="1"/>
  <c r="P193" i="6"/>
  <c r="R193" i="6" s="1"/>
  <c r="S193" i="6" s="1"/>
  <c r="P194" i="6"/>
  <c r="R194" i="6" s="1"/>
  <c r="S194" i="6" s="1"/>
  <c r="P195" i="6"/>
  <c r="R195" i="6" s="1"/>
  <c r="S195" i="6" s="1"/>
  <c r="P196" i="6"/>
  <c r="R196" i="6" s="1"/>
  <c r="S196" i="6" s="1"/>
  <c r="P197" i="6"/>
  <c r="R197" i="6" s="1"/>
  <c r="S197" i="6" s="1"/>
  <c r="P198" i="6"/>
  <c r="R198" i="6" s="1"/>
  <c r="S198" i="6" s="1"/>
  <c r="P199" i="6"/>
  <c r="R199" i="6" s="1"/>
  <c r="S199" i="6" s="1"/>
  <c r="P200" i="6"/>
  <c r="R200" i="6" s="1"/>
  <c r="S200" i="6" s="1"/>
  <c r="P201" i="6"/>
  <c r="R201" i="6" s="1"/>
  <c r="S201" i="6" s="1"/>
  <c r="P202" i="6"/>
  <c r="R202" i="6" s="1"/>
  <c r="S202" i="6" s="1"/>
  <c r="P203" i="6"/>
  <c r="R203" i="6" s="1"/>
  <c r="S203" i="6" s="1"/>
  <c r="P204" i="6"/>
  <c r="R204" i="6" s="1"/>
  <c r="S204" i="6" s="1"/>
  <c r="P205" i="6"/>
  <c r="R205" i="6" s="1"/>
  <c r="S205" i="6" s="1"/>
  <c r="P206" i="6"/>
  <c r="R206" i="6" s="1"/>
  <c r="S206" i="6" s="1"/>
  <c r="P207" i="6"/>
  <c r="R207" i="6" s="1"/>
  <c r="S207" i="6" s="1"/>
  <c r="P208" i="6"/>
  <c r="R208" i="6" s="1"/>
  <c r="S208" i="6" s="1"/>
  <c r="P209" i="6"/>
  <c r="R209" i="6" s="1"/>
  <c r="S209" i="6" s="1"/>
  <c r="P210" i="6"/>
  <c r="R210" i="6" s="1"/>
  <c r="S210" i="6" s="1"/>
  <c r="P211" i="6"/>
  <c r="R211" i="6" s="1"/>
  <c r="S211" i="6" s="1"/>
  <c r="P212" i="6"/>
  <c r="R212" i="6" s="1"/>
  <c r="S212" i="6" s="1"/>
  <c r="P213" i="6"/>
  <c r="R213" i="6" s="1"/>
  <c r="S213" i="6" s="1"/>
  <c r="P214" i="6"/>
  <c r="R214" i="6" s="1"/>
  <c r="S214" i="6" s="1"/>
  <c r="P215" i="6"/>
  <c r="R215" i="6" s="1"/>
  <c r="S215" i="6" s="1"/>
  <c r="P216" i="6"/>
  <c r="R216" i="6" s="1"/>
  <c r="S216" i="6" s="1"/>
  <c r="P217" i="6"/>
  <c r="R217" i="6" s="1"/>
  <c r="S217" i="6" s="1"/>
  <c r="P218" i="6"/>
  <c r="R218" i="6" s="1"/>
  <c r="S218" i="6" s="1"/>
  <c r="P219" i="6"/>
  <c r="R219" i="6" s="1"/>
  <c r="S219" i="6" s="1"/>
  <c r="P220" i="6"/>
  <c r="R220" i="6" s="1"/>
  <c r="S220" i="6" s="1"/>
  <c r="P221" i="6"/>
  <c r="R221" i="6" s="1"/>
  <c r="S221" i="6" s="1"/>
  <c r="P222" i="6"/>
  <c r="R222" i="6" s="1"/>
  <c r="S222" i="6" s="1"/>
  <c r="P223" i="6"/>
  <c r="R223" i="6" s="1"/>
  <c r="S223" i="6" s="1"/>
  <c r="P224" i="6"/>
  <c r="R224" i="6" s="1"/>
  <c r="S224" i="6" s="1"/>
  <c r="P225" i="6"/>
  <c r="R225" i="6" s="1"/>
  <c r="S225" i="6" s="1"/>
  <c r="P226" i="6"/>
  <c r="R226" i="6" s="1"/>
  <c r="S226" i="6" s="1"/>
  <c r="P227" i="6"/>
  <c r="R227" i="6" s="1"/>
  <c r="S227" i="6" s="1"/>
  <c r="P228" i="6"/>
  <c r="R228" i="6" s="1"/>
  <c r="S228" i="6" s="1"/>
  <c r="P229" i="6"/>
  <c r="R229" i="6" s="1"/>
  <c r="S229" i="6" s="1"/>
  <c r="P230" i="6"/>
  <c r="R230" i="6" s="1"/>
  <c r="S230" i="6" s="1"/>
  <c r="P231" i="6"/>
  <c r="R231" i="6" s="1"/>
  <c r="S231" i="6" s="1"/>
  <c r="P232" i="6"/>
  <c r="R232" i="6" s="1"/>
  <c r="S232" i="6" s="1"/>
  <c r="P233" i="6"/>
  <c r="R233" i="6" s="1"/>
  <c r="S233" i="6" s="1"/>
  <c r="P234" i="6"/>
  <c r="R234" i="6" s="1"/>
  <c r="S234" i="6" s="1"/>
  <c r="P235" i="6"/>
  <c r="R235" i="6" s="1"/>
  <c r="S235" i="6" s="1"/>
  <c r="P236" i="6"/>
  <c r="R236" i="6" s="1"/>
  <c r="S236" i="6" s="1"/>
  <c r="P237" i="6"/>
  <c r="R237" i="6" s="1"/>
  <c r="S237" i="6" s="1"/>
  <c r="P238" i="6"/>
  <c r="R238" i="6" s="1"/>
  <c r="S238" i="6" s="1"/>
  <c r="P239" i="6"/>
  <c r="R239" i="6" s="1"/>
  <c r="S239" i="6" s="1"/>
  <c r="P240" i="6"/>
  <c r="R240" i="6" s="1"/>
  <c r="S240" i="6" s="1"/>
  <c r="P241" i="6"/>
  <c r="R241" i="6" s="1"/>
  <c r="S241" i="6" s="1"/>
  <c r="P242" i="6"/>
  <c r="R242" i="6" s="1"/>
  <c r="S242" i="6" s="1"/>
  <c r="P243" i="6"/>
  <c r="R243" i="6" s="1"/>
  <c r="S243" i="6" s="1"/>
  <c r="P244" i="6"/>
  <c r="R244" i="6" s="1"/>
  <c r="S244" i="6" s="1"/>
  <c r="P245" i="6"/>
  <c r="R245" i="6" s="1"/>
  <c r="S245" i="6" s="1"/>
  <c r="P246" i="6"/>
  <c r="R246" i="6" s="1"/>
  <c r="S246" i="6" s="1"/>
  <c r="P247" i="6"/>
  <c r="R247" i="6" s="1"/>
  <c r="S247" i="6" s="1"/>
  <c r="P248" i="6"/>
  <c r="R248" i="6" s="1"/>
  <c r="S248" i="6" s="1"/>
  <c r="P249" i="6"/>
  <c r="R249" i="6" s="1"/>
  <c r="S249" i="6" s="1"/>
  <c r="P250" i="6"/>
  <c r="R250" i="6" s="1"/>
  <c r="S250" i="6" s="1"/>
  <c r="P251" i="6"/>
  <c r="R251" i="6" s="1"/>
  <c r="S251" i="6" s="1"/>
  <c r="P252" i="6"/>
  <c r="R252" i="6" s="1"/>
  <c r="S252" i="6" s="1"/>
  <c r="P253" i="6"/>
  <c r="R253" i="6" s="1"/>
  <c r="S253" i="6" s="1"/>
  <c r="P254" i="6"/>
  <c r="R254" i="6" s="1"/>
  <c r="S254" i="6" s="1"/>
  <c r="P255" i="6"/>
  <c r="R255" i="6" s="1"/>
  <c r="S255" i="6" s="1"/>
  <c r="P256" i="6"/>
  <c r="R256" i="6" s="1"/>
  <c r="S256" i="6" s="1"/>
  <c r="P257" i="6"/>
  <c r="R257" i="6" s="1"/>
  <c r="S257" i="6" s="1"/>
  <c r="P258" i="6"/>
  <c r="R258" i="6" s="1"/>
  <c r="S258" i="6" s="1"/>
  <c r="P259" i="6"/>
  <c r="R259" i="6" s="1"/>
  <c r="S259" i="6" s="1"/>
  <c r="P260" i="6"/>
  <c r="R260" i="6" s="1"/>
  <c r="S260" i="6" s="1"/>
  <c r="P261" i="6"/>
  <c r="R261" i="6" s="1"/>
  <c r="S261" i="6" s="1"/>
  <c r="P262" i="6"/>
  <c r="R262" i="6" s="1"/>
  <c r="S262" i="6" s="1"/>
  <c r="P263" i="6"/>
  <c r="R263" i="6" s="1"/>
  <c r="S263" i="6" s="1"/>
  <c r="P264" i="6"/>
  <c r="R264" i="6" s="1"/>
  <c r="S264" i="6" s="1"/>
  <c r="P265" i="6"/>
  <c r="R265" i="6" s="1"/>
  <c r="S265" i="6" s="1"/>
  <c r="P266" i="6"/>
  <c r="R266" i="6" s="1"/>
  <c r="S266" i="6" s="1"/>
  <c r="P267" i="6"/>
  <c r="R267" i="6" s="1"/>
  <c r="S267" i="6" s="1"/>
  <c r="P268" i="6"/>
  <c r="R268" i="6" s="1"/>
  <c r="S268" i="6" s="1"/>
  <c r="P269" i="6"/>
  <c r="R269" i="6" s="1"/>
  <c r="S269" i="6" s="1"/>
  <c r="P270" i="6"/>
  <c r="R270" i="6" s="1"/>
  <c r="S270" i="6" s="1"/>
  <c r="P271" i="6"/>
  <c r="R271" i="6" s="1"/>
  <c r="S271" i="6" s="1"/>
  <c r="P272" i="6"/>
  <c r="R272" i="6" s="1"/>
  <c r="S272" i="6" s="1"/>
  <c r="P273" i="6"/>
  <c r="R273" i="6" s="1"/>
  <c r="S273" i="6" s="1"/>
  <c r="P274" i="6"/>
  <c r="R274" i="6" s="1"/>
  <c r="S274" i="6" s="1"/>
  <c r="P275" i="6"/>
  <c r="R275" i="6" s="1"/>
  <c r="S275" i="6" s="1"/>
  <c r="P276" i="6"/>
  <c r="R276" i="6" s="1"/>
  <c r="S276" i="6" s="1"/>
  <c r="P277" i="6"/>
  <c r="R277" i="6" s="1"/>
  <c r="S277" i="6" s="1"/>
  <c r="P278" i="6"/>
  <c r="R278" i="6" s="1"/>
  <c r="S278" i="6" s="1"/>
  <c r="P279" i="6"/>
  <c r="R279" i="6" s="1"/>
  <c r="S279" i="6" s="1"/>
  <c r="P280" i="6"/>
  <c r="R280" i="6" s="1"/>
  <c r="S280" i="6" s="1"/>
  <c r="P281" i="6"/>
  <c r="R281" i="6" s="1"/>
  <c r="S281" i="6" s="1"/>
  <c r="P282" i="6"/>
  <c r="R282" i="6" s="1"/>
  <c r="S282" i="6" s="1"/>
  <c r="P283" i="6"/>
  <c r="R283" i="6" s="1"/>
  <c r="S283" i="6" s="1"/>
  <c r="P284" i="6"/>
  <c r="R284" i="6" s="1"/>
  <c r="S284" i="6" s="1"/>
  <c r="P285" i="6"/>
  <c r="R285" i="6" s="1"/>
  <c r="S285" i="6" s="1"/>
  <c r="P286" i="6"/>
  <c r="R286" i="6" s="1"/>
  <c r="S286" i="6" s="1"/>
  <c r="P287" i="6"/>
  <c r="R287" i="6" s="1"/>
  <c r="S287" i="6" s="1"/>
  <c r="P288" i="6"/>
  <c r="R288" i="6" s="1"/>
  <c r="S288" i="6" s="1"/>
  <c r="P289" i="6"/>
  <c r="R289" i="6" s="1"/>
  <c r="S289" i="6" s="1"/>
  <c r="P290" i="6"/>
  <c r="R290" i="6" s="1"/>
  <c r="S290" i="6" s="1"/>
  <c r="P291" i="6"/>
  <c r="R291" i="6" s="1"/>
  <c r="S291" i="6" s="1"/>
  <c r="P292" i="6"/>
  <c r="R292" i="6" s="1"/>
  <c r="S292" i="6" s="1"/>
  <c r="P293" i="6"/>
  <c r="R293" i="6" s="1"/>
  <c r="S293" i="6" s="1"/>
  <c r="P294" i="6"/>
  <c r="R294" i="6" s="1"/>
  <c r="S294" i="6" s="1"/>
  <c r="P295" i="6"/>
  <c r="R295" i="6" s="1"/>
  <c r="S295" i="6" s="1"/>
  <c r="P296" i="6"/>
  <c r="R296" i="6" s="1"/>
  <c r="S296" i="6" s="1"/>
  <c r="P297" i="6"/>
  <c r="R297" i="6" s="1"/>
  <c r="S297" i="6" s="1"/>
  <c r="P298" i="6"/>
  <c r="R298" i="6" s="1"/>
  <c r="S298" i="6" s="1"/>
  <c r="P299" i="6"/>
  <c r="R299" i="6" s="1"/>
  <c r="S299" i="6" s="1"/>
  <c r="P300" i="6"/>
  <c r="R300" i="6" s="1"/>
  <c r="S300" i="6" s="1"/>
  <c r="P301" i="6"/>
  <c r="R301" i="6" s="1"/>
  <c r="S301" i="6" s="1"/>
  <c r="P302" i="6"/>
  <c r="R302" i="6" s="1"/>
  <c r="S302" i="6" s="1"/>
  <c r="P303" i="6"/>
  <c r="R303" i="6" s="1"/>
  <c r="S303" i="6" s="1"/>
  <c r="P304" i="6"/>
  <c r="R304" i="6" s="1"/>
  <c r="S304" i="6" s="1"/>
  <c r="P305" i="6"/>
  <c r="R305" i="6" s="1"/>
  <c r="S305" i="6" s="1"/>
  <c r="P306" i="6"/>
  <c r="R306" i="6" s="1"/>
  <c r="S306" i="6" s="1"/>
  <c r="P307" i="6"/>
  <c r="R307" i="6" s="1"/>
  <c r="S307" i="6" s="1"/>
  <c r="P308" i="6"/>
  <c r="R308" i="6" s="1"/>
  <c r="S308" i="6" s="1"/>
  <c r="P309" i="6"/>
  <c r="R309" i="6" s="1"/>
  <c r="S309" i="6" s="1"/>
  <c r="P310" i="6"/>
  <c r="R310" i="6" s="1"/>
  <c r="S310" i="6" s="1"/>
  <c r="P311" i="6"/>
  <c r="R311" i="6" s="1"/>
  <c r="S311" i="6" s="1"/>
  <c r="P312" i="6"/>
  <c r="R312" i="6" s="1"/>
  <c r="S312" i="6" s="1"/>
  <c r="P313" i="6"/>
  <c r="R313" i="6" s="1"/>
  <c r="S313" i="6" s="1"/>
  <c r="P314" i="6"/>
  <c r="R314" i="6" s="1"/>
  <c r="S314" i="6" s="1"/>
  <c r="P315" i="6"/>
  <c r="R315" i="6" s="1"/>
  <c r="S315" i="6" s="1"/>
  <c r="P316" i="6"/>
  <c r="R316" i="6" s="1"/>
  <c r="S316" i="6" s="1"/>
  <c r="P317" i="6"/>
  <c r="R317" i="6" s="1"/>
  <c r="S317" i="6" s="1"/>
  <c r="P318" i="6"/>
  <c r="R318" i="6" s="1"/>
  <c r="S318" i="6" s="1"/>
  <c r="P319" i="6"/>
  <c r="R319" i="6" s="1"/>
  <c r="S319" i="6" s="1"/>
  <c r="P320" i="6"/>
  <c r="R320" i="6" s="1"/>
  <c r="S320" i="6" s="1"/>
  <c r="P321" i="6"/>
  <c r="R321" i="6" s="1"/>
  <c r="S321" i="6" s="1"/>
  <c r="P322" i="6"/>
  <c r="R322" i="6" s="1"/>
  <c r="S322" i="6" s="1"/>
  <c r="P323" i="6"/>
  <c r="R323" i="6" s="1"/>
  <c r="S323" i="6" s="1"/>
  <c r="P324" i="6"/>
  <c r="R324" i="6" s="1"/>
  <c r="S324" i="6" s="1"/>
  <c r="P325" i="6"/>
  <c r="R325" i="6" s="1"/>
  <c r="S325" i="6" s="1"/>
  <c r="P326" i="6"/>
  <c r="R326" i="6" s="1"/>
  <c r="S326" i="6" s="1"/>
  <c r="P327" i="6"/>
  <c r="R327" i="6" s="1"/>
  <c r="S327" i="6" s="1"/>
  <c r="P328" i="6"/>
  <c r="R328" i="6" s="1"/>
  <c r="S328" i="6" s="1"/>
  <c r="P329" i="6"/>
  <c r="R329" i="6" s="1"/>
  <c r="S329" i="6" s="1"/>
  <c r="P330" i="6"/>
  <c r="R330" i="6" s="1"/>
  <c r="S330" i="6" s="1"/>
  <c r="P331" i="6"/>
  <c r="R331" i="6" s="1"/>
  <c r="S331" i="6" s="1"/>
  <c r="P332" i="6"/>
  <c r="R332" i="6" s="1"/>
  <c r="S332" i="6" s="1"/>
  <c r="P333" i="6"/>
  <c r="R333" i="6" s="1"/>
  <c r="S333" i="6" s="1"/>
  <c r="P334" i="6"/>
  <c r="R334" i="6" s="1"/>
  <c r="S334" i="6" s="1"/>
  <c r="P335" i="6"/>
  <c r="R335" i="6" s="1"/>
  <c r="S335" i="6" s="1"/>
  <c r="P336" i="6"/>
  <c r="R336" i="6" s="1"/>
  <c r="S336" i="6" s="1"/>
  <c r="P337" i="6"/>
  <c r="R337" i="6" s="1"/>
  <c r="S337" i="6" s="1"/>
  <c r="P338" i="6"/>
  <c r="R338" i="6" s="1"/>
  <c r="S338" i="6" s="1"/>
  <c r="P339" i="6"/>
  <c r="R339" i="6" s="1"/>
  <c r="S339" i="6" s="1"/>
  <c r="P340" i="6"/>
  <c r="R340" i="6" s="1"/>
  <c r="S340" i="6" s="1"/>
  <c r="P341" i="6"/>
  <c r="R341" i="6" s="1"/>
  <c r="S341" i="6" s="1"/>
  <c r="P342" i="6"/>
  <c r="R342" i="6" s="1"/>
  <c r="S342" i="6" s="1"/>
  <c r="P343" i="6"/>
  <c r="R343" i="6" s="1"/>
  <c r="S343" i="6" s="1"/>
  <c r="P344" i="6"/>
  <c r="R344" i="6" s="1"/>
  <c r="S344" i="6" s="1"/>
  <c r="P345" i="6"/>
  <c r="R345" i="6" s="1"/>
  <c r="S345" i="6" s="1"/>
  <c r="P346" i="6"/>
  <c r="R346" i="6" s="1"/>
  <c r="S346" i="6" s="1"/>
  <c r="P347" i="6"/>
  <c r="R347" i="6" s="1"/>
  <c r="S347" i="6" s="1"/>
  <c r="P348" i="6"/>
  <c r="R348" i="6" s="1"/>
  <c r="S348" i="6" s="1"/>
  <c r="P349" i="6"/>
  <c r="R349" i="6" s="1"/>
  <c r="S349" i="6" s="1"/>
  <c r="P350" i="6"/>
  <c r="R350" i="6" s="1"/>
  <c r="S350" i="6" s="1"/>
  <c r="P351" i="6"/>
  <c r="R351" i="6" s="1"/>
  <c r="S351" i="6" s="1"/>
  <c r="P352" i="6"/>
  <c r="R352" i="6" s="1"/>
  <c r="S352" i="6" s="1"/>
  <c r="P353" i="6"/>
  <c r="R353" i="6" s="1"/>
  <c r="S353" i="6" s="1"/>
  <c r="P354" i="6"/>
  <c r="R354" i="6" s="1"/>
  <c r="S354" i="6" s="1"/>
  <c r="P355" i="6"/>
  <c r="R355" i="6" s="1"/>
  <c r="S355" i="6" s="1"/>
  <c r="P356" i="6"/>
  <c r="R356" i="6" s="1"/>
  <c r="S356" i="6" s="1"/>
  <c r="P357" i="6"/>
  <c r="R357" i="6" s="1"/>
  <c r="S357" i="6" s="1"/>
  <c r="P358" i="6"/>
  <c r="R358" i="6" s="1"/>
  <c r="S358" i="6" s="1"/>
  <c r="P359" i="6"/>
  <c r="R359" i="6" s="1"/>
  <c r="S359" i="6" s="1"/>
  <c r="P360" i="6"/>
  <c r="R360" i="6" s="1"/>
  <c r="S360" i="6" s="1"/>
  <c r="P361" i="6"/>
  <c r="R361" i="6" s="1"/>
  <c r="S361" i="6" s="1"/>
  <c r="P362" i="6"/>
  <c r="R362" i="6" s="1"/>
  <c r="S362" i="6" s="1"/>
  <c r="P363" i="6"/>
  <c r="R363" i="6" s="1"/>
  <c r="S363" i="6" s="1"/>
  <c r="P364" i="6"/>
  <c r="R364" i="6" s="1"/>
  <c r="S364" i="6" s="1"/>
  <c r="P365" i="6"/>
  <c r="R365" i="6" s="1"/>
  <c r="S365" i="6" s="1"/>
  <c r="P366" i="6"/>
  <c r="R366" i="6" s="1"/>
  <c r="S366" i="6" s="1"/>
  <c r="P367" i="6"/>
  <c r="R367" i="6" s="1"/>
  <c r="S367" i="6" s="1"/>
  <c r="P368" i="6"/>
  <c r="R368" i="6" s="1"/>
  <c r="S368" i="6" s="1"/>
  <c r="P369" i="6"/>
  <c r="R369" i="6" s="1"/>
  <c r="S369" i="6" s="1"/>
  <c r="P370" i="6"/>
  <c r="R370" i="6" s="1"/>
  <c r="S370" i="6" s="1"/>
  <c r="P371" i="6"/>
  <c r="R371" i="6" s="1"/>
  <c r="S371" i="6" s="1"/>
  <c r="P372" i="6"/>
  <c r="R372" i="6" s="1"/>
  <c r="S372" i="6" s="1"/>
  <c r="P373" i="6"/>
  <c r="R373" i="6" s="1"/>
  <c r="S373" i="6" s="1"/>
  <c r="P374" i="6"/>
  <c r="R374" i="6" s="1"/>
  <c r="S374" i="6" s="1"/>
  <c r="P375" i="6"/>
  <c r="R375" i="6" s="1"/>
  <c r="S375" i="6" s="1"/>
  <c r="P376" i="6"/>
  <c r="R376" i="6" s="1"/>
  <c r="S376" i="6" s="1"/>
  <c r="P377" i="6"/>
  <c r="R377" i="6" s="1"/>
  <c r="S377" i="6" s="1"/>
  <c r="P378" i="6"/>
  <c r="R378" i="6" s="1"/>
  <c r="S378" i="6" s="1"/>
  <c r="P379" i="6"/>
  <c r="R379" i="6" s="1"/>
  <c r="S379" i="6" s="1"/>
  <c r="P380" i="6"/>
  <c r="R380" i="6" s="1"/>
  <c r="S380" i="6" s="1"/>
  <c r="P381" i="6"/>
  <c r="R381" i="6" s="1"/>
  <c r="S381" i="6" s="1"/>
  <c r="P382" i="6"/>
  <c r="R382" i="6" s="1"/>
  <c r="S382" i="6" s="1"/>
  <c r="P383" i="6"/>
  <c r="R383" i="6" s="1"/>
  <c r="S383" i="6" s="1"/>
  <c r="P384" i="6"/>
  <c r="R384" i="6" s="1"/>
  <c r="S384" i="6" s="1"/>
  <c r="P385" i="6"/>
  <c r="R385" i="6" s="1"/>
  <c r="S385" i="6" s="1"/>
  <c r="P386" i="6"/>
  <c r="R386" i="6" s="1"/>
  <c r="S386" i="6" s="1"/>
  <c r="P387" i="6"/>
  <c r="R387" i="6" s="1"/>
  <c r="S387" i="6" s="1"/>
  <c r="P388" i="6"/>
  <c r="R388" i="6" s="1"/>
  <c r="S388" i="6" s="1"/>
  <c r="P389" i="6"/>
  <c r="R389" i="6" s="1"/>
  <c r="S389" i="6" s="1"/>
  <c r="P390" i="6"/>
  <c r="R390" i="6" s="1"/>
  <c r="S390" i="6" s="1"/>
  <c r="P391" i="6"/>
  <c r="R391" i="6" s="1"/>
  <c r="S391" i="6" s="1"/>
  <c r="P392" i="6"/>
  <c r="R392" i="6" s="1"/>
  <c r="S392" i="6" s="1"/>
  <c r="P393" i="6"/>
  <c r="R393" i="6" s="1"/>
  <c r="S393" i="6" s="1"/>
  <c r="P394" i="6"/>
  <c r="R394" i="6" s="1"/>
  <c r="S394" i="6" s="1"/>
  <c r="P395" i="6"/>
  <c r="R395" i="6" s="1"/>
  <c r="S395" i="6" s="1"/>
  <c r="P396" i="6"/>
  <c r="R396" i="6" s="1"/>
  <c r="S396" i="6" s="1"/>
  <c r="P397" i="6"/>
  <c r="R397" i="6" s="1"/>
  <c r="S397" i="6" s="1"/>
  <c r="P398" i="6"/>
  <c r="R398" i="6" s="1"/>
  <c r="S398" i="6" s="1"/>
  <c r="P399" i="6"/>
  <c r="R399" i="6" s="1"/>
  <c r="S399" i="6" s="1"/>
  <c r="P400" i="6"/>
  <c r="R400" i="6" s="1"/>
  <c r="S400" i="6" s="1"/>
  <c r="P401" i="6"/>
  <c r="R401" i="6" s="1"/>
  <c r="S401" i="6" s="1"/>
  <c r="P402" i="6"/>
  <c r="R402" i="6" s="1"/>
  <c r="S402" i="6" s="1"/>
  <c r="P403" i="6"/>
  <c r="R403" i="6" s="1"/>
  <c r="S403" i="6" s="1"/>
  <c r="P404" i="6"/>
  <c r="R404" i="6" s="1"/>
  <c r="S404" i="6" s="1"/>
  <c r="P405" i="6"/>
  <c r="R405" i="6" s="1"/>
  <c r="S405" i="6" s="1"/>
  <c r="P406" i="6"/>
  <c r="R406" i="6" s="1"/>
  <c r="S406" i="6" s="1"/>
  <c r="P407" i="6"/>
  <c r="R407" i="6" s="1"/>
  <c r="S407" i="6" s="1"/>
  <c r="P408" i="6"/>
  <c r="R408" i="6" s="1"/>
  <c r="S408" i="6" s="1"/>
  <c r="P409" i="6"/>
  <c r="R409" i="6" s="1"/>
  <c r="S409" i="6" s="1"/>
  <c r="P410" i="6"/>
  <c r="R410" i="6" s="1"/>
  <c r="S410" i="6" s="1"/>
  <c r="P411" i="6"/>
  <c r="R411" i="6" s="1"/>
  <c r="S411" i="6" s="1"/>
  <c r="P412" i="6"/>
  <c r="R412" i="6" s="1"/>
  <c r="S412" i="6" s="1"/>
  <c r="P413" i="6"/>
  <c r="R413" i="6" s="1"/>
  <c r="S413" i="6" s="1"/>
  <c r="P414" i="6"/>
  <c r="R414" i="6" s="1"/>
  <c r="S414" i="6" s="1"/>
  <c r="P415" i="6"/>
  <c r="R415" i="6" s="1"/>
  <c r="S415" i="6" s="1"/>
  <c r="P416" i="6"/>
  <c r="R416" i="6" s="1"/>
  <c r="S416" i="6" s="1"/>
  <c r="P417" i="6"/>
  <c r="R417" i="6" s="1"/>
  <c r="S417" i="6" s="1"/>
  <c r="P418" i="6"/>
  <c r="R418" i="6" s="1"/>
  <c r="S418" i="6" s="1"/>
  <c r="P419" i="6"/>
  <c r="R419" i="6" s="1"/>
  <c r="S419" i="6" s="1"/>
  <c r="P420" i="6"/>
  <c r="R420" i="6" s="1"/>
  <c r="S420" i="6" s="1"/>
  <c r="P421" i="6"/>
  <c r="R421" i="6" s="1"/>
  <c r="S421" i="6" s="1"/>
  <c r="P422" i="6"/>
  <c r="R422" i="6" s="1"/>
  <c r="S422" i="6" s="1"/>
  <c r="P423" i="6"/>
  <c r="R423" i="6" s="1"/>
  <c r="S423" i="6" s="1"/>
  <c r="P424" i="6"/>
  <c r="R424" i="6" s="1"/>
  <c r="S424" i="6" s="1"/>
  <c r="P425" i="6"/>
  <c r="R425" i="6" s="1"/>
  <c r="S425" i="6" s="1"/>
  <c r="P426" i="6"/>
  <c r="R426" i="6" s="1"/>
  <c r="S426" i="6" s="1"/>
  <c r="P427" i="6"/>
  <c r="R427" i="6" s="1"/>
  <c r="S427" i="6" s="1"/>
  <c r="P428" i="6"/>
  <c r="R428" i="6" s="1"/>
  <c r="S428" i="6" s="1"/>
  <c r="P429" i="6"/>
  <c r="R429" i="6" s="1"/>
  <c r="S429" i="6" s="1"/>
  <c r="P430" i="6"/>
  <c r="R430" i="6" s="1"/>
  <c r="S430" i="6" s="1"/>
  <c r="P431" i="6"/>
  <c r="R431" i="6" s="1"/>
  <c r="S431" i="6" s="1"/>
  <c r="P432" i="6"/>
  <c r="R432" i="6" s="1"/>
  <c r="S432" i="6" s="1"/>
  <c r="P433" i="6"/>
  <c r="R433" i="6" s="1"/>
  <c r="S433" i="6" s="1"/>
  <c r="P434" i="6"/>
  <c r="R434" i="6" s="1"/>
  <c r="S434" i="6" s="1"/>
  <c r="P435" i="6"/>
  <c r="R435" i="6" s="1"/>
  <c r="S435" i="6" s="1"/>
  <c r="P436" i="6"/>
  <c r="R436" i="6" s="1"/>
  <c r="S436" i="6" s="1"/>
  <c r="P437" i="6"/>
  <c r="R437" i="6" s="1"/>
  <c r="S437" i="6" s="1"/>
  <c r="P438" i="6"/>
  <c r="R438" i="6" s="1"/>
  <c r="S438" i="6" s="1"/>
  <c r="P439" i="6"/>
  <c r="R439" i="6" s="1"/>
  <c r="S439" i="6" s="1"/>
  <c r="P440" i="6"/>
  <c r="R440" i="6" s="1"/>
  <c r="S440" i="6" s="1"/>
  <c r="P441" i="6"/>
  <c r="R441" i="6" s="1"/>
  <c r="S441" i="6" s="1"/>
  <c r="P442" i="6"/>
  <c r="R442" i="6" s="1"/>
  <c r="S442" i="6" s="1"/>
  <c r="P443" i="6"/>
  <c r="R443" i="6" s="1"/>
  <c r="S443" i="6" s="1"/>
  <c r="P444" i="6"/>
  <c r="R444" i="6" s="1"/>
  <c r="S444" i="6" s="1"/>
  <c r="P445" i="6"/>
  <c r="R445" i="6" s="1"/>
  <c r="S445" i="6" s="1"/>
  <c r="P446" i="6"/>
  <c r="R446" i="6" s="1"/>
  <c r="S446" i="6" s="1"/>
  <c r="P447" i="6"/>
  <c r="R447" i="6" s="1"/>
  <c r="S447" i="6" s="1"/>
  <c r="P448" i="6"/>
  <c r="R448" i="6" s="1"/>
  <c r="S448" i="6" s="1"/>
  <c r="P449" i="6"/>
  <c r="R449" i="6" s="1"/>
  <c r="S449" i="6" s="1"/>
  <c r="P450" i="6"/>
  <c r="R450" i="6" s="1"/>
  <c r="S450" i="6" s="1"/>
  <c r="P451" i="6"/>
  <c r="R451" i="6" s="1"/>
  <c r="S451" i="6" s="1"/>
  <c r="P452" i="6"/>
  <c r="R452" i="6" s="1"/>
  <c r="S452" i="6" s="1"/>
  <c r="P453" i="6"/>
  <c r="R453" i="6" s="1"/>
  <c r="S453" i="6" s="1"/>
  <c r="P454" i="6"/>
  <c r="R454" i="6" s="1"/>
  <c r="S454" i="6" s="1"/>
  <c r="P455" i="6"/>
  <c r="R455" i="6" s="1"/>
  <c r="S455" i="6" s="1"/>
  <c r="P456" i="6"/>
  <c r="R456" i="6" s="1"/>
  <c r="S456" i="6" s="1"/>
  <c r="P457" i="6"/>
  <c r="R457" i="6" s="1"/>
  <c r="S457" i="6" s="1"/>
  <c r="P458" i="6"/>
  <c r="R458" i="6" s="1"/>
  <c r="S458" i="6" s="1"/>
  <c r="P459" i="6"/>
  <c r="R459" i="6" s="1"/>
  <c r="S459" i="6" s="1"/>
  <c r="P460" i="6"/>
  <c r="R460" i="6" s="1"/>
  <c r="S460" i="6" s="1"/>
  <c r="P461" i="6"/>
  <c r="R461" i="6" s="1"/>
  <c r="S461" i="6" s="1"/>
  <c r="P462" i="6"/>
  <c r="R462" i="6" s="1"/>
  <c r="S462" i="6" s="1"/>
  <c r="P463" i="6"/>
  <c r="R463" i="6" s="1"/>
  <c r="S463" i="6" s="1"/>
  <c r="P464" i="6"/>
  <c r="R464" i="6" s="1"/>
  <c r="S464" i="6" s="1"/>
  <c r="P465" i="6"/>
  <c r="R465" i="6" s="1"/>
  <c r="S465" i="6" s="1"/>
  <c r="P466" i="6"/>
  <c r="R466" i="6" s="1"/>
  <c r="S466" i="6" s="1"/>
  <c r="P467" i="6"/>
  <c r="R467" i="6" s="1"/>
  <c r="S467" i="6" s="1"/>
  <c r="P468" i="6"/>
  <c r="R468" i="6" s="1"/>
  <c r="S468" i="6" s="1"/>
  <c r="P469" i="6"/>
  <c r="R469" i="6" s="1"/>
  <c r="S469" i="6" s="1"/>
  <c r="P470" i="6"/>
  <c r="R470" i="6" s="1"/>
  <c r="S470" i="6" s="1"/>
  <c r="P471" i="6"/>
  <c r="R471" i="6" s="1"/>
  <c r="S471" i="6" s="1"/>
  <c r="P472" i="6"/>
  <c r="R472" i="6" s="1"/>
  <c r="S472" i="6" s="1"/>
  <c r="P473" i="6"/>
  <c r="R473" i="6" s="1"/>
  <c r="S473" i="6" s="1"/>
  <c r="P474" i="6"/>
  <c r="R474" i="6" s="1"/>
  <c r="S474" i="6" s="1"/>
  <c r="P475" i="6"/>
  <c r="R475" i="6" s="1"/>
  <c r="S475" i="6" s="1"/>
  <c r="P476" i="6"/>
  <c r="R476" i="6" s="1"/>
  <c r="S476" i="6" s="1"/>
  <c r="P477" i="6"/>
  <c r="R477" i="6" s="1"/>
  <c r="S477" i="6" s="1"/>
  <c r="P478" i="6"/>
  <c r="R478" i="6" s="1"/>
  <c r="S478" i="6" s="1"/>
  <c r="P479" i="6"/>
  <c r="R479" i="6" s="1"/>
  <c r="S479" i="6" s="1"/>
  <c r="P480" i="6"/>
  <c r="R480" i="6" s="1"/>
  <c r="S480" i="6" s="1"/>
  <c r="P481" i="6"/>
  <c r="R481" i="6" s="1"/>
  <c r="S481" i="6" s="1"/>
  <c r="P482" i="6"/>
  <c r="R482" i="6" s="1"/>
  <c r="S482" i="6" s="1"/>
  <c r="P483" i="6"/>
  <c r="R483" i="6" s="1"/>
  <c r="S483" i="6" s="1"/>
  <c r="P484" i="6"/>
  <c r="R484" i="6" s="1"/>
  <c r="S484" i="6" s="1"/>
  <c r="P485" i="6"/>
  <c r="R485" i="6" s="1"/>
  <c r="S485" i="6" s="1"/>
  <c r="P486" i="6"/>
  <c r="R486" i="6" s="1"/>
  <c r="S486" i="6" s="1"/>
  <c r="P487" i="6"/>
  <c r="R487" i="6" s="1"/>
  <c r="S487" i="6" s="1"/>
  <c r="P488" i="6"/>
  <c r="R488" i="6" s="1"/>
  <c r="S488" i="6" s="1"/>
  <c r="P489" i="6"/>
  <c r="R489" i="6" s="1"/>
  <c r="S489" i="6" s="1"/>
  <c r="P490" i="6"/>
  <c r="R490" i="6" s="1"/>
  <c r="S490" i="6" s="1"/>
  <c r="P491" i="6"/>
  <c r="R491" i="6" s="1"/>
  <c r="S491" i="6" s="1"/>
  <c r="P492" i="6"/>
  <c r="R492" i="6" s="1"/>
  <c r="S492" i="6" s="1"/>
  <c r="P493" i="6"/>
  <c r="R493" i="6" s="1"/>
  <c r="S493" i="6" s="1"/>
  <c r="P494" i="6"/>
  <c r="R494" i="6" s="1"/>
  <c r="S494" i="6" s="1"/>
  <c r="P495" i="6"/>
  <c r="R495" i="6" s="1"/>
  <c r="S495" i="6" s="1"/>
  <c r="P496" i="6"/>
  <c r="R496" i="6" s="1"/>
  <c r="S496" i="6" s="1"/>
  <c r="P497" i="6"/>
  <c r="R497" i="6" s="1"/>
  <c r="S497" i="6" s="1"/>
  <c r="P498" i="6"/>
  <c r="R498" i="6" s="1"/>
  <c r="S498" i="6" s="1"/>
  <c r="P499" i="6"/>
  <c r="R499" i="6" s="1"/>
  <c r="S499" i="6" s="1"/>
  <c r="P500" i="6"/>
  <c r="R500" i="6" s="1"/>
  <c r="S500" i="6" s="1"/>
  <c r="P501" i="6"/>
  <c r="R501" i="6" s="1"/>
  <c r="S501" i="6" s="1"/>
  <c r="P502" i="6"/>
  <c r="R502" i="6" s="1"/>
  <c r="S502" i="6" s="1"/>
  <c r="P503" i="6"/>
  <c r="R503" i="6" s="1"/>
  <c r="S503" i="6" s="1"/>
  <c r="P504" i="6"/>
  <c r="R504" i="6" s="1"/>
  <c r="S504" i="6" s="1"/>
  <c r="P505" i="6"/>
  <c r="R505" i="6" s="1"/>
  <c r="S505" i="6" s="1"/>
  <c r="P506" i="6"/>
  <c r="R506" i="6" s="1"/>
  <c r="S506" i="6" s="1"/>
  <c r="P507" i="6"/>
  <c r="R507" i="6" s="1"/>
  <c r="S507" i="6" s="1"/>
  <c r="P508" i="6"/>
  <c r="R508" i="6" s="1"/>
  <c r="S508" i="6" s="1"/>
  <c r="P509" i="6"/>
  <c r="R509" i="6" s="1"/>
  <c r="S509" i="6" s="1"/>
  <c r="P510" i="6"/>
  <c r="R510" i="6" s="1"/>
  <c r="S510" i="6" s="1"/>
  <c r="P511" i="6"/>
  <c r="R511" i="6" s="1"/>
  <c r="S511" i="6" s="1"/>
  <c r="P512" i="6"/>
  <c r="R512" i="6" s="1"/>
  <c r="S512" i="6" s="1"/>
  <c r="P513" i="6"/>
  <c r="R513" i="6" s="1"/>
  <c r="S513" i="6" s="1"/>
  <c r="P514" i="6"/>
  <c r="R514" i="6" s="1"/>
  <c r="S514" i="6" s="1"/>
  <c r="P515" i="6"/>
  <c r="R515" i="6" s="1"/>
  <c r="S515" i="6" s="1"/>
  <c r="P516" i="6"/>
  <c r="R516" i="6" s="1"/>
  <c r="S516" i="6" s="1"/>
  <c r="P517" i="6"/>
  <c r="R517" i="6" s="1"/>
  <c r="S517" i="6" s="1"/>
  <c r="P518" i="6"/>
  <c r="R518" i="6" s="1"/>
  <c r="S518" i="6" s="1"/>
  <c r="P519" i="6"/>
  <c r="R519" i="6" s="1"/>
  <c r="S519" i="6" s="1"/>
  <c r="P520" i="6"/>
  <c r="R520" i="6" s="1"/>
  <c r="S520" i="6" s="1"/>
  <c r="P521" i="6"/>
  <c r="R521" i="6" s="1"/>
  <c r="S521" i="6" s="1"/>
  <c r="P522" i="6"/>
  <c r="R522" i="6" s="1"/>
  <c r="S522" i="6" s="1"/>
  <c r="P523" i="6"/>
  <c r="R523" i="6" s="1"/>
  <c r="S523" i="6" s="1"/>
  <c r="P524" i="6"/>
  <c r="R524" i="6" s="1"/>
  <c r="S524" i="6" s="1"/>
  <c r="P525" i="6"/>
  <c r="R525" i="6" s="1"/>
  <c r="S525" i="6" s="1"/>
  <c r="P526" i="6"/>
  <c r="R526" i="6" s="1"/>
  <c r="S526" i="6" s="1"/>
  <c r="P527" i="6"/>
  <c r="R527" i="6" s="1"/>
  <c r="S527" i="6" s="1"/>
  <c r="P528" i="6"/>
  <c r="R528" i="6" s="1"/>
  <c r="S528" i="6" s="1"/>
  <c r="P529" i="6"/>
  <c r="R529" i="6" s="1"/>
  <c r="S529" i="6" s="1"/>
  <c r="P530" i="6"/>
  <c r="R530" i="6" s="1"/>
  <c r="S530" i="6" s="1"/>
  <c r="P531" i="6"/>
  <c r="R531" i="6" s="1"/>
  <c r="S531" i="6" s="1"/>
  <c r="P532" i="6"/>
  <c r="R532" i="6" s="1"/>
  <c r="S532" i="6" s="1"/>
  <c r="P533" i="6"/>
  <c r="R533" i="6" s="1"/>
  <c r="S533" i="6" s="1"/>
  <c r="P534" i="6"/>
  <c r="R534" i="6" s="1"/>
  <c r="S534" i="6" s="1"/>
  <c r="P535" i="6"/>
  <c r="R535" i="6" s="1"/>
  <c r="S535" i="6" s="1"/>
  <c r="P536" i="6"/>
  <c r="R536" i="6" s="1"/>
  <c r="S536" i="6" s="1"/>
  <c r="P537" i="6"/>
  <c r="R537" i="6" s="1"/>
  <c r="S537" i="6" s="1"/>
  <c r="P538" i="6"/>
  <c r="R538" i="6" s="1"/>
  <c r="S538" i="6" s="1"/>
  <c r="P539" i="6"/>
  <c r="R539" i="6" s="1"/>
  <c r="S539" i="6" s="1"/>
  <c r="P540" i="6"/>
  <c r="R540" i="6" s="1"/>
  <c r="S540" i="6" s="1"/>
  <c r="P541" i="6"/>
  <c r="R541" i="6" s="1"/>
  <c r="S541" i="6" s="1"/>
  <c r="P542" i="6"/>
  <c r="R542" i="6" s="1"/>
  <c r="S542" i="6" s="1"/>
  <c r="P543" i="6"/>
  <c r="R543" i="6" s="1"/>
  <c r="S543" i="6" s="1"/>
  <c r="P544" i="6"/>
  <c r="R544" i="6" s="1"/>
  <c r="S544" i="6" s="1"/>
  <c r="P545" i="6"/>
  <c r="R545" i="6" s="1"/>
  <c r="S545" i="6" s="1"/>
  <c r="P546" i="6"/>
  <c r="R546" i="6" s="1"/>
  <c r="S546" i="6" s="1"/>
  <c r="P547" i="6"/>
  <c r="R547" i="6" s="1"/>
  <c r="S547" i="6" s="1"/>
  <c r="P548" i="6"/>
  <c r="R548" i="6" s="1"/>
  <c r="S548" i="6" s="1"/>
  <c r="P549" i="6"/>
  <c r="R549" i="6" s="1"/>
  <c r="S549" i="6" s="1"/>
  <c r="P550" i="6"/>
  <c r="R550" i="6" s="1"/>
  <c r="S550" i="6" s="1"/>
  <c r="P551" i="6"/>
  <c r="R551" i="6" s="1"/>
  <c r="S551" i="6" s="1"/>
  <c r="P552" i="6"/>
  <c r="R552" i="6" s="1"/>
  <c r="S552" i="6" s="1"/>
  <c r="P553" i="6"/>
  <c r="R553" i="6" s="1"/>
  <c r="S553" i="6" s="1"/>
  <c r="P554" i="6"/>
  <c r="R554" i="6" s="1"/>
  <c r="S554" i="6" s="1"/>
  <c r="P555" i="6"/>
  <c r="R555" i="6" s="1"/>
  <c r="S555" i="6" s="1"/>
  <c r="P556" i="6"/>
  <c r="R556" i="6" s="1"/>
  <c r="S556" i="6" s="1"/>
  <c r="P557" i="6"/>
  <c r="R557" i="6" s="1"/>
  <c r="S557" i="6" s="1"/>
  <c r="P558" i="6"/>
  <c r="R558" i="6" s="1"/>
  <c r="S558" i="6" s="1"/>
  <c r="P559" i="6"/>
  <c r="R559" i="6" s="1"/>
  <c r="S559" i="6" s="1"/>
  <c r="P560" i="6"/>
  <c r="R560" i="6" s="1"/>
  <c r="S560" i="6" s="1"/>
  <c r="P561" i="6"/>
  <c r="R561" i="6" s="1"/>
  <c r="S561" i="6" s="1"/>
  <c r="P562" i="6"/>
  <c r="R562" i="6" s="1"/>
  <c r="S562" i="6" s="1"/>
  <c r="P563" i="6"/>
  <c r="R563" i="6" s="1"/>
  <c r="S563" i="6" s="1"/>
  <c r="P564" i="6"/>
  <c r="R564" i="6" s="1"/>
  <c r="S564" i="6" s="1"/>
  <c r="P565" i="6"/>
  <c r="R565" i="6" s="1"/>
  <c r="S565" i="6" s="1"/>
  <c r="P566" i="6"/>
  <c r="R566" i="6" s="1"/>
  <c r="S566" i="6" s="1"/>
  <c r="P567" i="6"/>
  <c r="R567" i="6" s="1"/>
  <c r="S567" i="6" s="1"/>
  <c r="P568" i="6"/>
  <c r="R568" i="6" s="1"/>
  <c r="S568" i="6" s="1"/>
  <c r="P569" i="6"/>
  <c r="R569" i="6" s="1"/>
  <c r="S569" i="6" s="1"/>
  <c r="P570" i="6"/>
  <c r="R570" i="6" s="1"/>
  <c r="S570" i="6" s="1"/>
  <c r="P571" i="6"/>
  <c r="R571" i="6" s="1"/>
  <c r="S571" i="6" s="1"/>
  <c r="P572" i="6"/>
  <c r="R572" i="6" s="1"/>
  <c r="S572" i="6" s="1"/>
  <c r="P573" i="6"/>
  <c r="R573" i="6" s="1"/>
  <c r="S573" i="6" s="1"/>
  <c r="P574" i="6"/>
  <c r="R574" i="6" s="1"/>
  <c r="S574" i="6" s="1"/>
  <c r="P575" i="6"/>
  <c r="R575" i="6" s="1"/>
  <c r="S575" i="6" s="1"/>
  <c r="P576" i="6"/>
  <c r="R576" i="6" s="1"/>
  <c r="S576" i="6" s="1"/>
  <c r="P577" i="6"/>
  <c r="R577" i="6" s="1"/>
  <c r="S577" i="6" s="1"/>
  <c r="P578" i="6"/>
  <c r="R578" i="6" s="1"/>
  <c r="S578" i="6" s="1"/>
  <c r="P579" i="6"/>
  <c r="R579" i="6" s="1"/>
  <c r="S579" i="6" s="1"/>
  <c r="P580" i="6"/>
  <c r="R580" i="6" s="1"/>
  <c r="S580" i="6" s="1"/>
  <c r="P581" i="6"/>
  <c r="R581" i="6" s="1"/>
  <c r="S581" i="6" s="1"/>
  <c r="P582" i="6"/>
  <c r="R582" i="6" s="1"/>
  <c r="S582" i="6" s="1"/>
  <c r="P583" i="6"/>
  <c r="R583" i="6" s="1"/>
  <c r="S583" i="6" s="1"/>
  <c r="P584" i="6"/>
  <c r="R584" i="6" s="1"/>
  <c r="S584" i="6" s="1"/>
  <c r="P585" i="6"/>
  <c r="R585" i="6" s="1"/>
  <c r="S585" i="6" s="1"/>
  <c r="P586" i="6"/>
  <c r="R586" i="6" s="1"/>
  <c r="S586" i="6" s="1"/>
  <c r="P587" i="6"/>
  <c r="R587" i="6" s="1"/>
  <c r="S587" i="6" s="1"/>
  <c r="P588" i="6"/>
  <c r="R588" i="6" s="1"/>
  <c r="S588" i="6" s="1"/>
  <c r="P589" i="6"/>
  <c r="R589" i="6" s="1"/>
  <c r="S589" i="6" s="1"/>
  <c r="P590" i="6"/>
  <c r="R590" i="6" s="1"/>
  <c r="S590" i="6" s="1"/>
  <c r="P591" i="6"/>
  <c r="R591" i="6" s="1"/>
  <c r="S591" i="6" s="1"/>
  <c r="P592" i="6"/>
  <c r="R592" i="6" s="1"/>
  <c r="S592" i="6" s="1"/>
  <c r="P593" i="6"/>
  <c r="R593" i="6" s="1"/>
  <c r="S593" i="6" s="1"/>
  <c r="P594" i="6"/>
  <c r="R594" i="6" s="1"/>
  <c r="S594" i="6" s="1"/>
  <c r="P595" i="6"/>
  <c r="R595" i="6" s="1"/>
  <c r="S595" i="6" s="1"/>
  <c r="P596" i="6"/>
  <c r="R596" i="6" s="1"/>
  <c r="S596" i="6" s="1"/>
  <c r="P597" i="6"/>
  <c r="R597" i="6" s="1"/>
  <c r="S597" i="6" s="1"/>
  <c r="P598" i="6"/>
  <c r="R598" i="6" s="1"/>
  <c r="S598" i="6" s="1"/>
  <c r="P599" i="6"/>
  <c r="R599" i="6" s="1"/>
  <c r="S599" i="6" s="1"/>
  <c r="P600" i="6"/>
  <c r="R600" i="6" s="1"/>
  <c r="S600" i="6" s="1"/>
  <c r="P601" i="6"/>
  <c r="R601" i="6" s="1"/>
  <c r="S601" i="6" s="1"/>
  <c r="P602" i="6"/>
  <c r="R602" i="6" s="1"/>
  <c r="S602" i="6" s="1"/>
  <c r="P603" i="6"/>
  <c r="R603" i="6" s="1"/>
  <c r="S603" i="6" s="1"/>
  <c r="P604" i="6"/>
  <c r="R604" i="6" s="1"/>
  <c r="S604" i="6" s="1"/>
  <c r="P605" i="6"/>
  <c r="R605" i="6" s="1"/>
  <c r="S605" i="6" s="1"/>
  <c r="P606" i="6"/>
  <c r="R606" i="6" s="1"/>
  <c r="S606" i="6" s="1"/>
  <c r="P607" i="6"/>
  <c r="R607" i="6" s="1"/>
  <c r="S607" i="6" s="1"/>
  <c r="P608" i="6"/>
  <c r="R608" i="6" s="1"/>
  <c r="S608" i="6" s="1"/>
  <c r="P609" i="6"/>
  <c r="R609" i="6" s="1"/>
  <c r="S609" i="6" s="1"/>
  <c r="P610" i="6"/>
  <c r="R610" i="6" s="1"/>
  <c r="S610" i="6" s="1"/>
  <c r="P611" i="6"/>
  <c r="R611" i="6" s="1"/>
  <c r="S611" i="6" s="1"/>
  <c r="P612" i="6"/>
  <c r="R612" i="6" s="1"/>
  <c r="S612" i="6" s="1"/>
  <c r="P613" i="6"/>
  <c r="R613" i="6" s="1"/>
  <c r="S613" i="6" s="1"/>
  <c r="P614" i="6"/>
  <c r="R614" i="6" s="1"/>
  <c r="S614" i="6" s="1"/>
  <c r="P615" i="6"/>
  <c r="R615" i="6" s="1"/>
  <c r="S615" i="6" s="1"/>
  <c r="P616" i="6"/>
  <c r="R616" i="6" s="1"/>
  <c r="S616" i="6" s="1"/>
  <c r="P617" i="6"/>
  <c r="R617" i="6" s="1"/>
  <c r="S617" i="6" s="1"/>
  <c r="P618" i="6"/>
  <c r="R618" i="6" s="1"/>
  <c r="S618" i="6" s="1"/>
  <c r="P619" i="6"/>
  <c r="R619" i="6" s="1"/>
  <c r="S619" i="6" s="1"/>
  <c r="P620" i="6"/>
  <c r="R620" i="6" s="1"/>
  <c r="S620" i="6" s="1"/>
  <c r="P621" i="6"/>
  <c r="R621" i="6" s="1"/>
  <c r="S621" i="6" s="1"/>
  <c r="P622" i="6"/>
  <c r="R622" i="6" s="1"/>
  <c r="S622" i="6" s="1"/>
  <c r="P623" i="6"/>
  <c r="R623" i="6" s="1"/>
  <c r="S623" i="6" s="1"/>
  <c r="P624" i="6"/>
  <c r="R624" i="6" s="1"/>
  <c r="S624" i="6" s="1"/>
  <c r="P625" i="6"/>
  <c r="R625" i="6" s="1"/>
  <c r="S625" i="6" s="1"/>
  <c r="P626" i="6"/>
  <c r="R626" i="6" s="1"/>
  <c r="S626" i="6" s="1"/>
  <c r="P627" i="6"/>
  <c r="R627" i="6" s="1"/>
  <c r="S627" i="6" s="1"/>
  <c r="P628" i="6"/>
  <c r="R628" i="6" s="1"/>
  <c r="S628" i="6" s="1"/>
  <c r="P629" i="6"/>
  <c r="R629" i="6" s="1"/>
  <c r="S629" i="6" s="1"/>
  <c r="P630" i="6"/>
  <c r="R630" i="6" s="1"/>
  <c r="S630" i="6" s="1"/>
  <c r="P631" i="6"/>
  <c r="R631" i="6" s="1"/>
  <c r="S631" i="6" s="1"/>
  <c r="P632" i="6"/>
  <c r="R632" i="6" s="1"/>
  <c r="S632" i="6" s="1"/>
  <c r="P633" i="6"/>
  <c r="R633" i="6" s="1"/>
  <c r="S633" i="6" s="1"/>
  <c r="P634" i="6"/>
  <c r="R634" i="6" s="1"/>
  <c r="S634" i="6" s="1"/>
  <c r="P635" i="6"/>
  <c r="R635" i="6" s="1"/>
  <c r="S635" i="6" s="1"/>
  <c r="P636" i="6"/>
  <c r="R636" i="6" s="1"/>
  <c r="S636" i="6" s="1"/>
  <c r="P637" i="6"/>
  <c r="R637" i="6" s="1"/>
  <c r="S637" i="6" s="1"/>
  <c r="P638" i="6"/>
  <c r="R638" i="6" s="1"/>
  <c r="S638" i="6" s="1"/>
  <c r="P639" i="6"/>
  <c r="R639" i="6" s="1"/>
  <c r="S639" i="6" s="1"/>
  <c r="P640" i="6"/>
  <c r="R640" i="6" s="1"/>
  <c r="S640" i="6" s="1"/>
  <c r="P641" i="6"/>
  <c r="R641" i="6" s="1"/>
  <c r="S641" i="6" s="1"/>
  <c r="P642" i="6"/>
  <c r="R642" i="6" s="1"/>
  <c r="S642" i="6" s="1"/>
  <c r="P643" i="6"/>
  <c r="R643" i="6" s="1"/>
  <c r="S643" i="6" s="1"/>
  <c r="P644" i="6"/>
  <c r="R644" i="6" s="1"/>
  <c r="S644" i="6" s="1"/>
  <c r="P645" i="6"/>
  <c r="R645" i="6" s="1"/>
  <c r="S645" i="6" s="1"/>
  <c r="P646" i="6"/>
  <c r="R646" i="6" s="1"/>
  <c r="S646" i="6" s="1"/>
  <c r="P647" i="6"/>
  <c r="R647" i="6" s="1"/>
  <c r="S647" i="6" s="1"/>
  <c r="P648" i="6"/>
  <c r="R648" i="6" s="1"/>
  <c r="S648" i="6" s="1"/>
  <c r="P649" i="6"/>
  <c r="R649" i="6" s="1"/>
  <c r="S649" i="6" s="1"/>
  <c r="P650" i="6"/>
  <c r="R650" i="6" s="1"/>
  <c r="S650" i="6" s="1"/>
  <c r="P651" i="6"/>
  <c r="R651" i="6" s="1"/>
  <c r="S651" i="6" s="1"/>
  <c r="P652" i="6"/>
  <c r="R652" i="6" s="1"/>
  <c r="S652" i="6" s="1"/>
  <c r="P653" i="6"/>
  <c r="R653" i="6" s="1"/>
  <c r="S653" i="6" s="1"/>
  <c r="P654" i="6"/>
  <c r="R654" i="6" s="1"/>
  <c r="S654" i="6" s="1"/>
  <c r="P655" i="6"/>
  <c r="R655" i="6" s="1"/>
  <c r="S655" i="6" s="1"/>
  <c r="P656" i="6"/>
  <c r="R656" i="6" s="1"/>
  <c r="S656" i="6" s="1"/>
  <c r="P657" i="6"/>
  <c r="R657" i="6" s="1"/>
  <c r="S657" i="6" s="1"/>
  <c r="P658" i="6"/>
  <c r="R658" i="6" s="1"/>
  <c r="S658" i="6" s="1"/>
  <c r="P659" i="6"/>
  <c r="R659" i="6" s="1"/>
  <c r="S659" i="6" s="1"/>
  <c r="P660" i="6"/>
  <c r="R660" i="6" s="1"/>
  <c r="S660" i="6" s="1"/>
  <c r="P661" i="6"/>
  <c r="R661" i="6" s="1"/>
  <c r="S661" i="6" s="1"/>
  <c r="P662" i="6"/>
  <c r="R662" i="6" s="1"/>
  <c r="S662" i="6" s="1"/>
  <c r="P663" i="6"/>
  <c r="R663" i="6" s="1"/>
  <c r="S663" i="6" s="1"/>
  <c r="P664" i="6"/>
  <c r="R664" i="6" s="1"/>
  <c r="S664" i="6" s="1"/>
  <c r="P665" i="6"/>
  <c r="R665" i="6" s="1"/>
  <c r="S665" i="6" s="1"/>
  <c r="P666" i="6"/>
  <c r="R666" i="6" s="1"/>
  <c r="S666" i="6" s="1"/>
  <c r="P667" i="6"/>
  <c r="R667" i="6" s="1"/>
  <c r="S667" i="6" s="1"/>
  <c r="P668" i="6"/>
  <c r="R668" i="6" s="1"/>
  <c r="S668" i="6" s="1"/>
  <c r="P669" i="6"/>
  <c r="R669" i="6" s="1"/>
  <c r="S669" i="6" s="1"/>
  <c r="P670" i="6"/>
  <c r="R670" i="6" s="1"/>
  <c r="S670" i="6" s="1"/>
  <c r="P671" i="6"/>
  <c r="R671" i="6" s="1"/>
  <c r="S671" i="6" s="1"/>
  <c r="P672" i="6"/>
  <c r="R672" i="6" s="1"/>
  <c r="S672" i="6" s="1"/>
  <c r="P673" i="6"/>
  <c r="R673" i="6" s="1"/>
  <c r="S673" i="6" s="1"/>
  <c r="P674" i="6"/>
  <c r="R674" i="6" s="1"/>
  <c r="S674" i="6" s="1"/>
  <c r="P675" i="6"/>
  <c r="R675" i="6" s="1"/>
  <c r="S675" i="6" s="1"/>
  <c r="P676" i="6"/>
  <c r="R676" i="6" s="1"/>
  <c r="S676" i="6" s="1"/>
  <c r="P677" i="6"/>
  <c r="R677" i="6" s="1"/>
  <c r="S677" i="6" s="1"/>
  <c r="P678" i="6"/>
  <c r="R678" i="6" s="1"/>
  <c r="S678" i="6" s="1"/>
  <c r="P679" i="6"/>
  <c r="R679" i="6" s="1"/>
  <c r="S679" i="6" s="1"/>
  <c r="P680" i="6"/>
  <c r="R680" i="6" s="1"/>
  <c r="S680" i="6" s="1"/>
  <c r="P681" i="6"/>
  <c r="R681" i="6" s="1"/>
  <c r="S681" i="6" s="1"/>
  <c r="P682" i="6"/>
  <c r="R682" i="6" s="1"/>
  <c r="S682" i="6" s="1"/>
  <c r="P683" i="6"/>
  <c r="R683" i="6" s="1"/>
  <c r="S683" i="6" s="1"/>
  <c r="P684" i="6"/>
  <c r="R684" i="6" s="1"/>
  <c r="S684" i="6" s="1"/>
  <c r="P685" i="6"/>
  <c r="R685" i="6" s="1"/>
  <c r="S685" i="6" s="1"/>
  <c r="P686" i="6"/>
  <c r="R686" i="6" s="1"/>
  <c r="S686" i="6" s="1"/>
  <c r="P687" i="6"/>
  <c r="R687" i="6" s="1"/>
  <c r="S687" i="6" s="1"/>
  <c r="P688" i="6"/>
  <c r="R688" i="6" s="1"/>
  <c r="S688" i="6" s="1"/>
  <c r="P689" i="6"/>
  <c r="R689" i="6" s="1"/>
  <c r="S689" i="6" s="1"/>
  <c r="P690" i="6"/>
  <c r="R690" i="6" s="1"/>
  <c r="S690" i="6" s="1"/>
  <c r="P691" i="6"/>
  <c r="R691" i="6" s="1"/>
  <c r="S691" i="6" s="1"/>
  <c r="P692" i="6"/>
  <c r="R692" i="6" s="1"/>
  <c r="S692" i="6" s="1"/>
  <c r="P693" i="6"/>
  <c r="R693" i="6" s="1"/>
  <c r="S693" i="6" s="1"/>
  <c r="P694" i="6"/>
  <c r="R694" i="6" s="1"/>
  <c r="S694" i="6" s="1"/>
  <c r="P695" i="6"/>
  <c r="R695" i="6" s="1"/>
  <c r="S695" i="6" s="1"/>
  <c r="P696" i="6"/>
  <c r="R696" i="6" s="1"/>
  <c r="S696" i="6" s="1"/>
  <c r="P697" i="6"/>
  <c r="R697" i="6" s="1"/>
  <c r="S697" i="6" s="1"/>
  <c r="P698" i="6"/>
  <c r="R698" i="6" s="1"/>
  <c r="S698" i="6" s="1"/>
  <c r="P699" i="6"/>
  <c r="R699" i="6" s="1"/>
  <c r="S699" i="6" s="1"/>
  <c r="P700" i="6"/>
  <c r="R700" i="6" s="1"/>
  <c r="S700" i="6" s="1"/>
  <c r="P701" i="6"/>
  <c r="R701" i="6" s="1"/>
  <c r="S701" i="6" s="1"/>
  <c r="P702" i="6"/>
  <c r="R702" i="6" s="1"/>
  <c r="S702" i="6" s="1"/>
  <c r="P703" i="6"/>
  <c r="R703" i="6" s="1"/>
  <c r="S703" i="6" s="1"/>
  <c r="P704" i="6"/>
  <c r="R704" i="6" s="1"/>
  <c r="S704" i="6" s="1"/>
  <c r="P705" i="6"/>
  <c r="R705" i="6" s="1"/>
  <c r="S705" i="6" s="1"/>
  <c r="P706" i="6"/>
  <c r="R706" i="6" s="1"/>
  <c r="S706" i="6" s="1"/>
  <c r="P707" i="6"/>
  <c r="R707" i="6" s="1"/>
  <c r="S707" i="6" s="1"/>
  <c r="P708" i="6"/>
  <c r="R708" i="6" s="1"/>
  <c r="S708" i="6" s="1"/>
  <c r="P709" i="6"/>
  <c r="R709" i="6" s="1"/>
  <c r="S709" i="6" s="1"/>
  <c r="P710" i="6"/>
  <c r="R710" i="6" s="1"/>
  <c r="S710" i="6" s="1"/>
  <c r="P711" i="6"/>
  <c r="R711" i="6" s="1"/>
  <c r="S711" i="6" s="1"/>
  <c r="P712" i="6"/>
  <c r="R712" i="6" s="1"/>
  <c r="S712" i="6" s="1"/>
  <c r="P713" i="6"/>
  <c r="R713" i="6" s="1"/>
  <c r="S713" i="6" s="1"/>
  <c r="P714" i="6"/>
  <c r="R714" i="6" s="1"/>
  <c r="S714" i="6" s="1"/>
  <c r="P715" i="6"/>
  <c r="R715" i="6" s="1"/>
  <c r="S715" i="6" s="1"/>
  <c r="P716" i="6"/>
  <c r="R716" i="6" s="1"/>
  <c r="S716" i="6" s="1"/>
  <c r="P717" i="6"/>
  <c r="R717" i="6" s="1"/>
  <c r="S717" i="6" s="1"/>
  <c r="P718" i="6"/>
  <c r="R718" i="6" s="1"/>
  <c r="S718" i="6" s="1"/>
  <c r="P719" i="6"/>
  <c r="R719" i="6" s="1"/>
  <c r="S719" i="6" s="1"/>
  <c r="P720" i="6"/>
  <c r="R720" i="6" s="1"/>
  <c r="S720" i="6" s="1"/>
  <c r="P721" i="6"/>
  <c r="R721" i="6" s="1"/>
  <c r="S721" i="6" s="1"/>
  <c r="P722" i="6"/>
  <c r="R722" i="6" s="1"/>
  <c r="S722" i="6" s="1"/>
  <c r="P723" i="6"/>
  <c r="R723" i="6" s="1"/>
  <c r="S723" i="6" s="1"/>
  <c r="P724" i="6"/>
  <c r="R724" i="6" s="1"/>
  <c r="S724" i="6" s="1"/>
  <c r="P725" i="6"/>
  <c r="R725" i="6" s="1"/>
  <c r="S725" i="6" s="1"/>
  <c r="P726" i="6"/>
  <c r="R726" i="6" s="1"/>
  <c r="S726" i="6" s="1"/>
  <c r="P727" i="6"/>
  <c r="R727" i="6" s="1"/>
  <c r="S727" i="6" s="1"/>
  <c r="P728" i="6"/>
  <c r="R728" i="6" s="1"/>
  <c r="S728" i="6" s="1"/>
  <c r="P729" i="6"/>
  <c r="R729" i="6" s="1"/>
  <c r="S729" i="6" s="1"/>
  <c r="P730" i="6"/>
  <c r="R730" i="6" s="1"/>
  <c r="S730" i="6" s="1"/>
  <c r="P731" i="6"/>
  <c r="R731" i="6" s="1"/>
  <c r="S731" i="6" s="1"/>
  <c r="P732" i="6"/>
  <c r="R732" i="6" s="1"/>
  <c r="S732" i="6" s="1"/>
  <c r="P733" i="6"/>
  <c r="R733" i="6" s="1"/>
  <c r="S733" i="6" s="1"/>
  <c r="P734" i="6"/>
  <c r="R734" i="6" s="1"/>
  <c r="S734" i="6" s="1"/>
  <c r="P735" i="6"/>
  <c r="R735" i="6" s="1"/>
  <c r="S735" i="6" s="1"/>
  <c r="P736" i="6"/>
  <c r="R736" i="6" s="1"/>
  <c r="S736" i="6" s="1"/>
  <c r="P737" i="6"/>
  <c r="R737" i="6" s="1"/>
  <c r="S737" i="6" s="1"/>
  <c r="P738" i="6"/>
  <c r="R738" i="6" s="1"/>
  <c r="S738" i="6" s="1"/>
  <c r="P739" i="6"/>
  <c r="R739" i="6" s="1"/>
  <c r="S739" i="6" s="1"/>
  <c r="P740" i="6"/>
  <c r="R740" i="6" s="1"/>
  <c r="S740" i="6" s="1"/>
  <c r="P741" i="6"/>
  <c r="R741" i="6" s="1"/>
  <c r="S741" i="6" s="1"/>
  <c r="P742" i="6"/>
  <c r="R742" i="6" s="1"/>
  <c r="S742" i="6" s="1"/>
  <c r="P743" i="6"/>
  <c r="R743" i="6" s="1"/>
  <c r="S743" i="6" s="1"/>
  <c r="P744" i="6"/>
  <c r="R744" i="6" s="1"/>
  <c r="S744" i="6" s="1"/>
  <c r="P745" i="6"/>
  <c r="R745" i="6" s="1"/>
  <c r="S745" i="6" s="1"/>
  <c r="P746" i="6"/>
  <c r="R746" i="6" s="1"/>
  <c r="S746" i="6" s="1"/>
  <c r="P747" i="6"/>
  <c r="R747" i="6" s="1"/>
  <c r="S747" i="6" s="1"/>
  <c r="P748" i="6"/>
  <c r="R748" i="6" s="1"/>
  <c r="S748" i="6" s="1"/>
  <c r="P749" i="6"/>
  <c r="R749" i="6" s="1"/>
  <c r="S749" i="6" s="1"/>
  <c r="P750" i="6"/>
  <c r="R750" i="6" s="1"/>
  <c r="S750" i="6" s="1"/>
  <c r="P751" i="6"/>
  <c r="R751" i="6" s="1"/>
  <c r="S751" i="6" s="1"/>
  <c r="P752" i="6"/>
  <c r="R752" i="6" s="1"/>
  <c r="S752" i="6" s="1"/>
  <c r="P753" i="6"/>
  <c r="R753" i="6" s="1"/>
  <c r="S753" i="6" s="1"/>
  <c r="P754" i="6"/>
  <c r="R754" i="6" s="1"/>
  <c r="S754" i="6" s="1"/>
  <c r="P755" i="6"/>
  <c r="R755" i="6" s="1"/>
  <c r="S755" i="6" s="1"/>
  <c r="P756" i="6"/>
  <c r="R756" i="6" s="1"/>
  <c r="S756" i="6" s="1"/>
  <c r="P757" i="6"/>
  <c r="R757" i="6" s="1"/>
  <c r="S757" i="6" s="1"/>
  <c r="P758" i="6"/>
  <c r="R758" i="6" s="1"/>
  <c r="S758" i="6" s="1"/>
  <c r="P759" i="6"/>
  <c r="R759" i="6" s="1"/>
  <c r="S759" i="6" s="1"/>
  <c r="P760" i="6"/>
  <c r="R760" i="6" s="1"/>
  <c r="S760" i="6" s="1"/>
  <c r="P761" i="6"/>
  <c r="R761" i="6" s="1"/>
  <c r="S761" i="6" s="1"/>
  <c r="P762" i="6"/>
  <c r="R762" i="6" s="1"/>
  <c r="S762" i="6" s="1"/>
  <c r="P763" i="6"/>
  <c r="R763" i="6" s="1"/>
  <c r="S763" i="6" s="1"/>
  <c r="P764" i="6"/>
  <c r="R764" i="6" s="1"/>
  <c r="S764" i="6" s="1"/>
  <c r="P765" i="6"/>
  <c r="R765" i="6" s="1"/>
  <c r="S765" i="6" s="1"/>
  <c r="P766" i="6"/>
  <c r="R766" i="6" s="1"/>
  <c r="S766" i="6" s="1"/>
  <c r="P767" i="6"/>
  <c r="R767" i="6" s="1"/>
  <c r="S767" i="6" s="1"/>
  <c r="P768" i="6"/>
  <c r="R768" i="6" s="1"/>
  <c r="S768" i="6" s="1"/>
  <c r="P2" i="6"/>
  <c r="I2" i="3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R2" i="6" l="1"/>
  <c r="S2" i="6" s="1"/>
</calcChain>
</file>

<file path=xl/sharedStrings.xml><?xml version="1.0" encoding="utf-8"?>
<sst xmlns="http://schemas.openxmlformats.org/spreadsheetml/2006/main" count="17339" uniqueCount="1906">
  <si>
    <t>Número de Orden</t>
  </si>
  <si>
    <t>Número de Mesa</t>
  </si>
  <si>
    <t>Nombre del Plato</t>
  </si>
  <si>
    <t>Descripción del Plato</t>
  </si>
  <si>
    <t>Costo Unitario</t>
  </si>
  <si>
    <t>Precio Unitario</t>
  </si>
  <si>
    <t>Cantidad Ordenada</t>
  </si>
  <si>
    <t>Tiempo de Preparación</t>
  </si>
  <si>
    <t>Observaciones</t>
  </si>
  <si>
    <t>Plato_7</t>
  </si>
  <si>
    <t>Descripción del Plato_7</t>
  </si>
  <si>
    <t>Ninguna</t>
  </si>
  <si>
    <t>Plato_2</t>
  </si>
  <si>
    <t>Descripción del Plato_2</t>
  </si>
  <si>
    <t>Sin cebolla</t>
  </si>
  <si>
    <t>Plato_17</t>
  </si>
  <si>
    <t>Descripción del Plato_17</t>
  </si>
  <si>
    <t>Plato_6</t>
  </si>
  <si>
    <t>Descripción del Plato_6</t>
  </si>
  <si>
    <t>Plato_20</t>
  </si>
  <si>
    <t>Descripción del Plato_20</t>
  </si>
  <si>
    <t>Plato_19</t>
  </si>
  <si>
    <t>Descripción del Plato_19</t>
  </si>
  <si>
    <t>Plato_9</t>
  </si>
  <si>
    <t>Descripción del Plato_9</t>
  </si>
  <si>
    <t>Plato_11</t>
  </si>
  <si>
    <t>Descripción del Plato_11</t>
  </si>
  <si>
    <t>Plato_16</t>
  </si>
  <si>
    <t>Descripción del Plato_16</t>
  </si>
  <si>
    <t>Plato_12</t>
  </si>
  <si>
    <t>Descripción del Plato_12</t>
  </si>
  <si>
    <t>Plato_8</t>
  </si>
  <si>
    <t>Descripción del Plato_8</t>
  </si>
  <si>
    <t>Plato_15</t>
  </si>
  <si>
    <t>Descripción del Plato_15</t>
  </si>
  <si>
    <t>Plato_5</t>
  </si>
  <si>
    <t>Descripción del Plato_5</t>
  </si>
  <si>
    <t>Plato_18</t>
  </si>
  <si>
    <t>Descripción del Plato_18</t>
  </si>
  <si>
    <t>Plato_3</t>
  </si>
  <si>
    <t>Descripción del Plato_3</t>
  </si>
  <si>
    <t>Plato_14</t>
  </si>
  <si>
    <t>Descripción del Plato_14</t>
  </si>
  <si>
    <t>Plato_13</t>
  </si>
  <si>
    <t>Descripción del Plato_13</t>
  </si>
  <si>
    <t>Plato_4</t>
  </si>
  <si>
    <t>Descripción del Plato_4</t>
  </si>
  <si>
    <t>Plato_10</t>
  </si>
  <si>
    <t>Descripción del Plato_10</t>
  </si>
  <si>
    <t>Plato_1</t>
  </si>
  <si>
    <t>Descripción del Plato_1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</si>
  <si>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</si>
  <si>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</si>
  <si>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</si>
  <si>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</si>
  <si>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</si>
  <si>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</si>
  <si>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</si>
  <si>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</si>
  <si>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</si>
  <si>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País de Origen</t>
  </si>
  <si>
    <t>Platos Ordenados</t>
  </si>
  <si>
    <t>Cliente_724</t>
  </si>
  <si>
    <t>Mesero_3</t>
  </si>
  <si>
    <t>Almuerzo</t>
  </si>
  <si>
    <t>Tarjeta de débito</t>
  </si>
  <si>
    <t>48.55</t>
  </si>
  <si>
    <t>Reservada</t>
  </si>
  <si>
    <t>España</t>
  </si>
  <si>
    <t>Plato_7, Plato_2</t>
  </si>
  <si>
    <t>Cliente_538</t>
  </si>
  <si>
    <t>Mesero_1</t>
  </si>
  <si>
    <t>Desayuno</t>
  </si>
  <si>
    <t>Efectivo</t>
  </si>
  <si>
    <t>43.3</t>
  </si>
  <si>
    <t>Colombia</t>
  </si>
  <si>
    <t>Plato_17, Plato_6</t>
  </si>
  <si>
    <t>Cliente_911</t>
  </si>
  <si>
    <t>Mesero_2</t>
  </si>
  <si>
    <t>Tarjeta de crédito</t>
  </si>
  <si>
    <t>30.87</t>
  </si>
  <si>
    <t>Libre</t>
  </si>
  <si>
    <t>Brasil</t>
  </si>
  <si>
    <t>Plato_20, Plato_17, Plato_19, Plato_9</t>
  </si>
  <si>
    <t>Cliente_129</t>
  </si>
  <si>
    <t>Mesero_5</t>
  </si>
  <si>
    <t>34.68</t>
  </si>
  <si>
    <t>Paraguay</t>
  </si>
  <si>
    <t>Plato_11, Plato_16</t>
  </si>
  <si>
    <t>Cliente_938</t>
  </si>
  <si>
    <t>Mesero_4</t>
  </si>
  <si>
    <t>24.33</t>
  </si>
  <si>
    <t>Perú</t>
  </si>
  <si>
    <t>Plato_12, Plato_7</t>
  </si>
  <si>
    <t>Cliente_965</t>
  </si>
  <si>
    <t>Cena</t>
  </si>
  <si>
    <t>26.57</t>
  </si>
  <si>
    <t>Cliente_306</t>
  </si>
  <si>
    <t>10.54</t>
  </si>
  <si>
    <t>Ocupada</t>
  </si>
  <si>
    <t>Venezuela</t>
  </si>
  <si>
    <t>Plato_15, Plato_19</t>
  </si>
  <si>
    <t>Cliente_974</t>
  </si>
  <si>
    <t>49.18</t>
  </si>
  <si>
    <t>Plato_5, Plato_16, Plato_20</t>
  </si>
  <si>
    <t>Cliente_740</t>
  </si>
  <si>
    <t>46.85</t>
  </si>
  <si>
    <t>Bolivia</t>
  </si>
  <si>
    <t>Plato_2, Plato_7, Plato_12, Plato_15</t>
  </si>
  <si>
    <t>Cliente_33</t>
  </si>
  <si>
    <t>16.6</t>
  </si>
  <si>
    <t>Uruguay</t>
  </si>
  <si>
    <t>Plato_18, Plato_20</t>
  </si>
  <si>
    <t>Cliente_881</t>
  </si>
  <si>
    <t>32.89</t>
  </si>
  <si>
    <t>Plato_16, Plato_2</t>
  </si>
  <si>
    <t>Cliente_890</t>
  </si>
  <si>
    <t>45.27</t>
  </si>
  <si>
    <t>Plato_16, Plato_19, Plato_8, Plato_20</t>
  </si>
  <si>
    <t>Cliente_873</t>
  </si>
  <si>
    <t>22.06</t>
  </si>
  <si>
    <t>Cliente_780</t>
  </si>
  <si>
    <t>48.76</t>
  </si>
  <si>
    <t>Plato_3, Plato_11, Plato_14, Plato_2</t>
  </si>
  <si>
    <t>Cliente_728</t>
  </si>
  <si>
    <t>28.77</t>
  </si>
  <si>
    <t>Plato_16, Plato_13, Plato_8</t>
  </si>
  <si>
    <t>Cliente_175</t>
  </si>
  <si>
    <t>37.9</t>
  </si>
  <si>
    <t>Cliente_200</t>
  </si>
  <si>
    <t>12.17</t>
  </si>
  <si>
    <t>Ecuador</t>
  </si>
  <si>
    <t>Plato_8, Plato_4, Plato_5</t>
  </si>
  <si>
    <t>Cliente_190</t>
  </si>
  <si>
    <t>33.09</t>
  </si>
  <si>
    <t>Plato_9, Plato_20, Plato_10, Plato_15</t>
  </si>
  <si>
    <t>Cliente_290</t>
  </si>
  <si>
    <t>17.45</t>
  </si>
  <si>
    <t>Chile</t>
  </si>
  <si>
    <t>Cliente_972</t>
  </si>
  <si>
    <t>31.7</t>
  </si>
  <si>
    <t>Plato_8, Plato_1, Plato_14</t>
  </si>
  <si>
    <t>Cliente_210</t>
  </si>
  <si>
    <t>20.53</t>
  </si>
  <si>
    <t>Plato_20, Plato_3, Plato_15, Plato_1</t>
  </si>
  <si>
    <t>Cliente_88</t>
  </si>
  <si>
    <t>45.41</t>
  </si>
  <si>
    <t>Plato_4, Plato_18, Plato_9, Plato_8</t>
  </si>
  <si>
    <t>Cliente_427</t>
  </si>
  <si>
    <t>38.46</t>
  </si>
  <si>
    <t>Plato_12, Plato_6</t>
  </si>
  <si>
    <t>Cliente_424</t>
  </si>
  <si>
    <t>38.18</t>
  </si>
  <si>
    <t>Plato_10, Plato_9, Plato_14, Plato_20</t>
  </si>
  <si>
    <t>Cliente_824</t>
  </si>
  <si>
    <t>46.15</t>
  </si>
  <si>
    <t>Cliente_107</t>
  </si>
  <si>
    <t>10.37</t>
  </si>
  <si>
    <t>Plato_4, Plato_13, Plato_7</t>
  </si>
  <si>
    <t>Cliente_775</t>
  </si>
  <si>
    <t>19.27</t>
  </si>
  <si>
    <t>Plato_8, Plato_10</t>
  </si>
  <si>
    <t>Cliente_358</t>
  </si>
  <si>
    <t>41.22</t>
  </si>
  <si>
    <t>Argentina</t>
  </si>
  <si>
    <t>Plato_4, Plato_9</t>
  </si>
  <si>
    <t>Cliente_377</t>
  </si>
  <si>
    <t>14.83</t>
  </si>
  <si>
    <t>Plato_1, Plato_4, Plato_17</t>
  </si>
  <si>
    <t>Cliente_361</t>
  </si>
  <si>
    <t>26.29</t>
  </si>
  <si>
    <t>Plato_10, Plato_3</t>
  </si>
  <si>
    <t>Cliente_229</t>
  </si>
  <si>
    <t>19.81</t>
  </si>
  <si>
    <t>Plato_9, Plato_12</t>
  </si>
  <si>
    <t>Cliente_27</t>
  </si>
  <si>
    <t>28.25</t>
  </si>
  <si>
    <t>Plato_15, Plato_11, Plato_10, Plato_4</t>
  </si>
  <si>
    <t>Cliente_103</t>
  </si>
  <si>
    <t>20.38</t>
  </si>
  <si>
    <t>Plato_8, Plato_6, Plato_15, Plato_10</t>
  </si>
  <si>
    <t>Cliente_1</t>
  </si>
  <si>
    <t>13.08</t>
  </si>
  <si>
    <t>Plato_18, Plato_10</t>
  </si>
  <si>
    <t>Cliente_828</t>
  </si>
  <si>
    <t>15.75</t>
  </si>
  <si>
    <t>Plato_2, Plato_9, Plato_11, Plato_17</t>
  </si>
  <si>
    <t>Cliente_874</t>
  </si>
  <si>
    <t>45.28</t>
  </si>
  <si>
    <t>Cliente_999</t>
  </si>
  <si>
    <t>10.39</t>
  </si>
  <si>
    <t>Cliente_167</t>
  </si>
  <si>
    <t>16.31</t>
  </si>
  <si>
    <t>Plato_17, Plato_8, Plato_19</t>
  </si>
  <si>
    <t>Cliente_606</t>
  </si>
  <si>
    <t>48.36</t>
  </si>
  <si>
    <t>Cliente_710</t>
  </si>
  <si>
    <t>13.68</t>
  </si>
  <si>
    <t>Plato_9, Plato_11, Plato_16</t>
  </si>
  <si>
    <t>Cliente_870</t>
  </si>
  <si>
    <t>15.24</t>
  </si>
  <si>
    <t>Plato_15, Plato_10, Plato_2</t>
  </si>
  <si>
    <t>Cliente_230</t>
  </si>
  <si>
    <t>49.58</t>
  </si>
  <si>
    <t>Plato_5, Plato_20</t>
  </si>
  <si>
    <t>Cliente_814</t>
  </si>
  <si>
    <t>32.19</t>
  </si>
  <si>
    <t>Plato_15, Plato_18, Plato_7, Plato_17</t>
  </si>
  <si>
    <t>42.6</t>
  </si>
  <si>
    <t>Plato_10, Plato_1, Plato_13</t>
  </si>
  <si>
    <t>Cliente_640</t>
  </si>
  <si>
    <t>25.41</t>
  </si>
  <si>
    <t>Cliente_623</t>
  </si>
  <si>
    <t>27.97</t>
  </si>
  <si>
    <t>Plato_2, Plato_18, Plato_14</t>
  </si>
  <si>
    <t>Cliente_72</t>
  </si>
  <si>
    <t>10.98</t>
  </si>
  <si>
    <t>Plato_11, Plato_14, Plato_3</t>
  </si>
  <si>
    <t>Cliente_963</t>
  </si>
  <si>
    <t>25.31</t>
  </si>
  <si>
    <t>Plato_6, Plato_5, Plato_11</t>
  </si>
  <si>
    <t>Cliente_929</t>
  </si>
  <si>
    <t>20.92</t>
  </si>
  <si>
    <t>Plato_7, Plato_15, Plato_4</t>
  </si>
  <si>
    <t>Cliente_708</t>
  </si>
  <si>
    <t>16.74</t>
  </si>
  <si>
    <t>Plato_15, Plato_5</t>
  </si>
  <si>
    <t>Cliente_631</t>
  </si>
  <si>
    <t>37.08</t>
  </si>
  <si>
    <t>Plato_14, Plato_11, Plato_5, Plato_4</t>
  </si>
  <si>
    <t>Cliente_894</t>
  </si>
  <si>
    <t>46.88</t>
  </si>
  <si>
    <t>Plato_11, Plato_17, Plato_18</t>
  </si>
  <si>
    <t>Cliente_63</t>
  </si>
  <si>
    <t>36.88</t>
  </si>
  <si>
    <t>Plato_14, Plato_2, Plato_19</t>
  </si>
  <si>
    <t>Cliente_144</t>
  </si>
  <si>
    <t>23.36</t>
  </si>
  <si>
    <t>Plato_8, Plato_17, Plato_4, Plato_11</t>
  </si>
  <si>
    <t>Cliente_390</t>
  </si>
  <si>
    <t>45.49</t>
  </si>
  <si>
    <t>Plato_11, Plato_7, Plato_19, Plato_15</t>
  </si>
  <si>
    <t>43.2</t>
  </si>
  <si>
    <t>Cliente_886</t>
  </si>
  <si>
    <t>45.45</t>
  </si>
  <si>
    <t>Plato_8, Plato_20, Plato_5, Plato_19</t>
  </si>
  <si>
    <t>Cliente_510</t>
  </si>
  <si>
    <t>30.7</t>
  </si>
  <si>
    <t>Plato_5, Plato_3</t>
  </si>
  <si>
    <t>Cliente_878</t>
  </si>
  <si>
    <t>33.89</t>
  </si>
  <si>
    <t>Plato_12, Plato_14, Plato_4, Plato_20</t>
  </si>
  <si>
    <t>Cliente_977</t>
  </si>
  <si>
    <t>19.54</t>
  </si>
  <si>
    <t>Plato_4, Plato_11</t>
  </si>
  <si>
    <t>Cliente_553</t>
  </si>
  <si>
    <t>42.87</t>
  </si>
  <si>
    <t>Plato_20, Plato_4, Plato_2, Plato_16</t>
  </si>
  <si>
    <t>Cliente_792</t>
  </si>
  <si>
    <t>37.93</t>
  </si>
  <si>
    <t>Plato_2, Plato_12, Plato_17</t>
  </si>
  <si>
    <t>33.34</t>
  </si>
  <si>
    <t>Plato_3, Plato_8</t>
  </si>
  <si>
    <t>Cliente_265</t>
  </si>
  <si>
    <t>34.77</t>
  </si>
  <si>
    <t>Plato_3, Plato_20, Plato_19</t>
  </si>
  <si>
    <t>Cliente_946</t>
  </si>
  <si>
    <t>14.0</t>
  </si>
  <si>
    <t>Plato_16, Plato_17, Plato_12, Plato_20</t>
  </si>
  <si>
    <t>Cliente_614</t>
  </si>
  <si>
    <t>10.88</t>
  </si>
  <si>
    <t>Plato_19, Plato_20, Plato_4</t>
  </si>
  <si>
    <t>Cliente_352</t>
  </si>
  <si>
    <t>21.25</t>
  </si>
  <si>
    <t>Plato_20, Plato_19, Plato_10, Plato_2</t>
  </si>
  <si>
    <t>Cliente_784</t>
  </si>
  <si>
    <t>45.65</t>
  </si>
  <si>
    <t>Plato_14, Plato_16, Plato_15, Plato_1</t>
  </si>
  <si>
    <t>Cliente_118</t>
  </si>
  <si>
    <t>31.49</t>
  </si>
  <si>
    <t>Plato_13, Plato_7, Plato_11</t>
  </si>
  <si>
    <t>Cliente_61</t>
  </si>
  <si>
    <t>28.26</t>
  </si>
  <si>
    <t>Plato_1, Plato_18</t>
  </si>
  <si>
    <t>Cliente_440</t>
  </si>
  <si>
    <t>24.01</t>
  </si>
  <si>
    <t>Plato_2, Plato_14</t>
  </si>
  <si>
    <t>Cliente_258</t>
  </si>
  <si>
    <t>15.28</t>
  </si>
  <si>
    <t>Plato_13, Plato_4</t>
  </si>
  <si>
    <t>Cliente_742</t>
  </si>
  <si>
    <t>34.51</t>
  </si>
  <si>
    <t>Cliente_865</t>
  </si>
  <si>
    <t>30.83</t>
  </si>
  <si>
    <t>Plato_10, Plato_18, Plato_15</t>
  </si>
  <si>
    <t>Cliente_79</t>
  </si>
  <si>
    <t>45.23</t>
  </si>
  <si>
    <t>Plato_20, Plato_14</t>
  </si>
  <si>
    <t>Cliente_42</t>
  </si>
  <si>
    <t>17.76</t>
  </si>
  <si>
    <t>Plato_2, Plato_4, Plato_7, Plato_10</t>
  </si>
  <si>
    <t>Cliente_374</t>
  </si>
  <si>
    <t>19.88</t>
  </si>
  <si>
    <t>Plato_4, Plato_7, Plato_11</t>
  </si>
  <si>
    <t>Cliente_636</t>
  </si>
  <si>
    <t>20.02</t>
  </si>
  <si>
    <t>Cliente_753</t>
  </si>
  <si>
    <t>34.01</t>
  </si>
  <si>
    <t>Plato_9, Plato_11, Plato_3, Plato_13</t>
  </si>
  <si>
    <t>Cliente_632</t>
  </si>
  <si>
    <t>39.05</t>
  </si>
  <si>
    <t>Plato_5, Plato_9, Plato_7</t>
  </si>
  <si>
    <t>Cliente_969</t>
  </si>
  <si>
    <t>23.69</t>
  </si>
  <si>
    <t>Cliente_574</t>
  </si>
  <si>
    <t>38.6</t>
  </si>
  <si>
    <t>Plato_1, Plato_2</t>
  </si>
  <si>
    <t>Cliente_292</t>
  </si>
  <si>
    <t>24.94</t>
  </si>
  <si>
    <t>Plato_6, Plato_3, Plato_15</t>
  </si>
  <si>
    <t>Cliente_148</t>
  </si>
  <si>
    <t>15.11</t>
  </si>
  <si>
    <t>Cliente_747</t>
  </si>
  <si>
    <t>45.96</t>
  </si>
  <si>
    <t>Plato_16, Plato_19, Plato_3, Plato_15</t>
  </si>
  <si>
    <t>Cliente_501</t>
  </si>
  <si>
    <t>11.84</t>
  </si>
  <si>
    <t>Cliente_733</t>
  </si>
  <si>
    <t>29.46</t>
  </si>
  <si>
    <t>Plato_4, Plato_15, Plato_17</t>
  </si>
  <si>
    <t>Cliente_36</t>
  </si>
  <si>
    <t>23.93</t>
  </si>
  <si>
    <t>Plato_20, Plato_12, Plato_10</t>
  </si>
  <si>
    <t>12.28</t>
  </si>
  <si>
    <t>Plato_14, Plato_18, Plato_5</t>
  </si>
  <si>
    <t>Cliente_1000</t>
  </si>
  <si>
    <t>30.69</t>
  </si>
  <si>
    <t>Cliente_607</t>
  </si>
  <si>
    <t>39.1</t>
  </si>
  <si>
    <t>Plato_8, Plato_13, Plato_5, Plato_6</t>
  </si>
  <si>
    <t>Cliente_378</t>
  </si>
  <si>
    <t>12.75</t>
  </si>
  <si>
    <t>Plato_9, Plato_7</t>
  </si>
  <si>
    <t>Cliente_612</t>
  </si>
  <si>
    <t>45.66</t>
  </si>
  <si>
    <t>Cliente_452</t>
  </si>
  <si>
    <t>28.36</t>
  </si>
  <si>
    <t>Plato_2, Plato_15, Plato_11</t>
  </si>
  <si>
    <t>Cliente_244</t>
  </si>
  <si>
    <t>24.68</t>
  </si>
  <si>
    <t>Plato_12, Plato_15</t>
  </si>
  <si>
    <t>Cliente_840</t>
  </si>
  <si>
    <t>33.63</t>
  </si>
  <si>
    <t>Plato_11, Plato_12, Plato_7</t>
  </si>
  <si>
    <t>Cliente_993</t>
  </si>
  <si>
    <t>19.22</t>
  </si>
  <si>
    <t>Plato_10, Plato_3, Plato_18</t>
  </si>
  <si>
    <t>Cliente_29</t>
  </si>
  <si>
    <t>17.15</t>
  </si>
  <si>
    <t>Plato_3, Plato_9, Plato_12</t>
  </si>
  <si>
    <t>33.55</t>
  </si>
  <si>
    <t>Plato_2, Plato_17, Plato_12, Plato_9</t>
  </si>
  <si>
    <t>15.15</t>
  </si>
  <si>
    <t>Plato_7, Plato_5, Plato_1</t>
  </si>
  <si>
    <t>Cliente_313</t>
  </si>
  <si>
    <t>15.09</t>
  </si>
  <si>
    <t>Plato_17, Plato_1, Plato_5, Plato_8</t>
  </si>
  <si>
    <t>Cliente_520</t>
  </si>
  <si>
    <t>12.65</t>
  </si>
  <si>
    <t>Plato_16, Plato_9</t>
  </si>
  <si>
    <t>Cliente_388</t>
  </si>
  <si>
    <t>26.75</t>
  </si>
  <si>
    <t>Plato_13, Plato_18, Plato_4</t>
  </si>
  <si>
    <t>Cliente_384</t>
  </si>
  <si>
    <t>11.12</t>
  </si>
  <si>
    <t>Plato_14, Plato_17</t>
  </si>
  <si>
    <t>Cliente_517</t>
  </si>
  <si>
    <t>15.64</t>
  </si>
  <si>
    <t>Plato_3, Plato_6</t>
  </si>
  <si>
    <t>Cliente_711</t>
  </si>
  <si>
    <t>22.72</t>
  </si>
  <si>
    <t>Cliente_651</t>
  </si>
  <si>
    <t>48.77</t>
  </si>
  <si>
    <t>Plato_15, Plato_9, Plato_18</t>
  </si>
  <si>
    <t>Cliente_545</t>
  </si>
  <si>
    <t>23.26</t>
  </si>
  <si>
    <t>Plato_9, Plato_4, Plato_3, Plato_16</t>
  </si>
  <si>
    <t>Cliente_116</t>
  </si>
  <si>
    <t>42.95</t>
  </si>
  <si>
    <t>Plato_18, Plato_14, Plato_5</t>
  </si>
  <si>
    <t>Cliente_170</t>
  </si>
  <si>
    <t>47.91</t>
  </si>
  <si>
    <t>Plato_9, Plato_10, Plato_6</t>
  </si>
  <si>
    <t>Cliente_92</t>
  </si>
  <si>
    <t>18.82</t>
  </si>
  <si>
    <t>Plato_15, Plato_5, Plato_7, Plato_9</t>
  </si>
  <si>
    <t>Cliente_552</t>
  </si>
  <si>
    <t>35.36</t>
  </si>
  <si>
    <t>Cliente_627</t>
  </si>
  <si>
    <t>29.74</t>
  </si>
  <si>
    <t>Cliente_588</t>
  </si>
  <si>
    <t>38.81</t>
  </si>
  <si>
    <t>Plato_2, Plato_9, Plato_4, Plato_5</t>
  </si>
  <si>
    <t>46.46</t>
  </si>
  <si>
    <t>Plato_6, Plato_2, Plato_15</t>
  </si>
  <si>
    <t>Cliente_949</t>
  </si>
  <si>
    <t>47.69</t>
  </si>
  <si>
    <t>Plato_15, Plato_8, Plato_19, Plato_18</t>
  </si>
  <si>
    <t>Cliente_863</t>
  </si>
  <si>
    <t>11.65</t>
  </si>
  <si>
    <t>Cliente_140</t>
  </si>
  <si>
    <t>49.32</t>
  </si>
  <si>
    <t>Plato_4, Plato_14, Plato_6, Plato_15</t>
  </si>
  <si>
    <t>Cliente_523</t>
  </si>
  <si>
    <t>11.5</t>
  </si>
  <si>
    <t>Plato_10, Plato_19, Plato_4</t>
  </si>
  <si>
    <t>Cliente_916</t>
  </si>
  <si>
    <t>12.51</t>
  </si>
  <si>
    <t>Plato_17, Plato_10</t>
  </si>
  <si>
    <t>Cliente_416</t>
  </si>
  <si>
    <t>12.3</t>
  </si>
  <si>
    <t>Cliente_346</t>
  </si>
  <si>
    <t>Cliente_381</t>
  </si>
  <si>
    <t>Cliente_791</t>
  </si>
  <si>
    <t>10.85</t>
  </si>
  <si>
    <t>Plato_3, Plato_1, Plato_11, Plato_9</t>
  </si>
  <si>
    <t>Cliente_697</t>
  </si>
  <si>
    <t>24.66</t>
  </si>
  <si>
    <t>Plato_16, Plato_18, Plato_3</t>
  </si>
  <si>
    <t>Cliente_516</t>
  </si>
  <si>
    <t>41.82</t>
  </si>
  <si>
    <t>Plato_16, Plato_8, Plato_7, Plato_2</t>
  </si>
  <si>
    <t>Cliente_541</t>
  </si>
  <si>
    <t>32.82</t>
  </si>
  <si>
    <t>Cliente_830</t>
  </si>
  <si>
    <t>49.36</t>
  </si>
  <si>
    <t>Plato_1, Plato_4, Plato_7, Plato_17</t>
  </si>
  <si>
    <t>Cliente_656</t>
  </si>
  <si>
    <t>49.3</t>
  </si>
  <si>
    <t>Plato_12, Plato_3, Plato_9</t>
  </si>
  <si>
    <t>Cliente_486</t>
  </si>
  <si>
    <t>38.13</t>
  </si>
  <si>
    <t>42.41</t>
  </si>
  <si>
    <t>Plato_20, Plato_4, Plato_13</t>
  </si>
  <si>
    <t>Cliente_774</t>
  </si>
  <si>
    <t>30.96</t>
  </si>
  <si>
    <t>Plato_14, Plato_19, Plato_13, Plato_8</t>
  </si>
  <si>
    <t>Cliente_26</t>
  </si>
  <si>
    <t>39.74</t>
  </si>
  <si>
    <t>Plato_15, Plato_18, Plato_17, Plato_4</t>
  </si>
  <si>
    <t>Cliente_273</t>
  </si>
  <si>
    <t>30.1</t>
  </si>
  <si>
    <t>Plato_7, Plato_15</t>
  </si>
  <si>
    <t>Cliente_798</t>
  </si>
  <si>
    <t>34.7</t>
  </si>
  <si>
    <t>Plato_17, Plato_20, Plato_9</t>
  </si>
  <si>
    <t>Cliente_8</t>
  </si>
  <si>
    <t>30.25</t>
  </si>
  <si>
    <t>Cliente_31</t>
  </si>
  <si>
    <t>12.4</t>
  </si>
  <si>
    <t>Cliente_658</t>
  </si>
  <si>
    <t>32.79</t>
  </si>
  <si>
    <t>Plato_17, Plato_12, Plato_10, Plato_2</t>
  </si>
  <si>
    <t>Cliente_773</t>
  </si>
  <si>
    <t>47.2</t>
  </si>
  <si>
    <t>Cliente_158</t>
  </si>
  <si>
    <t>32.13</t>
  </si>
  <si>
    <t>Plato_1, Plato_8, Plato_4</t>
  </si>
  <si>
    <t>Cliente_569</t>
  </si>
  <si>
    <t>41.56</t>
  </si>
  <si>
    <t>Cliente_286</t>
  </si>
  <si>
    <t>16.29</t>
  </si>
  <si>
    <t>Plato_7, Plato_14, Plato_20</t>
  </si>
  <si>
    <t>Cliente_199</t>
  </si>
  <si>
    <t>48.26</t>
  </si>
  <si>
    <t>Cliente_712</t>
  </si>
  <si>
    <t>11.22</t>
  </si>
  <si>
    <t>Plato_19, Plato_12, Plato_9, Plato_18</t>
  </si>
  <si>
    <t>Cliente_56</t>
  </si>
  <si>
    <t>11.32</t>
  </si>
  <si>
    <t>Plato_5, Plato_2</t>
  </si>
  <si>
    <t>Cliente_670</t>
  </si>
  <si>
    <t>38.4</t>
  </si>
  <si>
    <t>Cliente_909</t>
  </si>
  <si>
    <t>27.14</t>
  </si>
  <si>
    <t>Plato_20, Plato_5</t>
  </si>
  <si>
    <t>Cliente_402</t>
  </si>
  <si>
    <t>46.26</t>
  </si>
  <si>
    <t>Plato_9, Plato_18, Plato_3, Plato_10</t>
  </si>
  <si>
    <t>Cliente_709</t>
  </si>
  <si>
    <t>15.92</t>
  </si>
  <si>
    <t>Plato_18, Plato_2, Plato_4, Plato_9</t>
  </si>
  <si>
    <t>Cliente_533</t>
  </si>
  <si>
    <t>48.43</t>
  </si>
  <si>
    <t>Plato_5, Plato_11, Plato_3</t>
  </si>
  <si>
    <t>Cliente_953</t>
  </si>
  <si>
    <t>41.51</t>
  </si>
  <si>
    <t>Plato_14, Plato_13</t>
  </si>
  <si>
    <t>Cliente_380</t>
  </si>
  <si>
    <t>25.57</t>
  </si>
  <si>
    <t>42.84</t>
  </si>
  <si>
    <t>Plato_11, Plato_7, Plato_20</t>
  </si>
  <si>
    <t>Cliente_964</t>
  </si>
  <si>
    <t>17.2</t>
  </si>
  <si>
    <t>Plato_19, Plato_4</t>
  </si>
  <si>
    <t>Cliente_939</t>
  </si>
  <si>
    <t>25.72</t>
  </si>
  <si>
    <t>Plato_6, Plato_17, Plato_3</t>
  </si>
  <si>
    <t>Cliente_536</t>
  </si>
  <si>
    <t>19.03</t>
  </si>
  <si>
    <t>Cliente_5</t>
  </si>
  <si>
    <t>28.48</t>
  </si>
  <si>
    <t>Plato_1, Plato_16, Plato_2, Plato_19</t>
  </si>
  <si>
    <t>Cliente_115</t>
  </si>
  <si>
    <t>48.75</t>
  </si>
  <si>
    <t>Plato_12, Plato_10, Plato_19, Plato_8</t>
  </si>
  <si>
    <t>Cliente_580</t>
  </si>
  <si>
    <t>47.81</t>
  </si>
  <si>
    <t>Plato_9, Plato_17, Plato_4, Plato_11</t>
  </si>
  <si>
    <t>Cliente_788</t>
  </si>
  <si>
    <t>26.02</t>
  </si>
  <si>
    <t>Plato_19, Plato_7</t>
  </si>
  <si>
    <t>Cliente_892</t>
  </si>
  <si>
    <t>18.86</t>
  </si>
  <si>
    <t>Cliente_406</t>
  </si>
  <si>
    <t>17.55</t>
  </si>
  <si>
    <t>Cliente_295</t>
  </si>
  <si>
    <t>14.94</t>
  </si>
  <si>
    <t>Plato_17, Plato_2, Plato_11, Plato_5</t>
  </si>
  <si>
    <t>Cliente_547</t>
  </si>
  <si>
    <t>47.53</t>
  </si>
  <si>
    <t>Plato_5, Plato_19, Plato_15, Plato_7</t>
  </si>
  <si>
    <t>Cliente_156</t>
  </si>
  <si>
    <t>41.9</t>
  </si>
  <si>
    <t>Plato_7, Plato_13</t>
  </si>
  <si>
    <t>Cliente_768</t>
  </si>
  <si>
    <t>43.95</t>
  </si>
  <si>
    <t>Cliente_359</t>
  </si>
  <si>
    <t>42.74</t>
  </si>
  <si>
    <t>Plato_12, Plato_18, Plato_17</t>
  </si>
  <si>
    <t>Cliente_131</t>
  </si>
  <si>
    <t>17.09</t>
  </si>
  <si>
    <t>Cliente_485</t>
  </si>
  <si>
    <t>16.62</t>
  </si>
  <si>
    <t>Plato_13, Plato_18, Plato_5</t>
  </si>
  <si>
    <t>Cliente_493</t>
  </si>
  <si>
    <t>25.98</t>
  </si>
  <si>
    <t>Plato_3, Plato_9, Plato_19, Plato_2</t>
  </si>
  <si>
    <t>Cliente_282</t>
  </si>
  <si>
    <t>46.56</t>
  </si>
  <si>
    <t>Plato_10, Plato_9</t>
  </si>
  <si>
    <t>Cliente_850</t>
  </si>
  <si>
    <t>45.17</t>
  </si>
  <si>
    <t>Cliente_301</t>
  </si>
  <si>
    <t>48.73</t>
  </si>
  <si>
    <t>Plato_6, Plato_15</t>
  </si>
  <si>
    <t>Cliente_124</t>
  </si>
  <si>
    <t>48.24</t>
  </si>
  <si>
    <t>27.94</t>
  </si>
  <si>
    <t>Plato_15, Plato_7</t>
  </si>
  <si>
    <t>Cliente_741</t>
  </si>
  <si>
    <t>30.5</t>
  </si>
  <si>
    <t>Cliente_610</t>
  </si>
  <si>
    <t>Plato_7, Plato_10, Plato_13, Plato_12</t>
  </si>
  <si>
    <t>Cliente_681</t>
  </si>
  <si>
    <t>31.6</t>
  </si>
  <si>
    <t>Plato_2, Plato_8, Plato_5, Plato_11</t>
  </si>
  <si>
    <t>Cliente_173</t>
  </si>
  <si>
    <t>13.3</t>
  </si>
  <si>
    <t>Cliente_55</t>
  </si>
  <si>
    <t>46.61</t>
  </si>
  <si>
    <t>Plato_9, Plato_2, Plato_3, Plato_6</t>
  </si>
  <si>
    <t>Cliente_653</t>
  </si>
  <si>
    <t>42.58</t>
  </si>
  <si>
    <t>Cliente_628</t>
  </si>
  <si>
    <t>38.36</t>
  </si>
  <si>
    <t>Cliente_715</t>
  </si>
  <si>
    <t>11.69</t>
  </si>
  <si>
    <t>Plato_15, Plato_10, Plato_3, Plato_8</t>
  </si>
  <si>
    <t>Cliente_321</t>
  </si>
  <si>
    <t>24.24</t>
  </si>
  <si>
    <t>Plato_16, Plato_6, Plato_3</t>
  </si>
  <si>
    <t>28.07</t>
  </si>
  <si>
    <t>Plato_13, Plato_16</t>
  </si>
  <si>
    <t>Cliente_442</t>
  </si>
  <si>
    <t>Plato_6, Plato_15, Plato_17</t>
  </si>
  <si>
    <t>Cliente_752</t>
  </si>
  <si>
    <t>17.4</t>
  </si>
  <si>
    <t>Plato_18, Plato_10, Plato_9, Plato_6</t>
  </si>
  <si>
    <t>Cliente_727</t>
  </si>
  <si>
    <t>13.95</t>
  </si>
  <si>
    <t>Cliente_548</t>
  </si>
  <si>
    <t>41.66</t>
  </si>
  <si>
    <t>Plato_18, Plato_10, Plato_7</t>
  </si>
  <si>
    <t>38.88</t>
  </si>
  <si>
    <t>Plato_4, Plato_20, Plato_8, Plato_14</t>
  </si>
  <si>
    <t>Cliente_30</t>
  </si>
  <si>
    <t>24.36</t>
  </si>
  <si>
    <t>Plato_1, Plato_9</t>
  </si>
  <si>
    <t>Cliente_412</t>
  </si>
  <si>
    <t>15.99</t>
  </si>
  <si>
    <t>Cliente_646</t>
  </si>
  <si>
    <t>24.85</t>
  </si>
  <si>
    <t>Plato_10, Plato_19, Plato_6, Plato_14</t>
  </si>
  <si>
    <t>Cliente_151</t>
  </si>
  <si>
    <t>11.41</t>
  </si>
  <si>
    <t>Plato_11, Plato_2</t>
  </si>
  <si>
    <t>Cliente_318</t>
  </si>
  <si>
    <t>10.06</t>
  </si>
  <si>
    <t>42.65</t>
  </si>
  <si>
    <t>Plato_3, Plato_14, Plato_9, Plato_16</t>
  </si>
  <si>
    <t>Cliente_336</t>
  </si>
  <si>
    <t>20.11</t>
  </si>
  <si>
    <t>Plato_18, Plato_6</t>
  </si>
  <si>
    <t>Cliente_560</t>
  </si>
  <si>
    <t>36.72</t>
  </si>
  <si>
    <t>Cliente_367</t>
  </si>
  <si>
    <t>13.26</t>
  </si>
  <si>
    <t>Plato_9, Plato_8, Plato_13, Plato_6</t>
  </si>
  <si>
    <t>Cliente_765</t>
  </si>
  <si>
    <t>Plato_12, Plato_1</t>
  </si>
  <si>
    <t>Cliente_679</t>
  </si>
  <si>
    <t>19.84</t>
  </si>
  <si>
    <t>Cliente_512</t>
  </si>
  <si>
    <t>24.19</t>
  </si>
  <si>
    <t>Plato_19, Plato_20, Plato_7, Plato_2</t>
  </si>
  <si>
    <t>Cliente_701</t>
  </si>
  <si>
    <t>40.19</t>
  </si>
  <si>
    <t>Plato_17, Plato_13</t>
  </si>
  <si>
    <t>Cliente_331</t>
  </si>
  <si>
    <t>49.56</t>
  </si>
  <si>
    <t>Cliente_83</t>
  </si>
  <si>
    <t>26.49</t>
  </si>
  <si>
    <t>Plato_15, Plato_9</t>
  </si>
  <si>
    <t>Cliente_339</t>
  </si>
  <si>
    <t>36.96</t>
  </si>
  <si>
    <t>Cliente_323</t>
  </si>
  <si>
    <t>46.54</t>
  </si>
  <si>
    <t>Plato_10, Plato_8, Plato_17</t>
  </si>
  <si>
    <t>Cliente_678</t>
  </si>
  <si>
    <t>36.7</t>
  </si>
  <si>
    <t>Plato_15, Plato_19, Plato_3</t>
  </si>
  <si>
    <t>Cliente_74</t>
  </si>
  <si>
    <t>34.49</t>
  </si>
  <si>
    <t>Plato_14, Plato_18, Plato_1, Plato_10</t>
  </si>
  <si>
    <t>Cliente_146</t>
  </si>
  <si>
    <t>14.67</t>
  </si>
  <si>
    <t>Plato_13, Plato_2, Plato_7, Plato_20</t>
  </si>
  <si>
    <t>Cliente_212</t>
  </si>
  <si>
    <t>11.13</t>
  </si>
  <si>
    <t>Plato_13, Plato_4, Plato_1, Plato_3</t>
  </si>
  <si>
    <t>18.85</t>
  </si>
  <si>
    <t>Plato_2, Plato_10, Plato_13, Plato_16</t>
  </si>
  <si>
    <t>Cliente_3</t>
  </si>
  <si>
    <t>28.1</t>
  </si>
  <si>
    <t>Plato_6, Plato_2</t>
  </si>
  <si>
    <t>Cliente_176</t>
  </si>
  <si>
    <t>33.39</t>
  </si>
  <si>
    <t>Plato_18, Plato_20, Plato_3</t>
  </si>
  <si>
    <t>Cliente_551</t>
  </si>
  <si>
    <t>35.64</t>
  </si>
  <si>
    <t>Plato_18, Plato_2</t>
  </si>
  <si>
    <t>Cliente_240</t>
  </si>
  <si>
    <t>35.69</t>
  </si>
  <si>
    <t>Plato_1, Plato_13, Plato_6</t>
  </si>
  <si>
    <t>31.17</t>
  </si>
  <si>
    <t>Cliente_759</t>
  </si>
  <si>
    <t>23.34</t>
  </si>
  <si>
    <t>Plato_12, Plato_6, Plato_14</t>
  </si>
  <si>
    <t>Cliente_959</t>
  </si>
  <si>
    <t>46.96</t>
  </si>
  <si>
    <t>48.5</t>
  </si>
  <si>
    <t>Cliente_744</t>
  </si>
  <si>
    <t>17.83</t>
  </si>
  <si>
    <t>Plato_15, Plato_18, Plato_9</t>
  </si>
  <si>
    <t>Cliente_189</t>
  </si>
  <si>
    <t>32.58</t>
  </si>
  <si>
    <t>Plato_14, Plato_16</t>
  </si>
  <si>
    <t>Cliente_576</t>
  </si>
  <si>
    <t>49.62</t>
  </si>
  <si>
    <t>Cliente_474</t>
  </si>
  <si>
    <t>17.61</t>
  </si>
  <si>
    <t>Cliente_990</t>
  </si>
  <si>
    <t>35.02</t>
  </si>
  <si>
    <t>Plato_11, Plato_14</t>
  </si>
  <si>
    <t>Cliente_67</t>
  </si>
  <si>
    <t>39.48</t>
  </si>
  <si>
    <t>Plato_3, Plato_13, Plato_6, Plato_9</t>
  </si>
  <si>
    <t>41.05</t>
  </si>
  <si>
    <t>Plato_7, Plato_17, Plato_16, Plato_11</t>
  </si>
  <si>
    <t>Cliente_445</t>
  </si>
  <si>
    <t>10.66</t>
  </si>
  <si>
    <t>Cliente_984</t>
  </si>
  <si>
    <t>28.58</t>
  </si>
  <si>
    <t>Plato_1, Plato_8, Plato_19, Plato_16</t>
  </si>
  <si>
    <t>15.84</t>
  </si>
  <si>
    <t>Plato_15, Plato_16, Plato_17</t>
  </si>
  <si>
    <t>Cliente_877</t>
  </si>
  <si>
    <t>49.1</t>
  </si>
  <si>
    <t>Plato_13, Plato_18, Plato_17, Plato_11</t>
  </si>
  <si>
    <t>Cliente_494</t>
  </si>
  <si>
    <t>15.43</t>
  </si>
  <si>
    <t>Plato_7, Plato_6, Plato_2, Plato_10</t>
  </si>
  <si>
    <t>45.64</t>
  </si>
  <si>
    <t>Cliente_264</t>
  </si>
  <si>
    <t>10.22</t>
  </si>
  <si>
    <t>Plato_2, Plato_7, Plato_17</t>
  </si>
  <si>
    <t>26.37</t>
  </si>
  <si>
    <t>Cliente_142</t>
  </si>
  <si>
    <t>39.81</t>
  </si>
  <si>
    <t>Plato_11, Plato_5, Plato_8, Plato_15</t>
  </si>
  <si>
    <t>13.15</t>
  </si>
  <si>
    <t>Plato_14, Plato_2</t>
  </si>
  <si>
    <t>Cliente_599</t>
  </si>
  <si>
    <t>33.02</t>
  </si>
  <si>
    <t>Cliente_856</t>
  </si>
  <si>
    <t>11.76</t>
  </si>
  <si>
    <t>Plato_10, Plato_7</t>
  </si>
  <si>
    <t>Cliente_722</t>
  </si>
  <si>
    <t>33.81</t>
  </si>
  <si>
    <t>Plato_17, Plato_14, Plato_4, Plato_15</t>
  </si>
  <si>
    <t>Cliente_935</t>
  </si>
  <si>
    <t>38.97</t>
  </si>
  <si>
    <t>Cliente_961</t>
  </si>
  <si>
    <t>31.29</t>
  </si>
  <si>
    <t>Plato_10, Plato_1, Plato_11</t>
  </si>
  <si>
    <t>Cliente_924</t>
  </si>
  <si>
    <t>21.45</t>
  </si>
  <si>
    <t>17.65</t>
  </si>
  <si>
    <t>Plato_20, Plato_12</t>
  </si>
  <si>
    <t>Cliente_579</t>
  </si>
  <si>
    <t>14.82</t>
  </si>
  <si>
    <t>Plato_4, Plato_17, Plato_20, Plato_19</t>
  </si>
  <si>
    <t>42.75</t>
  </si>
  <si>
    <t>Plato_6, Plato_7, Plato_8, Plato_17</t>
  </si>
  <si>
    <t>49.07</t>
  </si>
  <si>
    <t>Cliente_567</t>
  </si>
  <si>
    <t>18.69</t>
  </si>
  <si>
    <t>Plato_18, Plato_9, Plato_6, Plato_1</t>
  </si>
  <si>
    <t>Cliente_927</t>
  </si>
  <si>
    <t>47.71</t>
  </si>
  <si>
    <t>Plato_5, Plato_4</t>
  </si>
  <si>
    <t>Cliente_539</t>
  </si>
  <si>
    <t>23.21</t>
  </si>
  <si>
    <t>Cliente_872</t>
  </si>
  <si>
    <t>13.69</t>
  </si>
  <si>
    <t>Plato_10, Plato_5, Plato_14, Plato_12</t>
  </si>
  <si>
    <t>Cliente_425</t>
  </si>
  <si>
    <t>43.81</t>
  </si>
  <si>
    <t>Plato_1, Plato_10</t>
  </si>
  <si>
    <t>Cliente_700</t>
  </si>
  <si>
    <t>34.69</t>
  </si>
  <si>
    <t>Plato_1, Plato_13, Plato_9</t>
  </si>
  <si>
    <t>Cliente_665</t>
  </si>
  <si>
    <t>36.43</t>
  </si>
  <si>
    <t>Plato_17, Plato_10, Plato_18, Plato_16</t>
  </si>
  <si>
    <t>Cliente_978</t>
  </si>
  <si>
    <t>13.34</t>
  </si>
  <si>
    <t>Cliente_577</t>
  </si>
  <si>
    <t>49.88</t>
  </si>
  <si>
    <t>Cliente_429</t>
  </si>
  <si>
    <t>26.78</t>
  </si>
  <si>
    <t>Cliente_811</t>
  </si>
  <si>
    <t>47.99</t>
  </si>
  <si>
    <t>Plato_1, Plato_3, Plato_15, Plato_20</t>
  </si>
  <si>
    <t>46.72</t>
  </si>
  <si>
    <t>Cliente_228</t>
  </si>
  <si>
    <t>47.55</t>
  </si>
  <si>
    <t>Cliente_249</t>
  </si>
  <si>
    <t>32.42</t>
  </si>
  <si>
    <t>Cliente_326</t>
  </si>
  <si>
    <t>42.83</t>
  </si>
  <si>
    <t>Plato_5, Plato_17</t>
  </si>
  <si>
    <t>42.96</t>
  </si>
  <si>
    <t>Plato_15, Plato_8, Plato_2, Plato_7</t>
  </si>
  <si>
    <t>Cliente_281</t>
  </si>
  <si>
    <t>49.21</t>
  </si>
  <si>
    <t>Plato_8, Plato_15, Plato_2, Plato_1</t>
  </si>
  <si>
    <t>Cliente_686</t>
  </si>
  <si>
    <t>21.48</t>
  </si>
  <si>
    <t>Plato_14, Plato_17, Plato_6, Plato_2</t>
  </si>
  <si>
    <t>Cliente_418</t>
  </si>
  <si>
    <t>24.75</t>
  </si>
  <si>
    <t>Plato_7, Plato_1</t>
  </si>
  <si>
    <t>Cliente_397</t>
  </si>
  <si>
    <t>44.66</t>
  </si>
  <si>
    <t>Plato_15, Plato_16, Plato_2</t>
  </si>
  <si>
    <t>Cliente_477</t>
  </si>
  <si>
    <t>23.16</t>
  </si>
  <si>
    <t>Plato_7, Plato_5</t>
  </si>
  <si>
    <t>Cliente_300</t>
  </si>
  <si>
    <t>39.17</t>
  </si>
  <si>
    <t>Plato_19, Plato_20, Plato_18</t>
  </si>
  <si>
    <t>10.13</t>
  </si>
  <si>
    <t>Cliente_928</t>
  </si>
  <si>
    <t>16.11</t>
  </si>
  <si>
    <t>Cliente_132</t>
  </si>
  <si>
    <t>42.73</t>
  </si>
  <si>
    <t>Plato_7, Plato_8</t>
  </si>
  <si>
    <t>36.3</t>
  </si>
  <si>
    <t>Plato_15, Plato_5, Plato_1</t>
  </si>
  <si>
    <t>Cliente_53</t>
  </si>
  <si>
    <t>19.93</t>
  </si>
  <si>
    <t>Plato_10, Plato_12</t>
  </si>
  <si>
    <t>49.67</t>
  </si>
  <si>
    <t>Plato_11, Plato_17, Plato_10</t>
  </si>
  <si>
    <t>Cliente_673</t>
  </si>
  <si>
    <t>20.98</t>
  </si>
  <si>
    <t>Plato_5, Plato_10</t>
  </si>
  <si>
    <t>Cliente_243</t>
  </si>
  <si>
    <t>10.29</t>
  </si>
  <si>
    <t>41.36</t>
  </si>
  <si>
    <t>Plato_17, Plato_7</t>
  </si>
  <si>
    <t>43.53</t>
  </si>
  <si>
    <t>Plato_20, Plato_8, Plato_4, Plato_16</t>
  </si>
  <si>
    <t>Cliente_730</t>
  </si>
  <si>
    <t>36.08</t>
  </si>
  <si>
    <t>Plato_7, Plato_14</t>
  </si>
  <si>
    <t>Cliente_617</t>
  </si>
  <si>
    <t>44.3</t>
  </si>
  <si>
    <t>Cliente_827</t>
  </si>
  <si>
    <t>19.05</t>
  </si>
  <si>
    <t>Plato_4, Plato_3</t>
  </si>
  <si>
    <t>Cliente_184</t>
  </si>
  <si>
    <t>43.07</t>
  </si>
  <si>
    <t>Cliente_345</t>
  </si>
  <si>
    <t>29.99</t>
  </si>
  <si>
    <t>Plato_3, Plato_6, Plato_12, Plato_11</t>
  </si>
  <si>
    <t>Cliente_277</t>
  </si>
  <si>
    <t>10.94</t>
  </si>
  <si>
    <t>41.96</t>
  </si>
  <si>
    <t>31.67</t>
  </si>
  <si>
    <t>Plato_15, Plato_14, Plato_2</t>
  </si>
  <si>
    <t>Cliente_981</t>
  </si>
  <si>
    <t>Plato_7, Plato_12</t>
  </si>
  <si>
    <t>Cliente_24</t>
  </si>
  <si>
    <t>26.56</t>
  </si>
  <si>
    <t>Plato_3, Plato_10</t>
  </si>
  <si>
    <t>14.59</t>
  </si>
  <si>
    <t>Cliente_463</t>
  </si>
  <si>
    <t>15.44</t>
  </si>
  <si>
    <t>Plato_18, Plato_1, Plato_8, Plato_17</t>
  </si>
  <si>
    <t>Cliente_746</t>
  </si>
  <si>
    <t>29.72</t>
  </si>
  <si>
    <t>Cliente_409</t>
  </si>
  <si>
    <t>33.11</t>
  </si>
  <si>
    <t>Plato_16, Plato_2, Plato_19</t>
  </si>
  <si>
    <t>20.36</t>
  </si>
  <si>
    <t>Plato_17, Plato_19, Plato_4, Plato_18</t>
  </si>
  <si>
    <t>Cliente_729</t>
  </si>
  <si>
    <t>46.42</t>
  </si>
  <si>
    <t>Plato_15, Plato_2, Plato_17, Plato_13</t>
  </si>
  <si>
    <t>Cliente_565</t>
  </si>
  <si>
    <t>29.07</t>
  </si>
  <si>
    <t>Plato_14, Plato_19</t>
  </si>
  <si>
    <t>43.46</t>
  </si>
  <si>
    <t>Plato_9, Plato_4, Plato_13</t>
  </si>
  <si>
    <t>Cliente_195</t>
  </si>
  <si>
    <t>23.24</t>
  </si>
  <si>
    <t>Plato_6, Plato_19, Plato_5</t>
  </si>
  <si>
    <t>Cliente_211</t>
  </si>
  <si>
    <t>29.68</t>
  </si>
  <si>
    <t>Plato_3, Plato_19, Plato_7, Plato_4</t>
  </si>
  <si>
    <t>38.38</t>
  </si>
  <si>
    <t>Plato_20, Plato_4, Plato_10, Plato_2</t>
  </si>
  <si>
    <t>Cliente_385</t>
  </si>
  <si>
    <t>16.52</t>
  </si>
  <si>
    <t>Plato_17, Plato_10, Plato_9, Plato_3</t>
  </si>
  <si>
    <t>39.89</t>
  </si>
  <si>
    <t>Cliente_986</t>
  </si>
  <si>
    <t>16.49</t>
  </si>
  <si>
    <t>Plato_3, Plato_20, Plato_10, Plato_7</t>
  </si>
  <si>
    <t>Cliente_994</t>
  </si>
  <si>
    <t>22.05</t>
  </si>
  <si>
    <t>Plato_15, Plato_13, Plato_20, Plato_17</t>
  </si>
  <si>
    <t>Cliente_648</t>
  </si>
  <si>
    <t>37.92</t>
  </si>
  <si>
    <t>Plato_8, Plato_14</t>
  </si>
  <si>
    <t>Cliente_702</t>
  </si>
  <si>
    <t>16.96</t>
  </si>
  <si>
    <t>31.66</t>
  </si>
  <si>
    <t>Cliente_846</t>
  </si>
  <si>
    <t>33.79</t>
  </si>
  <si>
    <t>Plato_18, Plato_8, Plato_17, Plato_16</t>
  </si>
  <si>
    <t>Cliente_620</t>
  </si>
  <si>
    <t>36.09</t>
  </si>
  <si>
    <t>Plato_20, Plato_17, Plato_8</t>
  </si>
  <si>
    <t>Cliente_672</t>
  </si>
  <si>
    <t>11.47</t>
  </si>
  <si>
    <t>Plato_10, Plato_2</t>
  </si>
  <si>
    <t>Cliente_735</t>
  </si>
  <si>
    <t>39.27</t>
  </si>
  <si>
    <t>Plato_7, Plato_9</t>
  </si>
  <si>
    <t>Cliente_268</t>
  </si>
  <si>
    <t>30.89</t>
  </si>
  <si>
    <t>Plato_15, Plato_8</t>
  </si>
  <si>
    <t>43.14</t>
  </si>
  <si>
    <t>Plato_12, Plato_17, Plato_19, Plato_7</t>
  </si>
  <si>
    <t>Cliente_161</t>
  </si>
  <si>
    <t>32.18</t>
  </si>
  <si>
    <t>Cliente_600</t>
  </si>
  <si>
    <t>20.6</t>
  </si>
  <si>
    <t>Plato_1, Plato_16, Plato_9, Plato_13</t>
  </si>
  <si>
    <t>Cliente_654</t>
  </si>
  <si>
    <t>31.13</t>
  </si>
  <si>
    <t>Plato_4, Plato_13, Plato_6, Plato_20</t>
  </si>
  <si>
    <t>24.55</t>
  </si>
  <si>
    <t>Plato_5, Plato_18, Plato_15</t>
  </si>
  <si>
    <t>Cliente_269</t>
  </si>
  <si>
    <t>10.08</t>
  </si>
  <si>
    <t>Cliente_12</t>
  </si>
  <si>
    <t>30.05</t>
  </si>
  <si>
    <t>Plato_15, Plato_8, Plato_20, Plato_17</t>
  </si>
  <si>
    <t>Cliente_294</t>
  </si>
  <si>
    <t>44.02</t>
  </si>
  <si>
    <t>Plato_13, Plato_5, Plato_18</t>
  </si>
  <si>
    <t>Cliente_659</t>
  </si>
  <si>
    <t>23.59</t>
  </si>
  <si>
    <t>Plato_16, Plato_5, Plato_14</t>
  </si>
  <si>
    <t>Cliente_47</t>
  </si>
  <si>
    <t>24.69</t>
  </si>
  <si>
    <t>Plato_15, Plato_13</t>
  </si>
  <si>
    <t>Cliente_544</t>
  </si>
  <si>
    <t>Plato_5, Plato_9, Plato_7, Plato_4</t>
  </si>
  <si>
    <t>Cliente_633</t>
  </si>
  <si>
    <t>21.6</t>
  </si>
  <si>
    <t>Plato_2, Plato_6, Plato_10</t>
  </si>
  <si>
    <t>Cliente_154</t>
  </si>
  <si>
    <t>32.5</t>
  </si>
  <si>
    <t>Plato_13, Plato_17, Plato_8, Plato_15</t>
  </si>
  <si>
    <t>Cliente_489</t>
  </si>
  <si>
    <t>13.85</t>
  </si>
  <si>
    <t>Plato_8, Plato_4, Plato_16</t>
  </si>
  <si>
    <t>15.08</t>
  </si>
  <si>
    <t>Plato_18, Plato_4, Plato_6</t>
  </si>
  <si>
    <t>Cliente_350</t>
  </si>
  <si>
    <t>Cliente_797</t>
  </si>
  <si>
    <t>38.89</t>
  </si>
  <si>
    <t>Plato_13, Plato_20, Plato_17, Plato_14</t>
  </si>
  <si>
    <t>Cliente_436</t>
  </si>
  <si>
    <t>32.17</t>
  </si>
  <si>
    <t>Plato_1, Plato_16, Plato_14, Plato_13</t>
  </si>
  <si>
    <t>Cliente_597</t>
  </si>
  <si>
    <t>36.61</t>
  </si>
  <si>
    <t>Plato_12, Plato_8, Plato_7, Plato_1</t>
  </si>
  <si>
    <t>Cliente_823</t>
  </si>
  <si>
    <t>25.21</t>
  </si>
  <si>
    <t>Cliente_690</t>
  </si>
  <si>
    <t>13.19</t>
  </si>
  <si>
    <t>Cliente_216</t>
  </si>
  <si>
    <t>17.5</t>
  </si>
  <si>
    <t>Plato_13, Plato_14, Plato_7, Plato_2</t>
  </si>
  <si>
    <t>Cliente_546</t>
  </si>
  <si>
    <t>Plato_2, Plato_16</t>
  </si>
  <si>
    <t>Cliente_524</t>
  </si>
  <si>
    <t>17.93</t>
  </si>
  <si>
    <t>Plato_13, Plato_12, Plato_10</t>
  </si>
  <si>
    <t>Cliente_193</t>
  </si>
  <si>
    <t>19.28</t>
  </si>
  <si>
    <t>Plato_7, Plato_16</t>
  </si>
  <si>
    <t>Cliente_794</t>
  </si>
  <si>
    <t>30.62</t>
  </si>
  <si>
    <t>Plato_18, Plato_13, Plato_15, Plato_3</t>
  </si>
  <si>
    <t>Cliente_602</t>
  </si>
  <si>
    <t>19.6</t>
  </si>
  <si>
    <t>Plato_9, Plato_14</t>
  </si>
  <si>
    <t>Cliente_296</t>
  </si>
  <si>
    <t>38.52</t>
  </si>
  <si>
    <t>Plato_20, Plato_16</t>
  </si>
  <si>
    <t>Cliente_568</t>
  </si>
  <si>
    <t>47.05</t>
  </si>
  <si>
    <t>Plato_16, Plato_5, Plato_8</t>
  </si>
  <si>
    <t>Cliente_897</t>
  </si>
  <si>
    <t>20.06</t>
  </si>
  <si>
    <t>Cliente_816</t>
  </si>
  <si>
    <t>23.01</t>
  </si>
  <si>
    <t>Plato_18, Plato_14</t>
  </si>
  <si>
    <t>Cliente_221</t>
  </si>
  <si>
    <t>33.01</t>
  </si>
  <si>
    <t>Plato_8, Plato_17, Plato_15, Plato_5</t>
  </si>
  <si>
    <t>Cliente_755</t>
  </si>
  <si>
    <t>13.98</t>
  </si>
  <si>
    <t>Cliente_289</t>
  </si>
  <si>
    <t>35.93</t>
  </si>
  <si>
    <t>Cliente_476</t>
  </si>
  <si>
    <t>48.52</t>
  </si>
  <si>
    <t>Cliente_940</t>
  </si>
  <si>
    <t>30.78</t>
  </si>
  <si>
    <t>Cliente_707</t>
  </si>
  <si>
    <t>40.63</t>
  </si>
  <si>
    <t>Plato_2, Plato_12, Plato_8</t>
  </si>
  <si>
    <t>Cliente_644</t>
  </si>
  <si>
    <t>36.21</t>
  </si>
  <si>
    <t>Cliente_619</t>
  </si>
  <si>
    <t>48.93</t>
  </si>
  <si>
    <t>Cliente_833</t>
  </si>
  <si>
    <t>27.37</t>
  </si>
  <si>
    <t>Plato_5, Plato_2, Plato_8, Plato_18</t>
  </si>
  <si>
    <t>Cliente_899</t>
  </si>
  <si>
    <t>29.58</t>
  </si>
  <si>
    <t>Plato_12, Plato_15, Plato_4, Plato_7</t>
  </si>
  <si>
    <t>30.53</t>
  </si>
  <si>
    <t>Cliente_498</t>
  </si>
  <si>
    <t>28.92</t>
  </si>
  <si>
    <t>Cliente_470</t>
  </si>
  <si>
    <t>26.87</t>
  </si>
  <si>
    <t>Plato_1, Plato_3, Plato_6, Plato_5</t>
  </si>
  <si>
    <t>42.1</t>
  </si>
  <si>
    <t>Plato_10, Plato_4, Plato_3</t>
  </si>
  <si>
    <t>12.2</t>
  </si>
  <si>
    <t>Plato_5, Plato_16, Plato_9, Plato_10</t>
  </si>
  <si>
    <t>Cliente_191</t>
  </si>
  <si>
    <t>39.26</t>
  </si>
  <si>
    <t>Plato_13, Plato_2, Plato_10, Plato_15</t>
  </si>
  <si>
    <t>Cliente_183</t>
  </si>
  <si>
    <t>41.73</t>
  </si>
  <si>
    <t>47.21</t>
  </si>
  <si>
    <t>Plato_3, Plato_7, Plato_4</t>
  </si>
  <si>
    <t>Cliente_499</t>
  </si>
  <si>
    <t>49.02</t>
  </si>
  <si>
    <t>Plato_2, Plato_7, Plato_19, Plato_11</t>
  </si>
  <si>
    <t>Cliente_495</t>
  </si>
  <si>
    <t>48.28</t>
  </si>
  <si>
    <t>Plato_16, Plato_5, Plato_1, Plato_9</t>
  </si>
  <si>
    <t>Cliente_54</t>
  </si>
  <si>
    <t>34.97</t>
  </si>
  <si>
    <t>Cliente_923</t>
  </si>
  <si>
    <t>10.57</t>
  </si>
  <si>
    <t>Plato_6, Plato_8, Plato_20</t>
  </si>
  <si>
    <t>Cliente_453</t>
  </si>
  <si>
    <t>12.62</t>
  </si>
  <si>
    <t>Plato_10, Plato_9, Plato_3</t>
  </si>
  <si>
    <t>Cliente_14</t>
  </si>
  <si>
    <t>37.65</t>
  </si>
  <si>
    <t>Plato_11, Plato_7</t>
  </si>
  <si>
    <t>Cliente_611</t>
  </si>
  <si>
    <t>34.83</t>
  </si>
  <si>
    <t>Plato_17, Plato_14, Plato_16, Plato_10</t>
  </si>
  <si>
    <t>Cliente_666</t>
  </si>
  <si>
    <t>47.79</t>
  </si>
  <si>
    <t>Cliente_505</t>
  </si>
  <si>
    <t>32.51</t>
  </si>
  <si>
    <t>Plato_17, Plato_19, Plato_16, Plato_14</t>
  </si>
  <si>
    <t>Cliente_858</t>
  </si>
  <si>
    <t>17.17</t>
  </si>
  <si>
    <t>Cliente_882</t>
  </si>
  <si>
    <t>26.62</t>
  </si>
  <si>
    <t>Plato_13, Plato_8, Plato_5, Plato_3</t>
  </si>
  <si>
    <t>Cliente_275</t>
  </si>
  <si>
    <t>33.35</t>
  </si>
  <si>
    <t>Cliente_871</t>
  </si>
  <si>
    <t>22.3</t>
  </si>
  <si>
    <t>27.51</t>
  </si>
  <si>
    <t>Cliente_841</t>
  </si>
  <si>
    <t>14.96</t>
  </si>
  <si>
    <t>Plato_18, Plato_15</t>
  </si>
  <si>
    <t>Cliente_789</t>
  </si>
  <si>
    <t>40.31</t>
  </si>
  <si>
    <t>Plato_2, Plato_12</t>
  </si>
  <si>
    <t>10.61</t>
  </si>
  <si>
    <t>22.53</t>
  </si>
  <si>
    <t>Plato_11, Plato_12</t>
  </si>
  <si>
    <t>Cliente_141</t>
  </si>
  <si>
    <t>27.69</t>
  </si>
  <si>
    <t>Plato_10, Plato_11</t>
  </si>
  <si>
    <t>19.8</t>
  </si>
  <si>
    <t>Cliente_992</t>
  </si>
  <si>
    <t>31.33</t>
  </si>
  <si>
    <t>Cliente_622</t>
  </si>
  <si>
    <t>39.32</t>
  </si>
  <si>
    <t>Plato_4, Plato_12, Plato_6</t>
  </si>
  <si>
    <t>Cliente_508</t>
  </si>
  <si>
    <t>11.14</t>
  </si>
  <si>
    <t>28.96</t>
  </si>
  <si>
    <t>Cliente_676</t>
  </si>
  <si>
    <t>20.84</t>
  </si>
  <si>
    <t>27.03</t>
  </si>
  <si>
    <t>Plato_17, Plato_19, Plato_9, Plato_11</t>
  </si>
  <si>
    <t>Cliente_667</t>
  </si>
  <si>
    <t>39.14</t>
  </si>
  <si>
    <t>42.68</t>
  </si>
  <si>
    <t>Plato_5, Plato_10, Plato_13</t>
  </si>
  <si>
    <t>Cliente_609</t>
  </si>
  <si>
    <t>48.6</t>
  </si>
  <si>
    <t>Cliente_471</t>
  </si>
  <si>
    <t>32.73</t>
  </si>
  <si>
    <t>Cliente_196</t>
  </si>
  <si>
    <t>12.54</t>
  </si>
  <si>
    <t>Plato_12, Plato_8, Plato_13, Plato_5</t>
  </si>
  <si>
    <t>18.05</t>
  </si>
  <si>
    <t>Cliente_563</t>
  </si>
  <si>
    <t>40.9</t>
  </si>
  <si>
    <t>Cliente_991</t>
  </si>
  <si>
    <t>34.5</t>
  </si>
  <si>
    <t>Plato_3, Plato_13</t>
  </si>
  <si>
    <t>37.79</t>
  </si>
  <si>
    <t>Plato_6, Plato_17</t>
  </si>
  <si>
    <t>Cliente_330</t>
  </si>
  <si>
    <t>48.96</t>
  </si>
  <si>
    <t>Plato_16, Plato_11</t>
  </si>
  <si>
    <t>Cliente_943</t>
  </si>
  <si>
    <t>27.32</t>
  </si>
  <si>
    <t>Plato_11, Plato_19</t>
  </si>
  <si>
    <t>Cliente_285</t>
  </si>
  <si>
    <t>Plato_20, Plato_16, Plato_17</t>
  </si>
  <si>
    <t>15.87</t>
  </si>
  <si>
    <t>Cliente_905</t>
  </si>
  <si>
    <t>31.02</t>
  </si>
  <si>
    <t>Plato_1, Plato_12, Plato_5</t>
  </si>
  <si>
    <t>Cliente_543</t>
  </si>
  <si>
    <t>14.76</t>
  </si>
  <si>
    <t>Plato_5, Plato_4, Plato_15, Plato_7</t>
  </si>
  <si>
    <t>32.56</t>
  </si>
  <si>
    <t>Plato_13, Plato_3, Plato_20</t>
  </si>
  <si>
    <t>Cliente_239</t>
  </si>
  <si>
    <t>14.56</t>
  </si>
  <si>
    <t>Plato_10, Plato_20, Plato_3</t>
  </si>
  <si>
    <t>34.03</t>
  </si>
  <si>
    <t>Plato_3, Plato_8, Plato_1</t>
  </si>
  <si>
    <t>Cliente_315</t>
  </si>
  <si>
    <t>22.98</t>
  </si>
  <si>
    <t>10.14</t>
  </si>
  <si>
    <t>Plato_1, Plato_7, Plato_18</t>
  </si>
  <si>
    <t>Cliente_166</t>
  </si>
  <si>
    <t>48.7</t>
  </si>
  <si>
    <t>Plato_13, Plato_20, Plato_16, Plato_7</t>
  </si>
  <si>
    <t>Cliente_157</t>
  </si>
  <si>
    <t>43.65</t>
  </si>
  <si>
    <t>Plato_3, Plato_19</t>
  </si>
  <si>
    <t>21.88</t>
  </si>
  <si>
    <t>Plato_20, Plato_4, Plato_6</t>
  </si>
  <si>
    <t>Cliente_912</t>
  </si>
  <si>
    <t>12.94</t>
  </si>
  <si>
    <t>Cliente_736</t>
  </si>
  <si>
    <t>Cliente_328</t>
  </si>
  <si>
    <t>13.17</t>
  </si>
  <si>
    <t>Cliente_919</t>
  </si>
  <si>
    <t>20.51</t>
  </si>
  <si>
    <t>Plato_6, Plato_18, Plato_19</t>
  </si>
  <si>
    <t>Cliente_958</t>
  </si>
  <si>
    <t>12.9</t>
  </si>
  <si>
    <t>Cliente_395</t>
  </si>
  <si>
    <t>35.08</t>
  </si>
  <si>
    <t>Plato_9, Plato_20, Plato_12, Plato_6</t>
  </si>
  <si>
    <t>Cliente_287</t>
  </si>
  <si>
    <t>35.51</t>
  </si>
  <si>
    <t>Plato_1, Plato_17</t>
  </si>
  <si>
    <t>Cliente_479</t>
  </si>
  <si>
    <t>14.09</t>
  </si>
  <si>
    <t>Plato_18, Plato_11</t>
  </si>
  <si>
    <t>Plato_18, Plato_3, Plato_1, Plato_15</t>
  </si>
  <si>
    <t>Cliente_160</t>
  </si>
  <si>
    <t>17.57</t>
  </si>
  <si>
    <t>Plato_17, Plato_4</t>
  </si>
  <si>
    <t>Cliente_109</t>
  </si>
  <si>
    <t>39.72</t>
  </si>
  <si>
    <t>Plato_10, Plato_19</t>
  </si>
  <si>
    <t>34.13</t>
  </si>
  <si>
    <t>Plato_16, Plato_15</t>
  </si>
  <si>
    <t>Cliente_342</t>
  </si>
  <si>
    <t>11.02</t>
  </si>
  <si>
    <t>Plato_5, Plato_6</t>
  </si>
  <si>
    <t>Cliente_332</t>
  </si>
  <si>
    <t>49.43</t>
  </si>
  <si>
    <t>Cliente_689</t>
  </si>
  <si>
    <t>47.8</t>
  </si>
  <si>
    <t>Plato_11, Plato_16, Plato_1, Plato_19</t>
  </si>
  <si>
    <t>43.74</t>
  </si>
  <si>
    <t>Plato_1, Plato_8, Plato_14, Plato_12</t>
  </si>
  <si>
    <t>Cliente_518</t>
  </si>
  <si>
    <t>15.6</t>
  </si>
  <si>
    <t>Plato_20, Plato_14, Plato_1, Plato_17</t>
  </si>
  <si>
    <t>Cliente_348</t>
  </si>
  <si>
    <t>10.95</t>
  </si>
  <si>
    <t>Cliente_259</t>
  </si>
  <si>
    <t>42.09</t>
  </si>
  <si>
    <t>39.82</t>
  </si>
  <si>
    <t>Cliente_869</t>
  </si>
  <si>
    <t>18.71</t>
  </si>
  <si>
    <t>Plato_3, Plato_13, Plato_16</t>
  </si>
  <si>
    <t>45.77</t>
  </si>
  <si>
    <t>Plato_2, Plato_7</t>
  </si>
  <si>
    <t>Cliente_842</t>
  </si>
  <si>
    <t>37.15</t>
  </si>
  <si>
    <t>Plato_10, Plato_5</t>
  </si>
  <si>
    <t>Cliente_349</t>
  </si>
  <si>
    <t>30.48</t>
  </si>
  <si>
    <t>Plato_10, Plato_13, Plato_2</t>
  </si>
  <si>
    <t>Cliente_316</t>
  </si>
  <si>
    <t>12.56</t>
  </si>
  <si>
    <t>Cliente_732</t>
  </si>
  <si>
    <t>19.3</t>
  </si>
  <si>
    <t>Cliente_807</t>
  </si>
  <si>
    <t>25.56</t>
  </si>
  <si>
    <t>Plato_11, Plato_10</t>
  </si>
  <si>
    <t>Cliente_900</t>
  </si>
  <si>
    <t>38.85</t>
  </si>
  <si>
    <t>Plato_14, Plato_12</t>
  </si>
  <si>
    <t>Cliente_143</t>
  </si>
  <si>
    <t>23.31</t>
  </si>
  <si>
    <t>Cliente_405</t>
  </si>
  <si>
    <t>21.07</t>
  </si>
  <si>
    <t>Plato_18, Plato_1, Plato_19</t>
  </si>
  <si>
    <t>14.48</t>
  </si>
  <si>
    <t>Plato_14, Plato_15, Plato_10, Plato_16</t>
  </si>
  <si>
    <t>25.26</t>
  </si>
  <si>
    <t>Plato_14, Plato_7</t>
  </si>
  <si>
    <t>Cliente_473</t>
  </si>
  <si>
    <t>14.28</t>
  </si>
  <si>
    <t>35.24</t>
  </si>
  <si>
    <t>Cliente_404</t>
  </si>
  <si>
    <t>28.68</t>
  </si>
  <si>
    <t>Plato_3, Plato_12, Plato_16</t>
  </si>
  <si>
    <t>35.68</t>
  </si>
  <si>
    <t>Plato_12, Plato_11</t>
  </si>
  <si>
    <t>Cliente_717</t>
  </si>
  <si>
    <t>42.25</t>
  </si>
  <si>
    <t>Cliente_783</t>
  </si>
  <si>
    <t>48.9</t>
  </si>
  <si>
    <t>Plato_4, Plato_19</t>
  </si>
  <si>
    <t>46.37</t>
  </si>
  <si>
    <t>Plato_8, Plato_14, Plato_18</t>
  </si>
  <si>
    <t>Cliente_589</t>
  </si>
  <si>
    <t>43.48</t>
  </si>
  <si>
    <t>Plato_17, Plato_5, Plato_13</t>
  </si>
  <si>
    <t>Cliente_284</t>
  </si>
  <si>
    <t>36.83</t>
  </si>
  <si>
    <t>39.62</t>
  </si>
  <si>
    <t>Plato_6, Plato_12, Plato_19, Plato_1</t>
  </si>
  <si>
    <t>19.7</t>
  </si>
  <si>
    <t>Cliente_207</t>
  </si>
  <si>
    <t>21.94</t>
  </si>
  <si>
    <t>Plato_20, Plato_18</t>
  </si>
  <si>
    <t>Cliente_531</t>
  </si>
  <si>
    <t>17.26</t>
  </si>
  <si>
    <t>Cliente_420</t>
  </si>
  <si>
    <t>15.21</t>
  </si>
  <si>
    <t>Plato_16, Plato_18, Plato_11, Plato_5</t>
  </si>
  <si>
    <t>Cliente_989</t>
  </si>
  <si>
    <t>32.77</t>
  </si>
  <si>
    <t>49.6</t>
  </si>
  <si>
    <t>Plato_16, Plato_10, Plato_1, Plato_7</t>
  </si>
  <si>
    <t>Cliente_421</t>
  </si>
  <si>
    <t>21.51</t>
  </si>
  <si>
    <t>Plato_8, Plato_9</t>
  </si>
  <si>
    <t>21.17</t>
  </si>
  <si>
    <t>Cliente_194</t>
  </si>
  <si>
    <t>17.07</t>
  </si>
  <si>
    <t>Plato_10, Plato_6, Plato_5</t>
  </si>
  <si>
    <t>Cliente_876</t>
  </si>
  <si>
    <t>44.9</t>
  </si>
  <si>
    <t>Plato_1, Plato_14</t>
  </si>
  <si>
    <t>Cliente_365</t>
  </si>
  <si>
    <t>26.63</t>
  </si>
  <si>
    <t>Plato_5, Plato_2, Plato_16</t>
  </si>
  <si>
    <t>Cliente_185</t>
  </si>
  <si>
    <t>42.31</t>
  </si>
  <si>
    <t>Plato_11, Plato_5</t>
  </si>
  <si>
    <t>Cliente_558</t>
  </si>
  <si>
    <t>Plato_12, Plato_3, Plato_16</t>
  </si>
  <si>
    <t>Cliente_535</t>
  </si>
  <si>
    <t>Plato_8, Plato_15</t>
  </si>
  <si>
    <t>Cliente_18</t>
  </si>
  <si>
    <t>47.46</t>
  </si>
  <si>
    <t>Plato_7, Plato_4</t>
  </si>
  <si>
    <t>Cliente_696</t>
  </si>
  <si>
    <t>28.49</t>
  </si>
  <si>
    <t>Cliente_704</t>
  </si>
  <si>
    <t>36.79</t>
  </si>
  <si>
    <t>Plato_8, Plato_5</t>
  </si>
  <si>
    <t>Cliente_720</t>
  </si>
  <si>
    <t>15.63</t>
  </si>
  <si>
    <t>Plato_5, Plato_8</t>
  </si>
  <si>
    <t>Cliente_624</t>
  </si>
  <si>
    <t>21.66</t>
  </si>
  <si>
    <t>Plato_18, Plato_9, Plato_17, Plato_16</t>
  </si>
  <si>
    <t>19.55</t>
  </si>
  <si>
    <t>Plato_7, Plato_18</t>
  </si>
  <si>
    <t>Cliente_434</t>
  </si>
  <si>
    <t>Plato_7, Plato_18, Plato_15, Plato_20</t>
  </si>
  <si>
    <t>Cliente_149</t>
  </si>
  <si>
    <t>33.85</t>
  </si>
  <si>
    <t>Plato_18, Plato_14, Plato_7, Plato_13</t>
  </si>
  <si>
    <t>32.78</t>
  </si>
  <si>
    <t>Plato_2, Plato_9</t>
  </si>
  <si>
    <t>39.58</t>
  </si>
  <si>
    <t>Plato_4, Plato_18</t>
  </si>
  <si>
    <t>Cliente_125</t>
  </si>
  <si>
    <t>18.63</t>
  </si>
  <si>
    <t>Plato_8, Plato_6</t>
  </si>
  <si>
    <t>Cliente_618</t>
  </si>
  <si>
    <t>42.02</t>
  </si>
  <si>
    <t>18.84</t>
  </si>
  <si>
    <t>Cliente_527</t>
  </si>
  <si>
    <t>12.74</t>
  </si>
  <si>
    <t>Cliente_71</t>
  </si>
  <si>
    <t>22.76</t>
  </si>
  <si>
    <t>39.07</t>
  </si>
  <si>
    <t>Plato_7, Plato_19</t>
  </si>
  <si>
    <t>Cliente_437</t>
  </si>
  <si>
    <t>12.66</t>
  </si>
  <si>
    <t>Plato_19, Plato_3, Plato_18, Plato_7</t>
  </si>
  <si>
    <t>45.76</t>
  </si>
  <si>
    <t>Plato_18, Plato_17, Plato_5</t>
  </si>
  <si>
    <t>Cliente_719</t>
  </si>
  <si>
    <t>37.38</t>
  </si>
  <si>
    <t>Plato_4, Plato_14, Plato_17</t>
  </si>
  <si>
    <t>Cliente_354</t>
  </si>
  <si>
    <t>22.27</t>
  </si>
  <si>
    <t>26.79</t>
  </si>
  <si>
    <t>Plato_10, Plato_15, Plato_18</t>
  </si>
  <si>
    <t>Plato_9, Plato_2</t>
  </si>
  <si>
    <t>Cliente_363</t>
  </si>
  <si>
    <t>Plato_11, Plato_13, Plato_7</t>
  </si>
  <si>
    <t>32.67</t>
  </si>
  <si>
    <t>11.85</t>
  </si>
  <si>
    <t>Cliente_778</t>
  </si>
  <si>
    <t>33.96</t>
  </si>
  <si>
    <t>Plato_20, Plato_6, Plato_16, Plato_11</t>
  </si>
  <si>
    <t>39.42</t>
  </si>
  <si>
    <t>Plato_11, Plato_18, Plato_12, Plato_17</t>
  </si>
  <si>
    <t>29.93</t>
  </si>
  <si>
    <t>Plato_2, Plato_20</t>
  </si>
  <si>
    <t>21.99</t>
  </si>
  <si>
    <t>22.69</t>
  </si>
  <si>
    <t>Plato_10, Plato_2, Plato_1</t>
  </si>
  <si>
    <t>37.62</t>
  </si>
  <si>
    <t>Plato_6, Plato_5</t>
  </si>
  <si>
    <t>Cliente_637</t>
  </si>
  <si>
    <t>28.38</t>
  </si>
  <si>
    <t>Plato_20, Plato_13, Plato_16</t>
  </si>
  <si>
    <t>32.9</t>
  </si>
  <si>
    <t>Plato_5, Plato_4, Plato_11</t>
  </si>
  <si>
    <t>Cliente_948</t>
  </si>
  <si>
    <t>35.84</t>
  </si>
  <si>
    <t>Cliente_172</t>
  </si>
  <si>
    <t>31.31</t>
  </si>
  <si>
    <t>Cliente_70</t>
  </si>
  <si>
    <t>25.76</t>
  </si>
  <si>
    <t>Plato_20, Plato_1</t>
  </si>
  <si>
    <t>Cliente_835</t>
  </si>
  <si>
    <t>43.42</t>
  </si>
  <si>
    <t>Plato_18, Plato_19</t>
  </si>
  <si>
    <t>Cliente_821</t>
  </si>
  <si>
    <t>42.8</t>
  </si>
  <si>
    <t>16.26</t>
  </si>
  <si>
    <t>Cliente_509</t>
  </si>
  <si>
    <t>14.97</t>
  </si>
  <si>
    <t>Cliente_951</t>
  </si>
  <si>
    <t>35.95</t>
  </si>
  <si>
    <t>Plato_14, Plato_18</t>
  </si>
  <si>
    <t>37.37</t>
  </si>
  <si>
    <t>22.74</t>
  </si>
  <si>
    <t>Cliente_819</t>
  </si>
  <si>
    <t>38.84</t>
  </si>
  <si>
    <t>Plato_10, Plato_12, Plato_3, Plato_15</t>
  </si>
  <si>
    <t>43.79</t>
  </si>
  <si>
    <t>Cliente_334</t>
  </si>
  <si>
    <t>20.85</t>
  </si>
  <si>
    <t>Plato_12, Plato_14, Plato_3</t>
  </si>
  <si>
    <t>23.92</t>
  </si>
  <si>
    <t>Plato_7, Plato_12, Plato_5</t>
  </si>
  <si>
    <t>18.48</t>
  </si>
  <si>
    <t>Cliente_787</t>
  </si>
  <si>
    <t>34.59</t>
  </si>
  <si>
    <t>Plato_6, Plato_20, Plato_5</t>
  </si>
  <si>
    <t>Cliente_616</t>
  </si>
  <si>
    <t>43.99</t>
  </si>
  <si>
    <t>Plato_9, Plato_18, Plato_17, Plato_2</t>
  </si>
  <si>
    <t>Cliente_422</t>
  </si>
  <si>
    <t>15.18</t>
  </si>
  <si>
    <t>Plato_1, Plato_9, Plato_18</t>
  </si>
  <si>
    <t>35.35</t>
  </si>
  <si>
    <t>Cliente_930</t>
  </si>
  <si>
    <t>Cliente_218</t>
  </si>
  <si>
    <t>26.91</t>
  </si>
  <si>
    <t>32.87</t>
  </si>
  <si>
    <t>Plato_14, Plato_8, Plato_17</t>
  </si>
  <si>
    <t>Cliente_257</t>
  </si>
  <si>
    <t>43.02</t>
  </si>
  <si>
    <t>Cliente_112</t>
  </si>
  <si>
    <t>22.95</t>
  </si>
  <si>
    <t>Cliente_95</t>
  </si>
  <si>
    <t>15.62</t>
  </si>
  <si>
    <t>Plato_3, Plato_20, Plato_4</t>
  </si>
  <si>
    <t>Cliente_866</t>
  </si>
  <si>
    <t>25.91</t>
  </si>
  <si>
    <t>Plato_18, Plato_19, Plato_14, Plato_16</t>
  </si>
  <si>
    <t>Cliente_232</t>
  </si>
  <si>
    <t>30.19</t>
  </si>
  <si>
    <t>Plato_4, Plato_16, Plato_1</t>
  </si>
  <si>
    <t>34.39</t>
  </si>
  <si>
    <t>Plato_13, Plato_20, Plato_4, Plato_9</t>
  </si>
  <si>
    <t>17.95</t>
  </si>
  <si>
    <t>Plato_13, Plato_10, Plato_15</t>
  </si>
  <si>
    <t>20.09</t>
  </si>
  <si>
    <t>Cliente_113</t>
  </si>
  <si>
    <t>Plato_7, Plato_9, Plato_8</t>
  </si>
  <si>
    <t>39.45</t>
  </si>
  <si>
    <t>Plato_20, Plato_9, Plato_7, Plato_13</t>
  </si>
  <si>
    <t>Cliente_785</t>
  </si>
  <si>
    <t>46.0</t>
  </si>
  <si>
    <t>Plato_4, Plato_9, Plato_14, Plato_2</t>
  </si>
  <si>
    <t>41.35</t>
  </si>
  <si>
    <t>Plato_2, Plato_14, Plato_11, Plato_16</t>
  </si>
  <si>
    <t>Cliente_554</t>
  </si>
  <si>
    <t>20.9</t>
  </si>
  <si>
    <t>Plato_2, Plato_6, Plato_9, Plato_4</t>
  </si>
  <si>
    <t>Cliente_320</t>
  </si>
  <si>
    <t>47.85</t>
  </si>
  <si>
    <t>Plato_4, Plato_8</t>
  </si>
  <si>
    <t>33.7</t>
  </si>
  <si>
    <t>Plato_12, Plato_11, Plato_9, Plato_14</t>
  </si>
  <si>
    <t>49.05</t>
  </si>
  <si>
    <t>Plato_18, Plato_10, Plato_6</t>
  </si>
  <si>
    <t>Cliente_996</t>
  </si>
  <si>
    <t>49.37</t>
  </si>
  <si>
    <t>Plato_16, Plato_6, Plato_15</t>
  </si>
  <si>
    <t>Cliente_392</t>
  </si>
  <si>
    <t>44.91</t>
  </si>
  <si>
    <t>Cliente_615</t>
  </si>
  <si>
    <t>12.18</t>
  </si>
  <si>
    <t>Plato_11, Plato_17</t>
  </si>
  <si>
    <t>Cliente_968</t>
  </si>
  <si>
    <t>Plato_15, Plato_16</t>
  </si>
  <si>
    <t>Cliente_206</t>
  </si>
  <si>
    <t>20.04</t>
  </si>
  <si>
    <t>Plato_17, Plato_11, Plato_8</t>
  </si>
  <si>
    <t>Cliente_669</t>
  </si>
  <si>
    <t>28.88</t>
  </si>
  <si>
    <t>Plato_18, Plato_17</t>
  </si>
  <si>
    <t>35.34</t>
  </si>
  <si>
    <t>Plato_1, Plato_8, Plato_18</t>
  </si>
  <si>
    <t>28.33</t>
  </si>
  <si>
    <t>Plato_2, Plato_7, Plato_3</t>
  </si>
  <si>
    <t>Cliente_705</t>
  </si>
  <si>
    <t>17.54</t>
  </si>
  <si>
    <t>Plato_2, Plato_3, Plato_4, Plato_13</t>
  </si>
  <si>
    <t>Cliente_462</t>
  </si>
  <si>
    <t>10.28</t>
  </si>
  <si>
    <t>Plato_20, Plato_13, Plato_3</t>
  </si>
  <si>
    <t>Cliente_809</t>
  </si>
  <si>
    <t>44.38</t>
  </si>
  <si>
    <t>Plato_2, Plato_1, Plato_5, Plato_12</t>
  </si>
  <si>
    <t>Cliente_21</t>
  </si>
  <si>
    <t>Plato_14, Plato_20</t>
  </si>
  <si>
    <t>Cliente_110</t>
  </si>
  <si>
    <t>41.08</t>
  </si>
  <si>
    <t>35.88</t>
  </si>
  <si>
    <t>Plato_15, Plato_13, Plato_1</t>
  </si>
  <si>
    <t>45.26</t>
  </si>
  <si>
    <t>Plato_15, Plato_1, Plato_11</t>
  </si>
  <si>
    <t>31.53</t>
  </si>
  <si>
    <t>Plato_4, Plato_1</t>
  </si>
  <si>
    <t>44.24</t>
  </si>
  <si>
    <t>Plato_4, Plato_14</t>
  </si>
  <si>
    <t>Cliente_454</t>
  </si>
  <si>
    <t>21.49</t>
  </si>
  <si>
    <t>Plato_20, Plato_9, Plato_7, Plato_17</t>
  </si>
  <si>
    <t>20.07</t>
  </si>
  <si>
    <t>Cliente_825</t>
  </si>
  <si>
    <t>33.08</t>
  </si>
  <si>
    <t>Plato_19, Plato_20, Plato_3</t>
  </si>
  <si>
    <t>Cliente_134</t>
  </si>
  <si>
    <t>Plato_15, Plato_4, Plato_11, Plato_8</t>
  </si>
  <si>
    <t>42.62</t>
  </si>
  <si>
    <t>Plato_16, Plato_11, Plato_18, Plato_13</t>
  </si>
  <si>
    <t>21.13</t>
  </si>
  <si>
    <t>Cliente_555</t>
  </si>
  <si>
    <t>28.52</t>
  </si>
  <si>
    <t>Plato_18, Plato_13</t>
  </si>
  <si>
    <t>Cliente_887</t>
  </si>
  <si>
    <t>49.54</t>
  </si>
  <si>
    <t>Cliente_913</t>
  </si>
  <si>
    <t>46.21</t>
  </si>
  <si>
    <t>Plato_2, Plato_5</t>
  </si>
  <si>
    <t>Cliente_41</t>
  </si>
  <si>
    <t>47.08</t>
  </si>
  <si>
    <t>Plato_13, Plato_18</t>
  </si>
  <si>
    <t>Cliente_738</t>
  </si>
  <si>
    <t>42.57</t>
  </si>
  <si>
    <t>Plato_10, Plato_19, Plato_4, Plato_13</t>
  </si>
  <si>
    <t>33.52</t>
  </si>
  <si>
    <t>Cliente_280</t>
  </si>
  <si>
    <t>21.71</t>
  </si>
  <si>
    <t>Plato_11, Plato_17, Plato_19</t>
  </si>
  <si>
    <t>Cliente_117</t>
  </si>
  <si>
    <t>34.12</t>
  </si>
  <si>
    <t>Plato_4, Plato_5</t>
  </si>
  <si>
    <t>32.8</t>
  </si>
  <si>
    <t>Cliente_988</t>
  </si>
  <si>
    <t>35.96</t>
  </si>
  <si>
    <t>44.54</t>
  </si>
  <si>
    <t>13.27</t>
  </si>
  <si>
    <t>Cliente_372</t>
  </si>
  <si>
    <t>20.23</t>
  </si>
  <si>
    <t>35.99</t>
  </si>
  <si>
    <t>Plato_12, Plato_4, Plato_7, Plato_20</t>
  </si>
  <si>
    <t>Cliente_283</t>
  </si>
  <si>
    <t>36.98</t>
  </si>
  <si>
    <t>Plato_13, Plato_17, Plato_16</t>
  </si>
  <si>
    <t>10.07</t>
  </si>
  <si>
    <t>Plato_15, Plato_8, Plato_4, Plato_1</t>
  </si>
  <si>
    <t>Cliente_857</t>
  </si>
  <si>
    <t>Cliente_208</t>
  </si>
  <si>
    <t>35.03</t>
  </si>
  <si>
    <t>33.93</t>
  </si>
  <si>
    <t>Plato_10, Plato_1</t>
  </si>
  <si>
    <t>Cliente_443</t>
  </si>
  <si>
    <t>Plato_14, Plato_18, Plato_13, Plato_15</t>
  </si>
  <si>
    <t>40.94</t>
  </si>
  <si>
    <t>Plato_18, Plato_3</t>
  </si>
  <si>
    <t>Cliente_138</t>
  </si>
  <si>
    <t>44.33</t>
  </si>
  <si>
    <t>Cliente_177</t>
  </si>
  <si>
    <t>35.67</t>
  </si>
  <si>
    <t>Plato_5, Plato_1</t>
  </si>
  <si>
    <t>Cliente_832</t>
  </si>
  <si>
    <t>48.8</t>
  </si>
  <si>
    <t>Plato_20, Plato_17, Plato_11, Plato_19</t>
  </si>
  <si>
    <t>Cliente_480</t>
  </si>
  <si>
    <t>46.01</t>
  </si>
  <si>
    <t>Plato_11, Plato_5, Plato_3</t>
  </si>
  <si>
    <t>40.33</t>
  </si>
  <si>
    <t>Plato_13, Plato_2</t>
  </si>
  <si>
    <t>Cliente_351</t>
  </si>
  <si>
    <t>23.7</t>
  </si>
  <si>
    <t>Plato_14, Plato_7, Plato_15, Plato_1</t>
  </si>
  <si>
    <t>45.46</t>
  </si>
  <si>
    <t>Plato_16, Plato_4, Plato_20, Plato_7</t>
  </si>
  <si>
    <t>Cliente_344</t>
  </si>
  <si>
    <t>11.31</t>
  </si>
  <si>
    <t>Plato_10, Plato_15, Plato_17</t>
  </si>
  <si>
    <t>Cliente_564</t>
  </si>
  <si>
    <t>30.97</t>
  </si>
  <si>
    <t>Plato_18, Plato_17, Plato_8</t>
  </si>
  <si>
    <t>Cliente_782</t>
  </si>
  <si>
    <t>16.81</t>
  </si>
  <si>
    <t>Plato_20, Plato_16, Plato_14, Plato_8</t>
  </si>
  <si>
    <t>Cliente_165</t>
  </si>
  <si>
    <t>16.5</t>
  </si>
  <si>
    <t>Plato_8, Plato_5, Plato_2, Plato_20</t>
  </si>
  <si>
    <t>24.2</t>
  </si>
  <si>
    <t>Cliente_608</t>
  </si>
  <si>
    <t>24.38</t>
  </si>
  <si>
    <t>Plato_3, Plato_20, Plato_8, Plato_2</t>
  </si>
  <si>
    <t>31.58</t>
  </si>
  <si>
    <t>Plato_1, Plato_6, Plato_10</t>
  </si>
  <si>
    <t>28.9</t>
  </si>
  <si>
    <t>Cliente_657</t>
  </si>
  <si>
    <t>36.55</t>
  </si>
  <si>
    <t>23.29</t>
  </si>
  <si>
    <t>Plato_10, Plato_4</t>
  </si>
  <si>
    <t>Cliente_224</t>
  </si>
  <si>
    <t>44.28</t>
  </si>
  <si>
    <t>Plato_13, Plato_19</t>
  </si>
  <si>
    <t>Cliente_680</t>
  </si>
  <si>
    <t>23.54</t>
  </si>
  <si>
    <t>Plato_6, Plato_19, Plato_16, Plato_3</t>
  </si>
  <si>
    <t>23.56</t>
  </si>
  <si>
    <t>Plato_12, Plato_14, Plato_4, Plato_8</t>
  </si>
  <si>
    <t>26.48</t>
  </si>
  <si>
    <t>Cliente_513</t>
  </si>
  <si>
    <t>18.42</t>
  </si>
  <si>
    <t>Plato_17, Plato_14, Plato_1, Plato_15</t>
  </si>
  <si>
    <t>23.89</t>
  </si>
  <si>
    <t>Cliente_973</t>
  </si>
  <si>
    <t>25.93</t>
  </si>
  <si>
    <t>Plato_15, Plato_17, Plato_4, Plato_19</t>
  </si>
  <si>
    <t>16.44</t>
  </si>
  <si>
    <t>Plato_6, Plato_10</t>
  </si>
  <si>
    <t>Cliente_592</t>
  </si>
  <si>
    <t>26.64</t>
  </si>
  <si>
    <t>Cliente_575</t>
  </si>
  <si>
    <t>42.27</t>
  </si>
  <si>
    <t>Plato_17, Plato_16</t>
  </si>
  <si>
    <t>Plato_5, Plato_8, Plato_1, Plato_15</t>
  </si>
  <si>
    <t>38.0</t>
  </si>
  <si>
    <t>Plato_19, Plato_7, Plato_13</t>
  </si>
  <si>
    <t>Cliente_511</t>
  </si>
  <si>
    <t>Plato_4, Plato_20, Plato_13</t>
  </si>
  <si>
    <t>Cliente_772</t>
  </si>
  <si>
    <t>19.24</t>
  </si>
  <si>
    <t>Plato_2, Plato_7, Plato_9</t>
  </si>
  <si>
    <t>15.03</t>
  </si>
  <si>
    <t>Plato_7, Plato_20</t>
  </si>
  <si>
    <t>26.07</t>
  </si>
  <si>
    <t>Plato_18, Plato_3, Plato_4</t>
  </si>
  <si>
    <t>36.62</t>
  </si>
  <si>
    <t>Plato_17, Plato_20</t>
  </si>
  <si>
    <t>39.71</t>
  </si>
  <si>
    <t>Cliente_605</t>
  </si>
  <si>
    <t>22.41</t>
  </si>
  <si>
    <t>Plato_15, Plato_11</t>
  </si>
  <si>
    <t>Cliente_197</t>
  </si>
  <si>
    <t>11.19</t>
  </si>
  <si>
    <t>Plato_2, Plato_7, Plato_5, Plato_4</t>
  </si>
  <si>
    <t>29.25</t>
  </si>
  <si>
    <t>Plato_5, Plato_20, Plato_1, Plato_8</t>
  </si>
  <si>
    <t>Cliente_19</t>
  </si>
  <si>
    <t>22.15</t>
  </si>
  <si>
    <t>Cliente_586</t>
  </si>
  <si>
    <t>32.86</t>
  </si>
  <si>
    <t>Plato_7, Plato_12, Plato_13</t>
  </si>
  <si>
    <t>Cliente_687</t>
  </si>
  <si>
    <t>36.58</t>
  </si>
  <si>
    <t>Plato_11, Plato_18, Plato_1</t>
  </si>
  <si>
    <t>30.71</t>
  </si>
  <si>
    <t>Cliente_415</t>
  </si>
  <si>
    <t>18.97</t>
  </si>
  <si>
    <t>Plato_10, Plato_17, Plato_12</t>
  </si>
  <si>
    <t>Cliente_456</t>
  </si>
  <si>
    <t>49.29</t>
  </si>
  <si>
    <t>Plato_10, Plato_13, Plato_11</t>
  </si>
  <si>
    <t>Cliente_820</t>
  </si>
  <si>
    <t>39.68</t>
  </si>
  <si>
    <t>Plato_9, Plato_1, Plato_14</t>
  </si>
  <si>
    <t>Cliente_698</t>
  </si>
  <si>
    <t>11.11</t>
  </si>
  <si>
    <t>Plato_13, Plato_10, Plato_9</t>
  </si>
  <si>
    <t>Cliente_59</t>
  </si>
  <si>
    <t>28.81</t>
  </si>
  <si>
    <t>Cliente_799</t>
  </si>
  <si>
    <t>13.86</t>
  </si>
  <si>
    <t>40.03</t>
  </si>
  <si>
    <t>Plato_11, Plato_6</t>
  </si>
  <si>
    <t>12.59</t>
  </si>
  <si>
    <t>Cliente_52</t>
  </si>
  <si>
    <t>42.79</t>
  </si>
  <si>
    <t>Plato_4, Plato_17</t>
  </si>
  <si>
    <t>17.43</t>
  </si>
  <si>
    <t>Cliente_278</t>
  </si>
  <si>
    <t>15.98</t>
  </si>
  <si>
    <t>Plato_9, Plato_16, Plato_1, Plato_3</t>
  </si>
  <si>
    <t>38.21</t>
  </si>
  <si>
    <t>Plato_13, Plato_9, Plato_15, Plato_8</t>
  </si>
  <si>
    <t>Cliente_595</t>
  </si>
  <si>
    <t>20.27</t>
  </si>
  <si>
    <t>Plato_20, Plato_13, Plato_11</t>
  </si>
  <si>
    <t>Plato_17, Plato_19</t>
  </si>
  <si>
    <t>Cliente_2</t>
  </si>
  <si>
    <t>34.33</t>
  </si>
  <si>
    <t>Plato_16, Plato_2, Plato_8</t>
  </si>
  <si>
    <t>Cliente_880</t>
  </si>
  <si>
    <t>23.98</t>
  </si>
  <si>
    <t>Cliente_626</t>
  </si>
  <si>
    <t>21.7</t>
  </si>
  <si>
    <t>Cliente_411</t>
  </si>
  <si>
    <t>31.23</t>
  </si>
  <si>
    <t>Plato_14, Plato_3, Plato_12, Plato_19</t>
  </si>
  <si>
    <t>Cliente_123</t>
  </si>
  <si>
    <t>44.2</t>
  </si>
  <si>
    <t>Plato_20, Plato_14, Plato_8</t>
  </si>
  <si>
    <t>Cliente_910</t>
  </si>
  <si>
    <t>31.27</t>
  </si>
  <si>
    <t>Plato_15, Plato_6</t>
  </si>
  <si>
    <t>Cliente_483</t>
  </si>
  <si>
    <t>15.91</t>
  </si>
  <si>
    <t>Plato_12, Plato_2, Plato_20</t>
  </si>
  <si>
    <t>32.54</t>
  </si>
  <si>
    <t>Plato_14, Plato_17, Plato_1, Plato_16</t>
  </si>
  <si>
    <t>Cliente_642</t>
  </si>
  <si>
    <t>11.64</t>
  </si>
  <si>
    <t>Plato_7, Plato_1, Plato_19</t>
  </si>
  <si>
    <t>Cliente_962</t>
  </si>
  <si>
    <t>41.8</t>
  </si>
  <si>
    <t>Plato_4, Plato_9, Plato_3</t>
  </si>
  <si>
    <t>Cliente_883</t>
  </si>
  <si>
    <t>Plato_4, Plato_12, Plato_5</t>
  </si>
  <si>
    <t>25.32</t>
  </si>
  <si>
    <t>Plato_1, Plato_6</t>
  </si>
  <si>
    <t>Cliente_593</t>
  </si>
  <si>
    <t>11.86</t>
  </si>
  <si>
    <t>Cliente_368</t>
  </si>
  <si>
    <t>20.49</t>
  </si>
  <si>
    <t>18.61</t>
  </si>
  <si>
    <t>Plato_10, Plato_7, Plato_1</t>
  </si>
  <si>
    <t>Cliente_693</t>
  </si>
  <si>
    <t>10.68</t>
  </si>
  <si>
    <t>Plato_17, Plato_6, Plato_15</t>
  </si>
  <si>
    <t>Cliente_226</t>
  </si>
  <si>
    <t>Plato_14, Plato_8, Plato_19</t>
  </si>
  <si>
    <t>32.2</t>
  </si>
  <si>
    <t>Plato_8, Plato_1, Plato_15</t>
  </si>
  <si>
    <t>29.19</t>
  </si>
  <si>
    <t>Plato_15, Plato_13, Plato_12</t>
  </si>
  <si>
    <t>36.5</t>
  </si>
  <si>
    <t>Plato_20, Plato_8, Plato_2, Plato_1</t>
  </si>
  <si>
    <t>Cliente_834</t>
  </si>
  <si>
    <t>41.29</t>
  </si>
  <si>
    <t>Plato_12, Plato_4, Plato_17, Plato_13</t>
  </si>
  <si>
    <t>Cliente_104</t>
  </si>
  <si>
    <t>30.74</t>
  </si>
  <si>
    <t>Plato_1, Plato_3, Plato_19</t>
  </si>
  <si>
    <t>41.6</t>
  </si>
  <si>
    <t>Plato_17, Plato_14, Plato_16, Plato_13</t>
  </si>
  <si>
    <t>12.57</t>
  </si>
  <si>
    <t>Plato_3, Plato_8, Plato_18</t>
  </si>
  <si>
    <t>26.76</t>
  </si>
  <si>
    <t>Plato_9, Plato_12, Plato_8, Plato_7</t>
  </si>
  <si>
    <t>Plato_13, Plato_10, Plato_16, Plato_1</t>
  </si>
  <si>
    <t>Cliente_35</t>
  </si>
  <si>
    <t>12.06</t>
  </si>
  <si>
    <t>Plato_4, Plato_3, Plato_11</t>
  </si>
  <si>
    <t>37.07</t>
  </si>
  <si>
    <t>Plato_11, Plato_13</t>
  </si>
  <si>
    <t>21.04</t>
  </si>
  <si>
    <t>Cliente_837</t>
  </si>
  <si>
    <t>40.42</t>
  </si>
  <si>
    <t>Plato_5, Plato_3, Plato_20, Plato_17</t>
  </si>
  <si>
    <t>Cliente_514</t>
  </si>
  <si>
    <t>48.15</t>
  </si>
  <si>
    <t>Plato_19, Plato_17, Plato_10, Plato_9</t>
  </si>
  <si>
    <t>19.89</t>
  </si>
  <si>
    <t>15.83</t>
  </si>
  <si>
    <t>Plato_17, Plato_3</t>
  </si>
  <si>
    <t>10.53</t>
  </si>
  <si>
    <t>Cliente_725</t>
  </si>
  <si>
    <t>Cliente_114</t>
  </si>
  <si>
    <t>10.25</t>
  </si>
  <si>
    <t>Plato_14, Plato_1, Plato_13</t>
  </si>
  <si>
    <t>37.22</t>
  </si>
  <si>
    <t>Plato_20, Plato_17, Plato_16, Plato_11</t>
  </si>
  <si>
    <t>13.9</t>
  </si>
  <si>
    <t>25.92</t>
  </si>
  <si>
    <t>Plato_8, Plato_2, Plato_4, Plato_3</t>
  </si>
  <si>
    <t>28.31</t>
  </si>
  <si>
    <t>Plato_19, Plato_13</t>
  </si>
  <si>
    <t>23.66</t>
  </si>
  <si>
    <t>Plato_3, Plato_4, Plato_20, Plato_13</t>
  </si>
  <si>
    <t>18.23</t>
  </si>
  <si>
    <t>18.76</t>
  </si>
  <si>
    <t>Cliente_90</t>
  </si>
  <si>
    <t>34.35</t>
  </si>
  <si>
    <t>Plato_14, Plato_11, Plato_2, Plato_6</t>
  </si>
  <si>
    <t>Plato_6, Plato_10, Plato_14, Plato_13</t>
  </si>
  <si>
    <t>38.44</t>
  </si>
  <si>
    <t>Cliente_496</t>
  </si>
  <si>
    <t>Cliente_58</t>
  </si>
  <si>
    <t>39.83</t>
  </si>
  <si>
    <t>Plato_11, Plato_4</t>
  </si>
  <si>
    <t>Cliente_468</t>
  </si>
  <si>
    <t>47.07</t>
  </si>
  <si>
    <t>Plato_4, Plato_13, Plato_6, Plato_16</t>
  </si>
  <si>
    <t>Cliente_714</t>
  </si>
  <si>
    <t>22.24</t>
  </si>
  <si>
    <t>Cliente_950</t>
  </si>
  <si>
    <t>33.29</t>
  </si>
  <si>
    <t>Cliente_663</t>
  </si>
  <si>
    <t>44.45</t>
  </si>
  <si>
    <t>Cliente_801</t>
  </si>
  <si>
    <t>40.39</t>
  </si>
  <si>
    <t>Plato_15, Plato_13, Plato_2, Plato_19</t>
  </si>
  <si>
    <t>Cliente_804</t>
  </si>
  <si>
    <t>26.15</t>
  </si>
  <si>
    <t>Plato_13, Plato_8, Plato_11, Plato_1</t>
  </si>
  <si>
    <t>Cliente_716</t>
  </si>
  <si>
    <t>28.43</t>
  </si>
  <si>
    <t>Plato_3, Plato_12, Plato_4, Plato_14</t>
  </si>
  <si>
    <t>49.74</t>
  </si>
  <si>
    <t>Cliente_786</t>
  </si>
  <si>
    <t>42.21</t>
  </si>
  <si>
    <t>Cliente_594</t>
  </si>
  <si>
    <t>35.11</t>
  </si>
  <si>
    <t>Plato_11, Plato_9, Plato_15, Plato_10</t>
  </si>
  <si>
    <t>10.69</t>
  </si>
  <si>
    <t>Plato_18, Plato_2, Plato_11</t>
  </si>
  <si>
    <t>Cliente_396</t>
  </si>
  <si>
    <t>39.91</t>
  </si>
  <si>
    <t>Plato_2, Plato_6, Plato_1, Plato_4</t>
  </si>
  <si>
    <t>44.73</t>
  </si>
  <si>
    <t>Plato_13, Plato_1, Plato_17</t>
  </si>
  <si>
    <t>23.67</t>
  </si>
  <si>
    <t>Plato_5, Plato_2, Plato_6</t>
  </si>
  <si>
    <t>37.21</t>
  </si>
  <si>
    <t>Cliente_954</t>
  </si>
  <si>
    <t>17.23</t>
  </si>
  <si>
    <t>Plato_20, Plato_12, Plato_9</t>
  </si>
  <si>
    <t>Cliente_263</t>
  </si>
  <si>
    <t>40.28</t>
  </si>
  <si>
    <t>Plato_11, Plato_9, Plato_7</t>
  </si>
  <si>
    <t>47.13</t>
  </si>
  <si>
    <t>Plato_9, Plato_19, Plato_7, Plato_6</t>
  </si>
  <si>
    <t>Cliente_438</t>
  </si>
  <si>
    <t>20.62</t>
  </si>
  <si>
    <t>Plato_13, Plato_5</t>
  </si>
  <si>
    <t>27.79</t>
  </si>
  <si>
    <t>Plato_16, Plato_8</t>
  </si>
  <si>
    <t>14.12</t>
  </si>
  <si>
    <t>Cliente_353</t>
  </si>
  <si>
    <t>18.66</t>
  </si>
  <si>
    <t>Plato_18, Plato_5</t>
  </si>
  <si>
    <t>41.38</t>
  </si>
  <si>
    <t>Plato_5, Plato_19, Plato_14</t>
  </si>
  <si>
    <t>13.24</t>
  </si>
  <si>
    <t>34.28</t>
  </si>
  <si>
    <t>Plato_4, Plato_6, Plato_15</t>
  </si>
  <si>
    <t>15.02</t>
  </si>
  <si>
    <t>14.35</t>
  </si>
  <si>
    <t>Cliente_770</t>
  </si>
  <si>
    <t>43.35</t>
  </si>
  <si>
    <t>Plato_20, Plato_10, Plato_19</t>
  </si>
  <si>
    <t>35.09</t>
  </si>
  <si>
    <t>Plato_19, Plato_7, Plato_6</t>
  </si>
  <si>
    <t>Cliente_888</t>
  </si>
  <si>
    <t>46.82</t>
  </si>
  <si>
    <t>Plato_15, Plato_7, Plato_12</t>
  </si>
  <si>
    <t>38.43</t>
  </si>
  <si>
    <t>Plato_14, Plato_15</t>
  </si>
  <si>
    <t>Plato_5, Plato_16, Plato_17</t>
  </si>
  <si>
    <t>Cliente_635</t>
  </si>
  <si>
    <t>24.09</t>
  </si>
  <si>
    <t>17.37</t>
  </si>
  <si>
    <t>Plato_10, Plato_16, Plato_4</t>
  </si>
  <si>
    <t>Cliente_484</t>
  </si>
  <si>
    <t>33.69</t>
  </si>
  <si>
    <t>Cliente_297</t>
  </si>
  <si>
    <t>16.05</t>
  </si>
  <si>
    <t>Plato_16, Plato_15, Plato_19, Plato_14</t>
  </si>
  <si>
    <t>Plato_7, Plato_9, Plato_11, Plato_16</t>
  </si>
  <si>
    <t>10.51</t>
  </si>
  <si>
    <t>Plato_17, Plato_2, Plato_10, Plato_12</t>
  </si>
  <si>
    <t>25.7</t>
  </si>
  <si>
    <t>Plato_10, Plato_4, Plato_14</t>
  </si>
  <si>
    <t>26.5</t>
  </si>
  <si>
    <t>18.75</t>
  </si>
  <si>
    <t>Plato_8, Plato_7, Plato_1, Plato_6</t>
  </si>
  <si>
    <t>Cliente_446</t>
  </si>
  <si>
    <t>37.23</t>
  </si>
  <si>
    <t>Cliente_298</t>
  </si>
  <si>
    <t>12.55</t>
  </si>
  <si>
    <t>Plato_15, Plato_10</t>
  </si>
  <si>
    <t>24.12</t>
  </si>
  <si>
    <t>Cliente_304</t>
  </si>
  <si>
    <t>21.82</t>
  </si>
  <si>
    <t>49.35</t>
  </si>
  <si>
    <t>Plato_9, Plato_1, Plato_5</t>
  </si>
  <si>
    <t>46.27</t>
  </si>
  <si>
    <t>26.24</t>
  </si>
  <si>
    <t>Plato_15, Plato_14, Plato_7, Plato_19</t>
  </si>
  <si>
    <t>Plato_7, Plato_6, Plato_16</t>
  </si>
  <si>
    <t>Cliente_743</t>
  </si>
  <si>
    <t>26.65</t>
  </si>
  <si>
    <t>Plato_13, Plato_1, Plato_12, Plato_9</t>
  </si>
  <si>
    <t>Cliente_428</t>
  </si>
  <si>
    <t>31.75</t>
  </si>
  <si>
    <t>Plato_17, Plato_12</t>
  </si>
  <si>
    <t>Cliente_750</t>
  </si>
  <si>
    <t>10.03</t>
  </si>
  <si>
    <t>Cliente_808</t>
  </si>
  <si>
    <t>27.04</t>
  </si>
  <si>
    <t>Cliente_376</t>
  </si>
  <si>
    <t>13.7</t>
  </si>
  <si>
    <t>Plato_11, Plato_6, Plato_1, Plato_9</t>
  </si>
  <si>
    <t>Cliente_721</t>
  </si>
  <si>
    <t>16.85</t>
  </si>
  <si>
    <t>Plato_7, Plato_16, Plato_14</t>
  </si>
  <si>
    <t>49.45</t>
  </si>
  <si>
    <t>Plato_13, Plato_10</t>
  </si>
  <si>
    <t>22.88</t>
  </si>
  <si>
    <t>Cliente_227</t>
  </si>
  <si>
    <t>20.41</t>
  </si>
  <si>
    <t>Plato_6, Plato_18, Plato_7</t>
  </si>
  <si>
    <t>30.77</t>
  </si>
  <si>
    <t>Plato_10, Plato_16, Plato_13, Plato_19</t>
  </si>
  <si>
    <t>Plato_2, Plato_12, Plato_3, Plato_14</t>
  </si>
  <si>
    <t>Cliente_757</t>
  </si>
  <si>
    <t>Plato_9, Plato_7, Plato_13</t>
  </si>
  <si>
    <t>Ganancia Bruta</t>
  </si>
  <si>
    <t>Ganancia Neta</t>
  </si>
  <si>
    <t>Total del Pedido</t>
  </si>
  <si>
    <t>Porcentaje de ganancias</t>
  </si>
  <si>
    <t>Coste total</t>
  </si>
  <si>
    <t>Hora de Llegada (Día)</t>
  </si>
  <si>
    <t>Tipo de servicio</t>
  </si>
  <si>
    <t>Monto Total de la Cuenta</t>
  </si>
  <si>
    <t>Fecha de factura</t>
  </si>
  <si>
    <t>Tiempo de permanencia</t>
  </si>
  <si>
    <t>Tiempo de Preparación (Horas)</t>
  </si>
  <si>
    <t>Tiempo de degustación (Horas)</t>
  </si>
  <si>
    <t>Orden cobrada</t>
  </si>
  <si>
    <t>TABLA 1</t>
  </si>
  <si>
    <t>Suma de Monto Total de la Cuenta</t>
  </si>
  <si>
    <t>Total general</t>
  </si>
  <si>
    <t>TABLA 2</t>
  </si>
  <si>
    <t>Cuenta de Platos Ordenados</t>
  </si>
  <si>
    <t>TABLA 3</t>
  </si>
  <si>
    <t>lunes</t>
  </si>
  <si>
    <t>martes</t>
  </si>
  <si>
    <t>miércoles</t>
  </si>
  <si>
    <t>jueves</t>
  </si>
  <si>
    <t>viernes</t>
  </si>
  <si>
    <t>sábado</t>
  </si>
  <si>
    <t>domingo</t>
  </si>
  <si>
    <t>TABLA 4</t>
  </si>
  <si>
    <t>TABLA 5</t>
  </si>
  <si>
    <t>No</t>
  </si>
  <si>
    <t>TABLA 6</t>
  </si>
  <si>
    <t>Cuenta de Mesero Asignado</t>
  </si>
  <si>
    <t>TABLA 7</t>
  </si>
  <si>
    <t>Cuenta de Fecha de factura</t>
  </si>
  <si>
    <t>Número total de órdenes</t>
  </si>
  <si>
    <t>Número medio de comensales</t>
  </si>
  <si>
    <t>Ticket medio</t>
  </si>
  <si>
    <t>Facturación total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</si>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</sst>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€&quot;"/>
    <numFmt numFmtId="165" formatCode="_-[$€-2]\ * #,##0.00_-;\-[$€-2]\ * #,##0.00_-;_-[$€-2]\ * &quot;-&quot;??_-;_-@_-"/>
    <numFmt numFmtId="166" formatCode="[$-F400]h:mm:ss\ AM/PM"/>
    <numFmt numFmtId="167" formatCode="h:mm;@"/>
    <numFmt numFmtId="168" formatCode="#,##0.00\ &quot;€&quot;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5" borderId="0" xfId="0" applyFill="1"/>
    <xf numFmtId="2" fontId="0" fillId="35" borderId="0" xfId="0" applyNumberFormat="1" applyFill="1"/>
    <xf numFmtId="49" fontId="0" fillId="35" borderId="0" xfId="0" applyNumberFormat="1" applyFill="1"/>
    <xf numFmtId="1" fontId="0" fillId="35" borderId="0" xfId="0" applyNumberFormat="1" applyFill="1"/>
    <xf numFmtId="14" fontId="0" fillId="35" borderId="0" xfId="0" applyNumberFormat="1" applyFill="1"/>
    <xf numFmtId="165" fontId="0" fillId="35" borderId="0" xfId="0" applyNumberFormat="1" applyFill="1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0" fillId="34" borderId="0" xfId="0" applyNumberFormat="1" applyFill="1" applyAlignment="1">
      <alignment horizontal="center" vertical="center"/>
    </xf>
    <xf numFmtId="166" fontId="0" fillId="34" borderId="0" xfId="0" applyNumberFormat="1" applyFill="1" applyAlignment="1">
      <alignment horizontal="center" vertical="center"/>
    </xf>
    <xf numFmtId="167" fontId="0" fillId="34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34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6" fillId="35" borderId="0" xfId="0" applyNumberFormat="1" applyFont="1" applyFill="1" applyAlignment="1">
      <alignment horizontal="center" vertical="center"/>
    </xf>
    <xf numFmtId="14" fontId="16" fillId="35" borderId="0" xfId="0" applyNumberFormat="1" applyFont="1" applyFill="1" applyAlignment="1">
      <alignment horizontal="center" vertical="center"/>
    </xf>
    <xf numFmtId="49" fontId="16" fillId="35" borderId="0" xfId="0" applyNumberFormat="1" applyFont="1" applyFill="1" applyAlignment="1">
      <alignment horizontal="center" vertical="center"/>
    </xf>
    <xf numFmtId="164" fontId="19" fillId="35" borderId="0" xfId="0" applyNumberFormat="1" applyFont="1" applyFill="1" applyAlignment="1">
      <alignment horizontal="center" vertical="center"/>
    </xf>
    <xf numFmtId="166" fontId="16" fillId="35" borderId="0" xfId="0" applyNumberFormat="1" applyFont="1" applyFill="1" applyAlignment="1">
      <alignment horizontal="center" vertical="center"/>
    </xf>
    <xf numFmtId="167" fontId="16" fillId="35" borderId="0" xfId="0" applyNumberFormat="1" applyFont="1" applyFill="1" applyAlignment="1">
      <alignment horizontal="center" vertical="center"/>
    </xf>
    <xf numFmtId="164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18" fillId="34" borderId="0" xfId="0" applyNumberFormat="1" applyFont="1" applyFill="1" applyAlignment="1">
      <alignment horizontal="center" vertical="center"/>
    </xf>
    <xf numFmtId="10" fontId="0" fillId="34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1" fontId="16" fillId="35" borderId="0" xfId="0" applyNumberFormat="1" applyFont="1" applyFill="1" applyAlignment="1">
      <alignment horizontal="center" vertical="center"/>
    </xf>
    <xf numFmtId="168" fontId="16" fillId="35" borderId="0" xfId="0" applyNumberFormat="1" applyFont="1" applyFill="1" applyAlignment="1">
      <alignment horizontal="center" vertical="center"/>
    </xf>
    <xf numFmtId="164" fontId="16" fillId="35" borderId="0" xfId="0" applyNumberFormat="1" applyFont="1" applyFill="1" applyAlignment="1">
      <alignment horizontal="center" vertical="center"/>
    </xf>
    <xf numFmtId="10" fontId="16" fillId="35" borderId="0" xfId="0" applyNumberFormat="1" applyFont="1" applyFill="1" applyAlignment="1">
      <alignment horizontal="center" vertical="center"/>
    </xf>
    <xf numFmtId="0" fontId="1" fillId="20" borderId="4" xfId="29" applyBorder="1"/>
    <xf numFmtId="0" fontId="0" fillId="20" borderId="4" xfId="29" applyFont="1" applyBorder="1"/>
    <xf numFmtId="0" fontId="21" fillId="36" borderId="0" xfId="0" applyFont="1" applyFill="1" applyAlignment="1">
      <alignment horizontal="center" vertical="center"/>
    </xf>
    <xf numFmtId="0" fontId="7" fillId="37" borderId="0" xfId="7" applyFill="1"/>
    <xf numFmtId="0" fontId="7" fillId="37" borderId="0" xfId="7" applyNumberFormat="1" applyFill="1"/>
    <xf numFmtId="0" fontId="1" fillId="37" borderId="4" xfId="29" applyFill="1" applyBorder="1"/>
    <xf numFmtId="0" fontId="0" fillId="37" borderId="0" xfId="0" applyFill="1"/>
    <xf numFmtId="2" fontId="16" fillId="38" borderId="0" xfId="0" applyNumberFormat="1" applyFont="1" applyFill="1" applyAlignment="1">
      <alignment horizontal="center" vertical="center"/>
    </xf>
    <xf numFmtId="168" fontId="16" fillId="38" borderId="0" xfId="0" applyNumberFormat="1" applyFont="1" applyFill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4" fontId="16" fillId="38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rgb="FFF2F2F2"/>
          <bgColor indexed="65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39997558519241921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rgb="FFFFC7CE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rgb="FFFFC7CE"/>
          <bgColor indexed="6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 val="0"/>
      </font>
    </dxf>
    <dxf>
      <font>
        <b val="0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</dxfs>
  <tableStyles count="0" defaultTableStyle="TableStyleMedium2" defaultPivotStyle="PivotStyleLight16"/>
  <colors>
    <mruColors>
      <color rgb="FFED7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1.770062847223" createdVersion="8" refreshedVersion="8" minRefreshableVersion="3" recordCount="768" xr:uid="{37844E79-123E-47D9-945A-BF313538CC47}">
  <cacheSource type="worksheet">
    <worksheetSource ref="A1:S1048576" sheet="Mod_Sala"/>
  </cacheSource>
  <cacheFields count="19">
    <cacheField name="Número de Orden" numFmtId="0">
      <sharedItems containsString="0" containsBlank="1" containsNumber="1" containsInteger="1" minValue="1" maxValue="767" count="7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m/>
      </sharedItems>
    </cacheField>
    <cacheField name="Hora de Llegada (Día)" numFmtId="46">
      <sharedItems containsNonDate="0" containsBlank="1" count="8">
        <s v="sábado"/>
        <s v="domingo"/>
        <s v="lunes"/>
        <s v="martes"/>
        <s v="miércoles"/>
        <s v="jueves"/>
        <s v="viernes"/>
        <m/>
      </sharedItems>
    </cacheField>
    <cacheField name="Hora de Llegada" numFmtId="14">
      <sharedItems containsNonDate="0" containsDate="1" containsString="0" containsBlank="1" minDate="2023-04-01T00:01:00" maxDate="2023-04-07T03:56:00" count="602">
        <d v="2023-04-01T01:07:00"/>
        <d v="2023-04-01T01:28:00"/>
        <d v="2023-04-01T00:29:00"/>
        <d v="2023-04-01T03:03:00"/>
        <d v="2023-04-01T00:01:00"/>
        <d v="2023-04-01T01:24:00"/>
        <d v="2023-04-01T01:57:00"/>
        <d v="2023-04-01T02:11:00"/>
        <d v="2023-04-01T02:03:00"/>
        <d v="2023-04-01T00:02:00"/>
        <d v="2023-04-01T03:46:00"/>
        <d v="2023-04-01T00:04:00"/>
        <d v="2023-04-01T03:09:00"/>
        <d v="2023-04-01T00:18:00"/>
        <d v="2023-04-01T03:24:00"/>
        <d v="2023-04-01T02:31:00"/>
        <d v="2023-04-01T00:09:00"/>
        <d v="2023-04-01T02:06:00"/>
        <d v="2023-04-01T00:35:00"/>
        <d v="2023-04-01T01:25:00"/>
        <d v="2023-04-01T03:39:00"/>
        <d v="2023-04-01T02:16:00"/>
        <d v="2023-04-01T02:44:00"/>
        <d v="2023-04-01T03:01:00"/>
        <d v="2023-04-01T02:04:00"/>
        <d v="2023-04-01T01:19:00"/>
        <d v="2023-04-01T00:49:00"/>
        <d v="2023-04-01T03:02:00"/>
        <d v="2023-04-01T02:55:00"/>
        <d v="2023-04-01T02:51:00"/>
        <d v="2023-04-01T03:08:00"/>
        <d v="2023-04-01T03:33:00"/>
        <d v="2023-04-01T03:18:00"/>
        <d v="2023-04-01T03:27:00"/>
        <d v="2023-04-01T02:38:00"/>
        <d v="2023-04-01T03:41:00"/>
        <d v="2023-04-01T02:00:00"/>
        <d v="2023-04-01T02:14:00"/>
        <d v="2023-04-01T00:25:00"/>
        <d v="2023-04-01T01:02:00"/>
        <d v="2023-04-01T03:06:00"/>
        <d v="2023-04-01T02:15:00"/>
        <d v="2023-04-01T01:47:00"/>
        <d v="2023-04-01T03:30:00"/>
        <d v="2023-04-01T00:28:00"/>
        <d v="2023-04-01T01:44:00"/>
        <d v="2023-04-01T03:54:00"/>
        <d v="2023-04-01T01:42:00"/>
        <d v="2023-04-01T00:40:00"/>
        <d v="2023-04-01T01:30:00"/>
        <d v="2023-04-01T01:20:00"/>
        <d v="2023-04-01T03:04:00"/>
        <d v="2023-04-01T01:31:00"/>
        <d v="2023-04-01T01:21:00"/>
        <d v="2023-04-01T02:09:00"/>
        <d v="2023-04-01T03:49:00"/>
        <d v="2023-04-01T02:47:00"/>
        <d v="2023-04-01T00:41:00"/>
        <d v="2023-04-01T01:40:00"/>
        <d v="2023-04-01T01:54:00"/>
        <d v="2023-04-01T02:28:00"/>
        <d v="2023-04-01T03:45:00"/>
        <d v="2023-04-01T02:02:00"/>
        <d v="2023-04-01T00:11:00"/>
        <d v="2023-04-01T02:42:00"/>
        <d v="2023-04-01T02:39:00"/>
        <d v="2023-04-01T01:04:00"/>
        <d v="2023-04-01T03:36:00"/>
        <d v="2023-04-01T02:57:00"/>
        <d v="2023-04-01T02:46:00"/>
        <d v="2023-04-01T01:34:00"/>
        <d v="2023-04-01T03:40:00"/>
        <d v="2023-04-01T03:25:00"/>
        <d v="2023-04-01T03:42:00"/>
        <d v="2023-04-01T02:35:00"/>
        <d v="2023-04-01T01:46:00"/>
        <d v="2023-04-01T00:42:00"/>
        <d v="2023-04-01T01:17:00"/>
        <d v="2023-04-01T03:38:00"/>
        <d v="2023-04-01T03:35:00"/>
        <d v="2023-04-01T01:39:00"/>
        <d v="2023-04-01T01:52:00"/>
        <d v="2023-04-01T03:19:00"/>
        <d v="2023-04-01T01:59:00"/>
        <d v="2023-04-01T01:01:00"/>
        <d v="2023-04-01T02:22:00"/>
        <d v="2023-04-01T03:32:00"/>
        <d v="2023-04-01T00:14:00"/>
        <d v="2023-04-01T01:33:00"/>
        <d v="2023-04-01T01:18:00"/>
        <d v="2023-04-01T01:29:00"/>
        <d v="2023-04-01T01:32:00"/>
        <d v="2023-04-01T01:48:00"/>
        <d v="2023-04-01T01:49:00"/>
        <d v="2023-04-01T01:12:00"/>
        <d v="2023-04-01T03:43:00"/>
        <d v="2023-04-01T03:15:00"/>
        <d v="2023-04-01T00:34:00"/>
        <d v="2023-04-02T03:24:00"/>
        <d v="2023-04-02T00:38:00"/>
        <d v="2023-04-02T03:45:00"/>
        <d v="2023-04-02T01:23:00"/>
        <d v="2023-04-02T03:09:00"/>
        <d v="2023-04-02T03:39:00"/>
        <d v="2023-04-02T02:56:00"/>
        <d v="2023-04-02T02:45:00"/>
        <d v="2023-04-02T00:42:00"/>
        <d v="2023-04-02T01:31:00"/>
        <d v="2023-04-02T00:41:00"/>
        <d v="2023-04-02T00:26:00"/>
        <d v="2023-04-02T00:43:00"/>
        <d v="2023-04-02T01:26:00"/>
        <d v="2023-04-02T00:54:00"/>
        <d v="2023-04-02T00:07:00"/>
        <d v="2023-04-02T01:00:00"/>
        <d v="2023-04-02T01:50:00"/>
        <d v="2023-04-02T01:21:00"/>
        <d v="2023-04-02T03:48:00"/>
        <d v="2023-04-02T00:40:00"/>
        <d v="2023-04-02T03:49:00"/>
        <d v="2023-04-02T01:58:00"/>
        <d v="2023-04-02T02:05:00"/>
        <d v="2023-04-02T00:32:00"/>
        <d v="2023-04-02T02:58:00"/>
        <d v="2023-04-02T00:37:00"/>
        <d v="2023-04-02T01:40:00"/>
        <d v="2023-04-02T03:18:00"/>
        <d v="2023-04-02T03:52:00"/>
        <d v="2023-04-02T01:35:00"/>
        <d v="2023-04-02T03:15:00"/>
        <d v="2023-04-02T01:14:00"/>
        <d v="2023-04-02T03:06:00"/>
        <d v="2023-04-02T02:09:00"/>
        <d v="2023-04-02T01:53:00"/>
        <d v="2023-04-02T03:22:00"/>
        <d v="2023-04-02T00:10:00"/>
        <d v="2023-04-02T01:06:00"/>
        <d v="2023-04-02T00:45:00"/>
        <d v="2023-04-02T00:57:00"/>
        <d v="2023-04-02T02:34:00"/>
        <d v="2023-04-02T02:21:00"/>
        <d v="2023-04-02T01:18:00"/>
        <d v="2023-04-02T01:19:00"/>
        <d v="2023-04-02T01:56:00"/>
        <d v="2023-04-02T02:37:00"/>
        <d v="2023-04-02T02:49:00"/>
        <d v="2023-04-02T00:18:00"/>
        <d v="2023-04-02T00:09:00"/>
        <d v="2023-04-02T01:27:00"/>
        <d v="2023-04-02T02:27:00"/>
        <d v="2023-04-02T00:14:00"/>
        <d v="2023-04-02T00:44:00"/>
        <d v="2023-04-02T03:53:00"/>
        <d v="2023-04-02T02:46:00"/>
        <d v="2023-04-02T03:55:00"/>
        <d v="2023-04-02T02:47:00"/>
        <d v="2023-04-02T02:23:00"/>
        <d v="2023-04-02T03:40:00"/>
        <d v="2023-04-02T00:00:00"/>
        <d v="2023-04-02T02:36:00"/>
        <d v="2023-04-02T00:12:00"/>
        <d v="2023-04-02T02:40:00"/>
        <d v="2023-04-02T03:04:00"/>
        <d v="2023-04-02T00:11:00"/>
        <d v="2023-04-02T00:36:00"/>
        <d v="2023-04-02T02:35:00"/>
        <d v="2023-04-02T00:58:00"/>
        <d v="2023-04-02T03:57:00"/>
        <d v="2023-04-02T00:17:00"/>
        <d v="2023-04-02T02:15:00"/>
        <d v="2023-04-02T03:27:00"/>
        <d v="2023-04-02T03:33:00"/>
        <d v="2023-04-02T02:43:00"/>
        <d v="2023-04-02T01:46:00"/>
        <d v="2023-04-02T00:27:00"/>
        <d v="2023-04-02T02:33:00"/>
        <d v="2023-04-02T01:01:00"/>
        <d v="2023-04-02T01:51:00"/>
        <d v="2023-04-02T03:38:00"/>
        <d v="2023-04-02T01:16:00"/>
        <d v="2023-04-02T02:07:00"/>
        <d v="2023-04-02T01:49:00"/>
        <d v="2023-04-02T01:12:00"/>
        <d v="2023-04-02T02:04:00"/>
        <d v="2023-04-02T00:52:00"/>
        <d v="2023-04-02T00:22:00"/>
        <d v="2023-04-02T02:17:00"/>
        <d v="2023-04-02T00:16:00"/>
        <d v="2023-04-02T00:04:00"/>
        <d v="2023-04-02T03:42:00"/>
        <d v="2023-04-02T03:44:00"/>
        <d v="2023-04-02T03:31:00"/>
        <d v="2023-04-02T01:20:00"/>
        <d v="2023-04-02T00:39:00"/>
        <d v="2023-04-02T03:05:00"/>
        <d v="2023-04-02T00:23:00"/>
        <d v="2023-04-02T02:08:00"/>
        <d v="2023-04-02T01:08:00"/>
        <d v="2023-04-02T02:53:00"/>
        <d v="2023-04-02T03:11:00"/>
        <d v="2023-04-02T02:54:00"/>
        <d v="2023-04-02T00:30:00"/>
        <d v="2023-04-03T02:07:00"/>
        <d v="2023-04-03T00:46:00"/>
        <d v="2023-04-03T02:58:00"/>
        <d v="2023-04-03T01:11:00"/>
        <d v="2023-04-03T01:40:00"/>
        <d v="2023-04-03T00:34:00"/>
        <d v="2023-04-03T01:47:00"/>
        <d v="2023-04-03T03:15:00"/>
        <d v="2023-04-03T02:13:00"/>
        <d v="2023-04-03T02:35:00"/>
        <d v="2023-04-03T01:28:00"/>
        <d v="2023-04-03T03:10:00"/>
        <d v="2023-04-03T00:15:00"/>
        <d v="2023-04-03T00:30:00"/>
        <d v="2023-04-03T03:52:00"/>
        <d v="2023-04-03T01:04:00"/>
        <d v="2023-04-03T02:28:00"/>
        <d v="2023-04-03T03:03:00"/>
        <d v="2023-04-03T00:22:00"/>
        <d v="2023-04-03T03:37:00"/>
        <d v="2023-04-03T02:08:00"/>
        <d v="2023-04-03T03:08:00"/>
        <d v="2023-04-03T02:06:00"/>
        <d v="2023-04-03T03:18:00"/>
        <d v="2023-04-03T00:09:00"/>
        <d v="2023-04-03T02:55:00"/>
        <d v="2023-04-03T00:26:00"/>
        <d v="2023-04-03T00:10:00"/>
        <d v="2023-04-03T02:49:00"/>
        <d v="2023-04-03T01:03:00"/>
        <d v="2023-04-03T03:14:00"/>
        <d v="2023-04-03T01:19:00"/>
        <d v="2023-04-03T02:17:00"/>
        <d v="2023-04-03T02:14:00"/>
        <d v="2023-04-03T01:20:00"/>
        <d v="2023-04-03T03:38:00"/>
        <d v="2023-04-03T03:24:00"/>
        <d v="2023-04-03T00:45:00"/>
        <d v="2023-04-03T00:03:00"/>
        <d v="2023-04-03T03:09:00"/>
        <d v="2023-04-03T01:55:00"/>
        <d v="2023-04-03T00:28:00"/>
        <d v="2023-04-03T03:04:00"/>
        <d v="2023-04-03T03:07:00"/>
        <d v="2023-04-03T02:23:00"/>
        <d v="2023-04-03T00:12:00"/>
        <d v="2023-04-03T01:38:00"/>
        <d v="2023-04-03T02:25:00"/>
        <d v="2023-04-03T03:33:00"/>
        <d v="2023-04-03T00:48:00"/>
        <d v="2023-04-03T01:30:00"/>
        <d v="2023-04-03T02:04:00"/>
        <d v="2023-04-03T03:41:00"/>
        <d v="2023-04-03T01:23:00"/>
        <d v="2023-04-03T00:43:00"/>
        <d v="2023-04-03T01:00:00"/>
        <d v="2023-04-04T01:39:00"/>
        <d v="2023-04-04T02:59:00"/>
        <d v="2023-04-04T01:44:00"/>
        <d v="2023-04-04T00:26:00"/>
        <d v="2023-04-04T01:50:00"/>
        <d v="2023-04-04T03:06:00"/>
        <d v="2023-04-04T00:14:00"/>
        <d v="2023-04-04T03:10:00"/>
        <d v="2023-04-04T02:51:00"/>
        <d v="2023-04-04T01:56:00"/>
        <d v="2023-04-04T01:35:00"/>
        <d v="2023-04-04T01:38:00"/>
        <d v="2023-04-04T00:32:00"/>
        <d v="2023-04-04T00:00:00"/>
        <d v="2023-04-04T01:12:00"/>
        <d v="2023-04-04T02:05:00"/>
        <d v="2023-04-04T02:30:00"/>
        <d v="2023-04-04T03:56:00"/>
        <d v="2023-04-04T00:46:00"/>
        <d v="2023-04-04T01:18:00"/>
        <d v="2023-04-04T00:40:00"/>
        <d v="2023-04-04T01:49:00"/>
        <d v="2023-04-04T01:17:00"/>
        <d v="2023-04-04T03:48:00"/>
        <d v="2023-04-04T00:35:00"/>
        <d v="2023-04-04T03:52:00"/>
        <d v="2023-04-04T00:17:00"/>
        <d v="2023-04-04T03:46:00"/>
        <d v="2023-04-04T01:41:00"/>
        <d v="2023-04-04T00:12:00"/>
        <d v="2023-04-04T01:19:00"/>
        <d v="2023-04-04T02:37:00"/>
        <d v="2023-04-04T00:41:00"/>
        <d v="2023-04-04T01:10:00"/>
        <d v="2023-04-04T01:53:00"/>
        <d v="2023-04-04T02:03:00"/>
        <d v="2023-04-04T01:46:00"/>
        <d v="2023-04-04T03:50:00"/>
        <d v="2023-04-04T01:03:00"/>
        <d v="2023-04-04T01:33:00"/>
        <d v="2023-04-04T00:53:00"/>
        <d v="2023-04-04T03:24:00"/>
        <d v="2023-04-04T02:11:00"/>
        <d v="2023-04-04T02:20:00"/>
        <d v="2023-04-04T01:16:00"/>
        <d v="2023-04-04T02:46:00"/>
        <d v="2023-04-04T00:37:00"/>
        <d v="2023-04-04T03:19:00"/>
        <d v="2023-04-04T02:53:00"/>
        <d v="2023-04-04T03:55:00"/>
        <d v="2023-04-04T01:31:00"/>
        <d v="2023-04-04T00:58:00"/>
        <d v="2023-04-04T00:57:00"/>
        <d v="2023-04-04T03:09:00"/>
        <d v="2023-04-04T03:29:00"/>
        <d v="2023-04-04T00:11:00"/>
        <d v="2023-04-05T03:37:00"/>
        <d v="2023-04-05T00:33:00"/>
        <d v="2023-04-05T03:09:00"/>
        <d v="2023-04-05T00:02:00"/>
        <d v="2023-04-05T02:59:00"/>
        <d v="2023-04-05T02:05:00"/>
        <d v="2023-04-05T02:33:00"/>
        <d v="2023-04-05T03:26:00"/>
        <d v="2023-04-05T01:37:00"/>
        <d v="2023-04-05T00:32:00"/>
        <d v="2023-04-05T00:20:00"/>
        <d v="2023-04-05T03:10:00"/>
        <d v="2023-04-05T02:48:00"/>
        <d v="2023-04-05T02:11:00"/>
        <d v="2023-04-05T03:51:00"/>
        <d v="2023-04-05T02:41:00"/>
        <d v="2023-04-05T02:15:00"/>
        <d v="2023-04-05T00:38:00"/>
        <d v="2023-04-05T02:39:00"/>
        <d v="2023-04-05T00:29:00"/>
        <d v="2023-04-05T02:13:00"/>
        <d v="2023-04-05T00:56:00"/>
        <d v="2023-04-05T01:55:00"/>
        <d v="2023-04-05T02:47:00"/>
        <d v="2023-04-05T00:22:00"/>
        <d v="2023-04-05T02:36:00"/>
        <d v="2023-04-05T03:43:00"/>
        <d v="2023-04-05T00:39:00"/>
        <d v="2023-04-05T03:03:00"/>
        <d v="2023-04-05T03:25:00"/>
        <d v="2023-04-05T00:52:00"/>
        <d v="2023-04-05T03:14:00"/>
        <d v="2023-04-05T02:18:00"/>
        <d v="2023-04-05T00:36:00"/>
        <d v="2023-04-05T02:34:00"/>
        <d v="2023-04-05T01:08:00"/>
        <d v="2023-04-05T01:24:00"/>
        <d v="2023-04-05T03:11:00"/>
        <d v="2023-04-05T03:18:00"/>
        <d v="2023-04-05T00:10:00"/>
        <d v="2023-04-05T02:21:00"/>
        <d v="2023-04-05T03:33:00"/>
        <d v="2023-04-05T03:31:00"/>
        <d v="2023-04-05T01:14:00"/>
        <d v="2023-04-05T00:15:00"/>
        <d v="2023-04-05T03:53:00"/>
        <d v="2023-04-05T00:12:00"/>
        <d v="2023-04-05T03:02:00"/>
        <d v="2023-04-05T03:58:00"/>
        <d v="2023-04-05T00:00:00"/>
        <d v="2023-04-05T01:59:00"/>
        <d v="2023-04-05T01:04:00"/>
        <d v="2023-04-05T02:04:00"/>
        <d v="2023-04-05T01:15:00"/>
        <d v="2023-04-05T03:23:00"/>
        <d v="2023-04-05T01:01:00"/>
        <d v="2023-04-05T00:07:00"/>
        <d v="2023-04-05T01:17:00"/>
        <d v="2023-04-05T02:53:00"/>
        <d v="2023-04-05T03:42:00"/>
        <d v="2023-04-05T02:12:00"/>
        <d v="2023-04-05T03:48:00"/>
        <d v="2023-04-05T00:24:00"/>
        <d v="2023-04-05T03:27:00"/>
        <d v="2023-04-05T02:43:00"/>
        <d v="2023-04-05T00:53:00"/>
        <d v="2023-04-05T01:21:00"/>
        <d v="2023-04-05T01:11:00"/>
        <d v="2023-04-05T01:54:00"/>
        <d v="2023-04-05T02:42:00"/>
        <d v="2023-04-05T02:57:00"/>
        <d v="2023-04-05T01:41:00"/>
        <d v="2023-04-05T03:36:00"/>
        <d v="2023-04-05T03:57:00"/>
        <d v="2023-04-06T03:36:00"/>
        <d v="2023-04-06T01:52:00"/>
        <d v="2023-04-06T03:17:00"/>
        <d v="2023-04-06T00:03:00"/>
        <d v="2023-04-06T01:39:00"/>
        <d v="2023-04-06T00:01:00"/>
        <d v="2023-04-06T00:42:00"/>
        <d v="2023-04-06T03:26:00"/>
        <d v="2023-04-06T01:57:00"/>
        <d v="2023-04-06T00:41:00"/>
        <d v="2023-04-06T03:50:00"/>
        <d v="2023-04-06T01:33:00"/>
        <d v="2023-04-06T01:00:00"/>
        <d v="2023-04-06T02:47:00"/>
        <d v="2023-04-06T01:34:00"/>
        <d v="2023-04-06T00:00:00"/>
        <d v="2023-04-06T02:57:00"/>
        <d v="2023-04-06T03:20:00"/>
        <d v="2023-04-06T00:07:00"/>
        <d v="2023-04-06T01:03:00"/>
        <d v="2023-04-06T00:31:00"/>
        <d v="2023-04-06T01:28:00"/>
        <d v="2023-04-06T03:01:00"/>
        <d v="2023-04-06T02:34:00"/>
        <d v="2023-04-06T03:30:00"/>
        <d v="2023-04-06T00:17:00"/>
        <d v="2023-04-06T01:21:00"/>
        <d v="2023-04-06T01:17:00"/>
        <d v="2023-04-06T03:44:00"/>
        <d v="2023-04-06T00:45:00"/>
        <d v="2023-04-06T02:20:00"/>
        <d v="2023-04-06T02:10:00"/>
        <d v="2023-04-06T02:38:00"/>
        <d v="2023-04-06T02:01:00"/>
        <d v="2023-04-06T02:50:00"/>
        <d v="2023-04-06T03:12:00"/>
        <d v="2023-04-06T03:32:00"/>
        <d v="2023-04-06T01:38:00"/>
        <d v="2023-04-06T01:19:00"/>
        <d v="2023-04-06T00:58:00"/>
        <d v="2023-04-06T03:55:00"/>
        <d v="2023-04-06T01:35:00"/>
        <d v="2023-04-06T02:08:00"/>
        <d v="2023-04-06T00:48:00"/>
        <d v="2023-04-06T03:35:00"/>
        <d v="2023-04-06T00:43:00"/>
        <d v="2023-04-06T03:27:00"/>
        <d v="2023-04-06T03:41:00"/>
        <d v="2023-04-06T01:47:00"/>
        <d v="2023-04-06T01:58:00"/>
        <d v="2023-04-06T02:13:00"/>
        <d v="2023-04-06T03:03:00"/>
        <d v="2023-04-06T01:48:00"/>
        <d v="2023-04-06T03:14:00"/>
        <d v="2023-04-06T01:02:00"/>
        <d v="2023-04-06T00:57:00"/>
        <d v="2023-04-06T02:31:00"/>
        <d v="2023-04-06T00:24:00"/>
        <d v="2023-04-06T03:19:00"/>
        <d v="2023-04-06T03:51:00"/>
        <d v="2023-04-06T03:46:00"/>
        <d v="2023-04-06T00:33:00"/>
        <d v="2023-04-06T00:47:00"/>
        <d v="2023-04-06T02:39:00"/>
        <d v="2023-04-06T02:43:00"/>
        <d v="2023-04-06T00:55:00"/>
        <d v="2023-04-06T01:08:00"/>
        <d v="2023-04-06T02:58:00"/>
        <d v="2023-04-06T00:26:00"/>
        <d v="2023-04-06T02:45:00"/>
        <d v="2023-04-06T01:30:00"/>
        <d v="2023-04-06T01:59:00"/>
        <d v="2023-04-06T03:57:00"/>
        <d v="2023-04-06T03:52:00"/>
        <d v="2023-04-06T00:18:00"/>
        <d v="2023-04-06T00:14:00"/>
        <d v="2023-04-06T00:15:00"/>
        <d v="2023-04-06T01:13:00"/>
        <d v="2023-04-06T02:36:00"/>
        <d v="2023-04-06T03:04:00"/>
        <d v="2023-04-06T01:45:00"/>
        <d v="2023-04-06T02:40:00"/>
        <d v="2023-04-06T02:53:00"/>
        <d v="2023-04-06T01:36:00"/>
        <d v="2023-04-06T03:13:00"/>
        <d v="2023-04-06T02:11:00"/>
        <d v="2023-04-06T00:10:00"/>
        <d v="2023-04-06T00:06:00"/>
        <d v="2023-04-06T03:33:00"/>
        <d v="2023-04-06T03:48:00"/>
        <d v="2023-04-06T01:41:00"/>
        <d v="2023-04-06T01:23:00"/>
        <d v="2023-04-06T00:44:00"/>
        <d v="2023-04-06T03:38:00"/>
        <d v="2023-04-06T00:25:00"/>
        <d v="2023-04-06T00:51:00"/>
        <d v="2023-04-06T03:16:00"/>
        <d v="2023-04-06T00:34:00"/>
        <d v="2023-04-06T03:58:00"/>
        <d v="2023-04-06T01:18:00"/>
        <d v="2023-04-06T02:49:00"/>
        <d v="2023-04-06T01:24:00"/>
        <d v="2023-04-06T03:23:00"/>
        <d v="2023-04-06T02:12:00"/>
        <d v="2023-04-06T01:12:00"/>
        <d v="2023-04-06T02:32:00"/>
        <d v="2023-04-06T00:46:00"/>
        <d v="2023-04-06T01:20:00"/>
        <d v="2023-04-06T00:56:00"/>
        <d v="2023-04-06T00:16:00"/>
        <d v="2023-04-06T02:07:00"/>
        <d v="2023-04-06T01:56:00"/>
        <d v="2023-04-06T00:09:00"/>
        <d v="2023-04-06T02:23:00"/>
        <d v="2023-04-06T00:02:00"/>
        <d v="2023-04-06T00:21:00"/>
        <d v="2023-04-06T03:43:00"/>
        <d v="2023-04-06T01:55:00"/>
        <d v="2023-04-06T00:54:00"/>
        <d v="2023-04-06T02:17:00"/>
        <d v="2023-04-06T03:59:00"/>
        <d v="2023-04-06T02:55:00"/>
        <d v="2023-04-06T02:59:00"/>
        <d v="2023-04-07T03:33:00"/>
        <d v="2023-04-07T02:04:00"/>
        <d v="2023-04-07T00:06:00"/>
        <d v="2023-04-07T02:31:00"/>
        <d v="2023-04-07T00:02:00"/>
        <d v="2023-04-07T01:15:00"/>
        <d v="2023-04-07T03:36:00"/>
        <d v="2023-04-07T00:51:00"/>
        <d v="2023-04-07T01:43:00"/>
        <d v="2023-04-07T02:50:00"/>
        <d v="2023-04-07T01:56:00"/>
        <d v="2023-04-07T03:22:00"/>
        <d v="2023-04-07T02:01:00"/>
        <d v="2023-04-07T01:09:00"/>
        <d v="2023-04-07T01:35:00"/>
        <d v="2023-04-07T02:05:00"/>
        <d v="2023-04-07T01:04:00"/>
        <d v="2023-04-07T03:39:00"/>
        <d v="2023-04-07T01:01:00"/>
        <d v="2023-04-07T01:52:00"/>
        <d v="2023-04-07T02:18:00"/>
        <d v="2023-04-07T01:24:00"/>
        <d v="2023-04-07T00:37:00"/>
        <d v="2023-04-07T00:03:00"/>
        <d v="2023-04-07T00:54:00"/>
        <d v="2023-04-07T00:28:00"/>
        <d v="2023-04-07T00:34:00"/>
        <d v="2023-04-07T03:01:00"/>
        <d v="2023-04-07T01:23:00"/>
        <d v="2023-04-07T02:56:00"/>
        <d v="2023-04-07T01:26:00"/>
        <d v="2023-04-07T03:56:00"/>
        <d v="2023-04-07T03:29:00"/>
        <d v="2023-04-07T01:12:00"/>
        <d v="2023-04-07T01:54:00"/>
        <d v="2023-04-07T03:26:00"/>
        <d v="2023-04-07T00:36:00"/>
        <d v="2023-04-07T02:43:00"/>
        <d v="2023-04-07T00:53:00"/>
        <d v="2023-04-07T03:44:00"/>
        <d v="2023-04-07T01:51:00"/>
        <d v="2023-04-07T02:02:00"/>
        <d v="2023-04-07T02:16:00"/>
        <d v="2023-04-07T03:48:00"/>
        <d v="2023-04-07T02:30:00"/>
        <d v="2023-04-07T00:23:00"/>
        <d v="2023-04-07T03:20:00"/>
        <d v="2023-04-07T00:17:00"/>
        <d v="2023-04-07T01:40:00"/>
        <d v="2023-04-07T01:48:00"/>
        <d v="2023-04-07T01:14:00"/>
        <d v="2023-04-07T03:05:00"/>
        <d v="2023-04-07T01:55:00"/>
        <d v="2023-04-07T02:28:00"/>
        <d v="2023-04-07T00:15:00"/>
        <d v="2023-04-07T02:21:00"/>
        <d v="2023-04-07T01:45:00"/>
        <d v="2023-04-07T01:47:00"/>
        <d v="2023-04-07T03:18:00"/>
        <d v="2023-04-07T01:18:00"/>
        <d v="2023-04-07T02:13:00"/>
        <d v="2023-04-07T03:53:00"/>
        <d v="2023-04-07T02:51:00"/>
        <d v="2023-04-07T00:31:00"/>
        <d v="2023-04-07T02:06:00"/>
        <d v="2023-04-07T02:49:00"/>
        <d v="2023-04-07T00:29:00"/>
        <d v="2023-04-07T03:16:00"/>
        <d v="2023-04-07T03:17:00"/>
        <d v="2023-04-07T03:40:00"/>
        <d v="2023-04-07T02:27:00"/>
        <d v="2023-04-07T01:08:00"/>
        <d v="2023-04-07T00:39:00"/>
        <d v="2023-04-07T03:49:00"/>
        <d v="2023-04-07T03:47:00"/>
        <d v="2023-04-07T01:59:00"/>
        <d v="2023-04-07T02:34:00"/>
        <d v="2023-04-07T03:10:00"/>
        <d v="2023-04-07T02:53:00"/>
        <d v="2023-04-07T02:32:00"/>
        <d v="2023-04-07T01:21:00"/>
        <d v="2023-04-07T01:46:00"/>
        <d v="2023-04-07T01:32:00"/>
        <d v="2023-04-07T03:21:00"/>
        <d v="2023-04-07T00:40:00"/>
        <d v="2023-04-07T00:25:00"/>
        <d v="2023-04-07T02:39:00"/>
        <d v="2023-04-07T03:30:00"/>
        <d v="2023-04-07T00:24:00"/>
        <d v="2023-04-07T01:34:00"/>
        <m/>
      </sharedItems>
    </cacheField>
    <cacheField name="Hora de Salida" numFmtId="14">
      <sharedItems containsNonDate="0" containsDate="1" containsString="0" containsBlank="1" minDate="2023-04-01T01:11:00" maxDate="2023-04-07T07:51:00"/>
    </cacheField>
    <cacheField name="Mesero Asignado" numFmtId="0">
      <sharedItems containsBlank="1" count="6">
        <s v="Mesero_3"/>
        <s v="Mesero_1"/>
        <s v="Mesero_2"/>
        <s v="Mesero_5"/>
        <s v="Mesero_4"/>
        <m/>
      </sharedItems>
    </cacheField>
    <cacheField name="Estado de la Mesa" numFmtId="49">
      <sharedItems containsBlank="1"/>
    </cacheField>
    <cacheField name="Tipo de servicio" numFmtId="49">
      <sharedItems containsBlank="1" count="4">
        <s v="Almuerzo"/>
        <s v="Desayuno"/>
        <s v="Cena"/>
        <m/>
      </sharedItems>
    </cacheField>
    <cacheField name="Propina" numFmtId="0">
      <sharedItems containsBlank="1"/>
    </cacheField>
    <cacheField name="Método de Pago" numFmtId="0">
      <sharedItems containsBlank="1" count="4">
        <s v="Tarjeta de débito"/>
        <s v="Efectivo"/>
        <s v="Tarjeta de crédito"/>
        <m/>
      </sharedItems>
    </cacheField>
    <cacheField name="Platos Ordenados" numFmtId="49">
      <sharedItems containsBlank="1"/>
    </cacheField>
    <cacheField name="País de Origen" numFmtId="0">
      <sharedItems containsBlank="1" count="12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  <m/>
      </sharedItems>
    </cacheField>
    <cacheField name="Monto Total de la Cuenta" numFmtId="164">
      <sharedItems containsString="0" containsBlank="1" containsNumber="1" containsInteger="1" minValue="18" maxValue="360"/>
    </cacheField>
    <cacheField name="Fecha de factura" numFmtId="14">
      <sharedItems containsNonDate="0" containsDate="1" containsString="0" containsBlank="1" minDate="2023-04-01T01:11:00" maxDate="2023-04-07T07:51:00"/>
    </cacheField>
    <cacheField name="Hora de Llegada2" numFmtId="166">
      <sharedItems containsNonDate="0" containsDate="1" containsString="0" containsBlank="1" minDate="2023-04-01T00:01:00" maxDate="2023-04-07T03:56:00"/>
    </cacheField>
    <cacheField name="Hora de Salida2" numFmtId="166">
      <sharedItems containsNonDate="0" containsDate="1" containsString="0" containsBlank="1" minDate="2023-04-01T01:11:00" maxDate="2023-04-07T07:51:00"/>
    </cacheField>
    <cacheField name="Tiempo de permanencia" numFmtId="166">
      <sharedItems containsNonDate="0" containsDate="1" containsString="0" containsBlank="1" minDate="1899-12-30T01:01:00" maxDate="1899-12-30T04:14:00"/>
    </cacheField>
    <cacheField name="Tiempo de Preparación (Horas)" numFmtId="166">
      <sharedItems containsNonDate="0" containsDate="1" containsString="0" containsBlank="1" minDate="1899-12-30T00:05:00" maxDate="1899-12-30T03:23:00"/>
    </cacheField>
    <cacheField name="Tiempo de degustación (Horas)" numFmtId="167">
      <sharedItems containsNonDate="0" containsDate="1" containsString="0" containsBlank="1" minDate="1899-12-30T00:00:00" maxDate="1899-12-30T04:04:00"/>
    </cacheField>
    <cacheField name="Orden cobrada" numFmtId="0">
      <sharedItems containsNonDate="0" containsBlank="1" count="3">
        <s v="Sí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1.770062962962" createdVersion="8" refreshedVersion="8" minRefreshableVersion="3" recordCount="768" xr:uid="{586AAA29-DE4F-453B-AB87-17646B5DB00D}">
  <cacheSource type="worksheet">
    <worksheetSource ref="A1:R1048576" sheet="Mod_Sala"/>
  </cacheSource>
  <cacheFields count="18">
    <cacheField name="Número de Orden" numFmtId="0">
      <sharedItems containsString="0" containsBlank="1" containsNumber="1" containsInteger="1" minValue="1" maxValue="767"/>
    </cacheField>
    <cacheField name="Hora de Llegada (Día)" numFmtId="46">
      <sharedItems containsNonDate="0" containsBlank="1"/>
    </cacheField>
    <cacheField name="Hora de Llegada" numFmtId="14">
      <sharedItems containsNonDate="0" containsDate="1" containsString="0" containsBlank="1" minDate="2023-04-01T00:01:00" maxDate="2023-04-07T03:56:00"/>
    </cacheField>
    <cacheField name="Hora de Salida" numFmtId="14">
      <sharedItems containsNonDate="0" containsDate="1" containsString="0" containsBlank="1" minDate="2023-04-01T01:11:00" maxDate="2023-04-07T07:51:00"/>
    </cacheField>
    <cacheField name="Mesero Asignado" numFmtId="0">
      <sharedItems containsBlank="1" count="6">
        <s v="Mesero_3"/>
        <s v="Mesero_1"/>
        <s v="Mesero_2"/>
        <s v="Mesero_5"/>
        <s v="Mesero_4"/>
        <m/>
      </sharedItems>
    </cacheField>
    <cacheField name="Estado de la Mesa" numFmtId="49">
      <sharedItems containsBlank="1"/>
    </cacheField>
    <cacheField name="Tipo de servicio" numFmtId="49">
      <sharedItems containsBlank="1"/>
    </cacheField>
    <cacheField name="Propina" numFmtId="0">
      <sharedItems containsBlank="1" count="709">
        <s v="48.55"/>
        <s v="43.3"/>
        <s v="30.87"/>
        <s v="34.68"/>
        <s v="24.33"/>
        <s v="26.57"/>
        <s v="10.54"/>
        <s v="49.18"/>
        <s v="46.85"/>
        <s v="16.6"/>
        <s v="32.89"/>
        <s v="45.27"/>
        <s v="22.06"/>
        <s v="48.76"/>
        <s v="28.77"/>
        <s v="37.9"/>
        <s v="12.17"/>
        <s v="33.09"/>
        <s v="17.45"/>
        <s v="31.7"/>
        <s v="20.53"/>
        <s v="45.41"/>
        <s v="38.46"/>
        <s v="38.18"/>
        <s v="46.15"/>
        <s v="10.37"/>
        <s v="19.27"/>
        <s v="41.22"/>
        <s v="14.83"/>
        <s v="26.29"/>
        <s v="19.81"/>
        <s v="28.25"/>
        <s v="20.38"/>
        <s v="13.08"/>
        <s v="15.75"/>
        <s v="45.28"/>
        <s v="10.39"/>
        <s v="16.31"/>
        <s v="48.36"/>
        <s v="13.68"/>
        <s v="15.24"/>
        <s v="49.58"/>
        <s v="32.19"/>
        <s v="42.6"/>
        <s v="25.41"/>
        <s v="27.97"/>
        <s v="10.98"/>
        <s v="25.31"/>
        <s v="20.92"/>
        <s v="16.74"/>
        <s v="37.08"/>
        <s v="46.88"/>
        <s v="36.88"/>
        <s v="23.36"/>
        <s v="45.49"/>
        <s v="43.2"/>
        <s v="45.45"/>
        <s v="30.7"/>
        <s v="33.89"/>
        <s v="19.54"/>
        <s v="42.87"/>
        <s v="37.93"/>
        <s v="33.34"/>
        <s v="34.77"/>
        <s v="14.0"/>
        <s v="10.88"/>
        <s v="21.25"/>
        <s v="45.65"/>
        <s v="31.49"/>
        <s v="28.26"/>
        <s v="24.01"/>
        <s v="15.28"/>
        <s v="34.51"/>
        <s v="30.83"/>
        <s v="45.23"/>
        <s v="17.76"/>
        <s v="19.88"/>
        <s v="20.02"/>
        <s v="34.01"/>
        <s v="39.05"/>
        <s v="23.69"/>
        <s v="38.6"/>
        <s v="24.94"/>
        <s v="15.11"/>
        <s v="45.96"/>
        <s v="11.84"/>
        <s v="29.46"/>
        <s v="23.93"/>
        <s v="12.28"/>
        <s v="30.69"/>
        <s v="39.1"/>
        <s v="12.75"/>
        <s v="45.66"/>
        <s v="28.36"/>
        <s v="24.68"/>
        <s v="33.63"/>
        <s v="19.22"/>
        <s v="17.15"/>
        <s v="33.55"/>
        <s v="15.15"/>
        <s v="15.09"/>
        <s v="12.65"/>
        <s v="26.75"/>
        <s v="11.12"/>
        <s v="15.64"/>
        <s v="22.72"/>
        <s v="48.77"/>
        <s v="23.26"/>
        <s v="42.95"/>
        <s v="47.91"/>
        <s v="18.82"/>
        <s v="35.36"/>
        <s v="29.74"/>
        <s v="38.81"/>
        <s v="46.46"/>
        <s v="47.69"/>
        <s v="11.65"/>
        <s v="49.32"/>
        <s v="11.5"/>
        <s v="12.51"/>
        <s v="12.3"/>
        <s v="10.85"/>
        <s v="24.66"/>
        <s v="41.82"/>
        <s v="32.82"/>
        <s v="49.36"/>
        <s v="49.3"/>
        <s v="38.13"/>
        <s v="42.41"/>
        <s v="30.96"/>
        <s v="39.74"/>
        <s v="30.1"/>
        <s v="34.7"/>
        <s v="30.25"/>
        <s v="12.4"/>
        <s v="32.79"/>
        <s v="47.2"/>
        <s v="32.13"/>
        <s v="41.56"/>
        <s v="16.29"/>
        <s v="48.26"/>
        <s v="11.22"/>
        <s v="11.32"/>
        <s v="38.4"/>
        <s v="27.14"/>
        <s v="46.26"/>
        <s v="15.92"/>
        <s v="48.43"/>
        <s v="41.51"/>
        <s v="25.57"/>
        <s v="42.84"/>
        <s v="17.2"/>
        <s v="25.72"/>
        <s v="19.03"/>
        <s v="28.48"/>
        <s v="48.75"/>
        <s v="47.81"/>
        <s v="26.02"/>
        <s v="18.86"/>
        <s v="17.55"/>
        <s v="14.94"/>
        <s v="47.53"/>
        <s v="41.9"/>
        <s v="43.95"/>
        <s v="42.74"/>
        <s v="17.09"/>
        <s v="16.62"/>
        <s v="25.98"/>
        <s v="46.56"/>
        <s v="45.17"/>
        <s v="48.73"/>
        <s v="48.24"/>
        <s v="27.94"/>
        <s v="30.5"/>
        <s v="31.6"/>
        <s v="13.3"/>
        <s v="46.61"/>
        <s v="42.58"/>
        <s v="38.36"/>
        <s v="11.69"/>
        <s v="24.24"/>
        <s v="28.07"/>
        <s v="17.4"/>
        <s v="13.95"/>
        <s v="41.66"/>
        <s v="38.88"/>
        <s v="24.36"/>
        <s v="15.99"/>
        <s v="24.85"/>
        <s v="11.41"/>
        <s v="10.06"/>
        <s v="42.65"/>
        <s v="20.11"/>
        <s v="36.72"/>
        <s v="13.26"/>
        <s v="19.84"/>
        <s v="24.19"/>
        <s v="40.19"/>
        <s v="49.56"/>
        <s v="26.49"/>
        <s v="36.96"/>
        <s v="46.54"/>
        <s v="36.7"/>
        <s v="34.49"/>
        <s v="14.67"/>
        <s v="11.13"/>
        <s v="18.85"/>
        <s v="28.1"/>
        <s v="33.39"/>
        <s v="35.64"/>
        <s v="35.69"/>
        <s v="31.17"/>
        <s v="23.34"/>
        <s v="46.96"/>
        <s v="48.5"/>
        <s v="17.83"/>
        <s v="32.58"/>
        <s v="49.62"/>
        <s v="17.61"/>
        <s v="35.02"/>
        <s v="39.48"/>
        <s v="41.05"/>
        <s v="10.66"/>
        <s v="28.58"/>
        <s v="15.84"/>
        <s v="49.1"/>
        <s v="15.43"/>
        <s v="45.64"/>
        <s v="10.22"/>
        <s v="26.37"/>
        <s v="39.81"/>
        <s v="13.15"/>
        <s v="33.02"/>
        <s v="11.76"/>
        <s v="33.81"/>
        <s v="38.97"/>
        <s v="31.29"/>
        <s v="21.45"/>
        <s v="17.65"/>
        <s v="14.82"/>
        <s v="42.75"/>
        <s v="49.07"/>
        <s v="18.69"/>
        <s v="47.71"/>
        <s v="23.21"/>
        <s v="13.69"/>
        <s v="43.81"/>
        <s v="34.69"/>
        <s v="36.43"/>
        <s v="13.34"/>
        <s v="49.88"/>
        <s v="26.78"/>
        <s v="47.99"/>
        <s v="46.72"/>
        <s v="47.55"/>
        <s v="32.42"/>
        <s v="42.83"/>
        <s v="42.96"/>
        <s v="49.21"/>
        <s v="21.48"/>
        <s v="24.75"/>
        <s v="44.66"/>
        <s v="23.16"/>
        <s v="39.17"/>
        <s v="10.13"/>
        <s v="16.11"/>
        <s v="42.73"/>
        <s v="36.3"/>
        <s v="19.93"/>
        <s v="49.67"/>
        <s v="20.98"/>
        <s v="10.29"/>
        <s v="41.36"/>
        <s v="43.53"/>
        <s v="36.08"/>
        <s v="44.3"/>
        <s v="19.05"/>
        <s v="43.07"/>
        <s v="29.99"/>
        <s v="10.94"/>
        <s v="41.96"/>
        <s v="31.67"/>
        <s v="26.56"/>
        <s v="14.59"/>
        <s v="15.44"/>
        <s v="29.72"/>
        <s v="33.11"/>
        <s v="20.36"/>
        <s v="46.42"/>
        <s v="29.07"/>
        <s v="43.46"/>
        <s v="23.24"/>
        <s v="29.68"/>
        <s v="38.38"/>
        <s v="16.52"/>
        <s v="39.89"/>
        <s v="16.49"/>
        <s v="22.05"/>
        <s v="37.92"/>
        <s v="16.96"/>
        <s v="31.66"/>
        <s v="33.79"/>
        <s v="36.09"/>
        <s v="11.47"/>
        <s v="39.27"/>
        <s v="30.89"/>
        <s v="43.14"/>
        <s v="32.18"/>
        <s v="20.6"/>
        <s v="31.13"/>
        <s v="24.55"/>
        <s v="10.08"/>
        <s v="30.05"/>
        <s v="44.02"/>
        <s v="23.59"/>
        <s v="24.69"/>
        <s v="21.6"/>
        <s v="32.5"/>
        <s v="13.85"/>
        <s v="15.08"/>
        <s v="38.89"/>
        <s v="32.17"/>
        <s v="36.61"/>
        <s v="25.21"/>
        <s v="13.19"/>
        <s v="17.5"/>
        <s v="17.93"/>
        <s v="19.28"/>
        <s v="30.62"/>
        <s v="19.6"/>
        <s v="38.52"/>
        <s v="47.05"/>
        <s v="20.06"/>
        <s v="23.01"/>
        <s v="33.01"/>
        <s v="13.98"/>
        <s v="35.93"/>
        <s v="48.52"/>
        <s v="30.78"/>
        <s v="40.63"/>
        <s v="36.21"/>
        <s v="48.93"/>
        <s v="27.37"/>
        <s v="29.58"/>
        <s v="30.53"/>
        <s v="28.92"/>
        <s v="26.87"/>
        <s v="42.1"/>
        <s v="12.2"/>
        <s v="39.26"/>
        <s v="41.73"/>
        <s v="47.21"/>
        <s v="49.02"/>
        <s v="48.28"/>
        <s v="34.97"/>
        <s v="10.57"/>
        <s v="12.62"/>
        <s v="37.65"/>
        <s v="34.83"/>
        <s v="47.79"/>
        <s v="32.51"/>
        <s v="17.17"/>
        <s v="26.62"/>
        <s v="33.35"/>
        <s v="22.3"/>
        <s v="27.51"/>
        <s v="14.96"/>
        <s v="40.31"/>
        <s v="10.61"/>
        <s v="22.53"/>
        <s v="27.69"/>
        <s v="19.8"/>
        <s v="31.33"/>
        <s v="39.32"/>
        <s v="11.14"/>
        <s v="28.96"/>
        <s v="20.84"/>
        <s v="27.03"/>
        <s v="39.14"/>
        <s v="42.68"/>
        <s v="48.6"/>
        <s v="32.73"/>
        <s v="12.54"/>
        <s v="18.05"/>
        <s v="40.9"/>
        <s v="34.5"/>
        <s v="37.79"/>
        <s v="48.96"/>
        <s v="27.32"/>
        <s v="15.87"/>
        <s v="31.02"/>
        <s v="14.76"/>
        <s v="32.56"/>
        <s v="14.56"/>
        <s v="34.03"/>
        <s v="22.98"/>
        <s v="10.14"/>
        <s v="48.7"/>
        <s v="43.65"/>
        <s v="21.88"/>
        <s v="12.94"/>
        <s v="13.17"/>
        <s v="20.51"/>
        <s v="12.9"/>
        <s v="35.08"/>
        <s v="35.51"/>
        <s v="14.09"/>
        <s v="17.57"/>
        <s v="39.72"/>
        <s v="34.13"/>
        <s v="11.02"/>
        <s v="49.43"/>
        <s v="47.8"/>
        <s v="43.74"/>
        <s v="15.6"/>
        <s v="10.95"/>
        <s v="42.09"/>
        <s v="39.82"/>
        <s v="18.71"/>
        <s v="45.77"/>
        <s v="37.15"/>
        <s v="30.48"/>
        <s v="12.56"/>
        <s v="19.3"/>
        <s v="25.56"/>
        <s v="38.85"/>
        <s v="23.31"/>
        <s v="21.07"/>
        <s v="14.48"/>
        <s v="25.26"/>
        <s v="14.28"/>
        <s v="35.24"/>
        <s v="28.68"/>
        <s v="35.68"/>
        <s v="42.25"/>
        <s v="48.9"/>
        <s v="46.37"/>
        <s v="43.48"/>
        <s v="36.83"/>
        <s v="39.62"/>
        <s v="19.7"/>
        <s v="21.94"/>
        <s v="17.26"/>
        <s v="15.21"/>
        <s v="32.77"/>
        <s v="49.6"/>
        <s v="21.51"/>
        <s v="21.17"/>
        <s v="17.07"/>
        <s v="44.9"/>
        <s v="26.63"/>
        <s v="42.31"/>
        <s v="47.46"/>
        <s v="28.49"/>
        <s v="36.79"/>
        <s v="15.63"/>
        <s v="21.66"/>
        <s v="19.55"/>
        <s v="33.85"/>
        <s v="32.78"/>
        <s v="39.58"/>
        <s v="18.63"/>
        <s v="42.02"/>
        <s v="18.84"/>
        <s v="12.74"/>
        <s v="22.76"/>
        <s v="39.07"/>
        <s v="12.66"/>
        <s v="45.76"/>
        <s v="37.38"/>
        <s v="22.27"/>
        <s v="26.79"/>
        <s v="32.67"/>
        <s v="11.85"/>
        <s v="33.96"/>
        <s v="39.42"/>
        <s v="29.93"/>
        <s v="21.99"/>
        <s v="22.69"/>
        <s v="37.62"/>
        <s v="28.38"/>
        <s v="32.9"/>
        <s v="35.84"/>
        <s v="31.31"/>
        <s v="25.76"/>
        <s v="43.42"/>
        <s v="42.8"/>
        <s v="16.26"/>
        <s v="14.97"/>
        <s v="35.95"/>
        <s v="37.37"/>
        <s v="22.74"/>
        <s v="38.84"/>
        <s v="43.79"/>
        <s v="20.85"/>
        <s v="23.92"/>
        <s v="18.48"/>
        <s v="34.59"/>
        <s v="43.99"/>
        <s v="15.18"/>
        <s v="35.35"/>
        <s v="26.91"/>
        <s v="32.87"/>
        <s v="43.02"/>
        <s v="22.95"/>
        <s v="15.62"/>
        <s v="25.91"/>
        <s v="30.19"/>
        <s v="34.39"/>
        <s v="17.95"/>
        <s v="20.09"/>
        <s v="39.45"/>
        <s v="46.0"/>
        <s v="41.35"/>
        <s v="20.9"/>
        <s v="47.85"/>
        <s v="33.7"/>
        <s v="49.05"/>
        <s v="49.37"/>
        <s v="44.91"/>
        <s v="12.18"/>
        <s v="20.04"/>
        <s v="28.88"/>
        <s v="35.34"/>
        <s v="28.33"/>
        <s v="17.54"/>
        <s v="10.28"/>
        <s v="44.38"/>
        <s v="41.08"/>
        <s v="35.88"/>
        <s v="45.26"/>
        <s v="31.53"/>
        <s v="44.24"/>
        <s v="21.49"/>
        <s v="20.07"/>
        <s v="33.08"/>
        <s v="42.62"/>
        <s v="21.13"/>
        <s v="28.52"/>
        <s v="49.54"/>
        <s v="46.21"/>
        <s v="47.08"/>
        <s v="42.57"/>
        <s v="33.52"/>
        <s v="21.71"/>
        <s v="34.12"/>
        <s v="32.8"/>
        <s v="35.96"/>
        <s v="44.54"/>
        <s v="13.27"/>
        <s v="20.23"/>
        <s v="35.99"/>
        <s v="36.98"/>
        <s v="10.07"/>
        <s v="35.03"/>
        <s v="33.93"/>
        <s v="40.94"/>
        <s v="44.33"/>
        <s v="35.67"/>
        <s v="48.8"/>
        <s v="46.01"/>
        <s v="40.33"/>
        <s v="23.7"/>
        <s v="45.46"/>
        <s v="11.31"/>
        <s v="30.97"/>
        <s v="16.81"/>
        <s v="16.5"/>
        <s v="24.2"/>
        <s v="24.38"/>
        <s v="31.58"/>
        <s v="28.9"/>
        <s v="36.55"/>
        <s v="23.29"/>
        <s v="44.28"/>
        <s v="23.54"/>
        <s v="23.56"/>
        <s v="26.48"/>
        <s v="18.42"/>
        <s v="23.89"/>
        <s v="25.93"/>
        <s v="16.44"/>
        <s v="26.64"/>
        <s v="42.27"/>
        <s v="38.0"/>
        <s v="19.24"/>
        <s v="15.03"/>
        <s v="26.07"/>
        <s v="36.62"/>
        <s v="39.71"/>
        <s v="22.41"/>
        <s v="11.19"/>
        <s v="29.25"/>
        <s v="22.15"/>
        <s v="32.86"/>
        <s v="36.58"/>
        <s v="30.71"/>
        <s v="18.97"/>
        <s v="49.29"/>
        <s v="39.68"/>
        <s v="11.11"/>
        <s v="28.81"/>
        <s v="13.86"/>
        <s v="40.03"/>
        <s v="12.59"/>
        <s v="42.79"/>
        <s v="17.43"/>
        <s v="15.98"/>
        <s v="38.21"/>
        <s v="20.27"/>
        <s v="34.33"/>
        <s v="23.98"/>
        <s v="21.7"/>
        <s v="31.23"/>
        <s v="44.2"/>
        <s v="31.27"/>
        <s v="15.91"/>
        <s v="32.54"/>
        <s v="11.64"/>
        <s v="41.8"/>
        <s v="25.32"/>
        <s v="11.86"/>
        <s v="20.49"/>
        <s v="18.61"/>
        <s v="10.68"/>
        <s v="32.2"/>
        <s v="29.19"/>
        <s v="36.5"/>
        <s v="41.29"/>
        <s v="30.74"/>
        <s v="41.6"/>
        <s v="12.57"/>
        <s v="26.76"/>
        <s v="12.06"/>
        <s v="37.07"/>
        <s v="21.04"/>
        <s v="40.42"/>
        <s v="48.15"/>
        <s v="19.89"/>
        <s v="15.83"/>
        <s v="10.53"/>
        <s v="10.25"/>
        <s v="37.22"/>
        <s v="13.9"/>
        <s v="25.92"/>
        <s v="28.31"/>
        <s v="23.66"/>
        <s v="18.23"/>
        <s v="18.76"/>
        <s v="34.35"/>
        <s v="38.44"/>
        <s v="39.83"/>
        <s v="47.07"/>
        <s v="22.24"/>
        <s v="33.29"/>
        <s v="44.45"/>
        <s v="40.39"/>
        <s v="26.15"/>
        <s v="28.43"/>
        <s v="49.74"/>
        <s v="42.21"/>
        <s v="35.11"/>
        <s v="10.69"/>
        <s v="39.91"/>
        <s v="44.73"/>
        <s v="23.67"/>
        <s v="37.21"/>
        <s v="17.23"/>
        <s v="40.28"/>
        <s v="47.13"/>
        <s v="20.62"/>
        <s v="27.79"/>
        <s v="14.12"/>
        <s v="18.66"/>
        <s v="41.38"/>
        <s v="13.24"/>
        <s v="34.28"/>
        <s v="15.02"/>
        <s v="14.35"/>
        <s v="43.35"/>
        <s v="35.09"/>
        <s v="46.82"/>
        <s v="38.43"/>
        <s v="24.09"/>
        <s v="17.37"/>
        <s v="33.69"/>
        <s v="16.05"/>
        <s v="10.51"/>
        <s v="25.7"/>
        <s v="26.5"/>
        <s v="18.75"/>
        <s v="37.23"/>
        <s v="12.55"/>
        <s v="24.12"/>
        <s v="21.82"/>
        <s v="49.35"/>
        <s v="46.27"/>
        <s v="26.24"/>
        <s v="26.65"/>
        <s v="31.75"/>
        <s v="10.03"/>
        <s v="27.04"/>
        <s v="13.7"/>
        <s v="16.85"/>
        <s v="49.45"/>
        <s v="22.88"/>
        <s v="20.41"/>
        <s v="30.77"/>
        <m/>
      </sharedItems>
    </cacheField>
    <cacheField name="Método de Pago" numFmtId="0">
      <sharedItems containsBlank="1"/>
    </cacheField>
    <cacheField name="Platos Ordenados" numFmtId="49">
      <sharedItems containsBlank="1"/>
    </cacheField>
    <cacheField name="País de Origen" numFmtId="0">
      <sharedItems containsBlank="1"/>
    </cacheField>
    <cacheField name="Monto Total de la Cuenta" numFmtId="164">
      <sharedItems containsString="0" containsBlank="1" containsNumber="1" containsInteger="1" minValue="18" maxValue="360"/>
    </cacheField>
    <cacheField name="Fecha de factura" numFmtId="14">
      <sharedItems containsNonDate="0" containsDate="1" containsString="0" containsBlank="1" minDate="2023-04-01T01:11:00" maxDate="2023-04-07T07:51:00"/>
    </cacheField>
    <cacheField name="Hora de Llegada2" numFmtId="166">
      <sharedItems containsNonDate="0" containsDate="1" containsString="0" containsBlank="1" minDate="2023-04-01T00:01:00" maxDate="2023-04-07T03:56:00"/>
    </cacheField>
    <cacheField name="Hora de Salida2" numFmtId="166">
      <sharedItems containsNonDate="0" containsDate="1" containsString="0" containsBlank="1" minDate="2023-04-01T01:11:00" maxDate="2023-04-07T07:51:00"/>
    </cacheField>
    <cacheField name="Tiempo de permanencia" numFmtId="166">
      <sharedItems containsNonDate="0" containsDate="1" containsString="0" containsBlank="1" minDate="1899-12-30T01:01:00" maxDate="1899-12-30T04:14:00"/>
    </cacheField>
    <cacheField name="Tiempo de Preparación (Horas)" numFmtId="166">
      <sharedItems containsNonDate="0" containsDate="1" containsString="0" containsBlank="1" minDate="1899-12-30T00:05:00" maxDate="1899-12-30T03:23:00"/>
    </cacheField>
    <cacheField name="Tiempo de degustación (Horas)" numFmtId="167">
      <sharedItems containsNonDate="0" containsDate="1" containsString="0" containsBlank="1" minDate="1899-12-30T00:00:00" maxDate="1899-12-30T04:04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  <x v="0"/>
    <d v="2023-04-01T03:50:00"/>
    <x v="0"/>
    <s v="Reservada"/>
    <x v="0"/>
    <s v="48.55"/>
    <x v="0"/>
    <s v="Plato_7, Plato_2"/>
    <x v="0"/>
    <n v="138"/>
    <d v="2023-04-01T03:50:00"/>
    <d v="2023-04-01T01:07:00"/>
    <d v="2023-04-01T03:50:00"/>
    <d v="1899-12-30T02:43:00"/>
    <d v="1899-12-30T00:57:00"/>
    <d v="1899-12-30T01:46:00"/>
    <x v="0"/>
  </r>
  <r>
    <x v="1"/>
    <x v="0"/>
    <x v="1"/>
    <d v="2023-04-01T03:49:00"/>
    <x v="1"/>
    <s v="Reservada"/>
    <x v="1"/>
    <s v="43.3"/>
    <x v="1"/>
    <s v="Plato_17, Plato_6"/>
    <x v="1"/>
    <n v="58"/>
    <d v="2023-04-01T03:49:00"/>
    <d v="2023-04-01T01:28:00"/>
    <d v="2023-04-01T03:49:00"/>
    <d v="1899-12-30T02:21:00"/>
    <d v="1899-12-30T01:25:00"/>
    <d v="1899-12-30T00:56:00"/>
    <x v="0"/>
  </r>
  <r>
    <x v="2"/>
    <x v="0"/>
    <x v="2"/>
    <d v="2023-04-01T03:56:00"/>
    <x v="2"/>
    <s v="Libre"/>
    <x v="1"/>
    <s v="30.87"/>
    <x v="2"/>
    <s v="Plato_20, Plato_17, Plato_19, Plato_9"/>
    <x v="2"/>
    <n v="165"/>
    <d v="2023-04-01T03:56:00"/>
    <d v="2023-04-01T00:29:00"/>
    <d v="2023-04-01T03:56:00"/>
    <d v="1899-12-30T03:27:00"/>
    <d v="1899-12-30T02:06:00"/>
    <d v="1899-12-30T01:21:00"/>
    <x v="0"/>
  </r>
  <r>
    <x v="3"/>
    <x v="0"/>
    <x v="3"/>
    <d v="2023-04-01T04:31:00"/>
    <x v="3"/>
    <s v="Libre"/>
    <x v="0"/>
    <s v="34.68"/>
    <x v="2"/>
    <s v="Plato_11, Plato_16"/>
    <x v="3"/>
    <n v="183"/>
    <d v="2023-04-01T04:31:00"/>
    <d v="2023-04-01T03:03:00"/>
    <d v="2023-04-01T04:31:00"/>
    <d v="1899-12-30T01:28:00"/>
    <d v="1899-12-30T00:40:00"/>
    <d v="1899-12-30T00:48:00"/>
    <x v="0"/>
  </r>
  <r>
    <x v="4"/>
    <x v="0"/>
    <x v="4"/>
    <d v="2023-04-01T02:06:00"/>
    <x v="4"/>
    <s v="Libre"/>
    <x v="0"/>
    <s v="24.33"/>
    <x v="2"/>
    <s v="Plato_12, Plato_7"/>
    <x v="4"/>
    <n v="67"/>
    <d v="2023-04-01T02:06:00"/>
    <d v="2023-04-01T00:01:00"/>
    <d v="2023-04-01T02:06:00"/>
    <d v="1899-12-30T02:05:00"/>
    <d v="1899-12-30T00:17:00"/>
    <d v="1899-12-30T01:48:00"/>
    <x v="0"/>
  </r>
  <r>
    <x v="5"/>
    <x v="0"/>
    <x v="5"/>
    <d v="2023-04-01T03:32:00"/>
    <x v="4"/>
    <s v="Libre"/>
    <x v="2"/>
    <s v="26.57"/>
    <x v="2"/>
    <s v="Plato_8"/>
    <x v="4"/>
    <n v="70"/>
    <d v="2023-04-01T03:32:00"/>
    <d v="2023-04-01T01:24:00"/>
    <d v="2023-04-01T03:32:00"/>
    <d v="1899-12-30T02:08:00"/>
    <d v="1899-12-30T00:11:00"/>
    <d v="1899-12-30T01:57:00"/>
    <x v="0"/>
  </r>
  <r>
    <x v="6"/>
    <x v="0"/>
    <x v="6"/>
    <d v="2023-04-01T04:22:00"/>
    <x v="2"/>
    <s v="Ocupada"/>
    <x v="2"/>
    <s v="10.54"/>
    <x v="2"/>
    <s v="Plato_15, Plato_19"/>
    <x v="5"/>
    <n v="172"/>
    <d v="2023-04-01T04:22:00"/>
    <d v="2023-04-01T01:57:00"/>
    <d v="2023-04-01T04:22:00"/>
    <d v="1899-12-30T02:40:00"/>
    <d v="1899-12-30T00:41:00"/>
    <d v="1899-12-30T01:59:00"/>
    <x v="0"/>
  </r>
  <r>
    <x v="7"/>
    <x v="0"/>
    <x v="7"/>
    <d v="2023-04-01T04:49:00"/>
    <x v="2"/>
    <s v="Reservada"/>
    <x v="1"/>
    <s v="49.18"/>
    <x v="2"/>
    <s v="Plato_5, Plato_16, Plato_20"/>
    <x v="3"/>
    <n v="242"/>
    <d v="2023-04-01T04:49:00"/>
    <d v="2023-04-01T02:11:00"/>
    <d v="2023-04-01T04:49:00"/>
    <d v="1899-12-30T02:38:00"/>
    <d v="1899-12-30T00:55:00"/>
    <d v="1899-12-30T01:43:00"/>
    <x v="0"/>
  </r>
  <r>
    <x v="8"/>
    <x v="0"/>
    <x v="8"/>
    <d v="2023-04-01T04:25:00"/>
    <x v="2"/>
    <s v="Libre"/>
    <x v="0"/>
    <s v="46.85"/>
    <x v="0"/>
    <s v="Plato_2, Plato_7, Plato_12, Plato_15"/>
    <x v="6"/>
    <n v="169"/>
    <d v="2023-04-01T04:25:00"/>
    <d v="2023-04-01T02:03:00"/>
    <d v="2023-04-01T04:25:00"/>
    <d v="1899-12-30T02:22:00"/>
    <d v="1899-12-30T02:26:00"/>
    <d v="1899-12-30T00:00:00"/>
    <x v="1"/>
  </r>
  <r>
    <x v="9"/>
    <x v="0"/>
    <x v="9"/>
    <d v="2023-04-01T01:53:00"/>
    <x v="4"/>
    <s v="Ocupada"/>
    <x v="0"/>
    <s v="16.6"/>
    <x v="2"/>
    <s v="Plato_18, Plato_20"/>
    <x v="7"/>
    <n v="148"/>
    <d v="2023-04-01T01:53:00"/>
    <d v="2023-04-01T00:02:00"/>
    <d v="2023-04-01T01:53:00"/>
    <d v="1899-12-30T02:06:00"/>
    <d v="1899-12-30T00:29:00"/>
    <d v="1899-12-30T01:37:00"/>
    <x v="0"/>
  </r>
  <r>
    <x v="10"/>
    <x v="0"/>
    <x v="10"/>
    <d v="2023-04-01T06:33:00"/>
    <x v="1"/>
    <s v="Libre"/>
    <x v="0"/>
    <s v="32.89"/>
    <x v="2"/>
    <s v="Plato_16, Plato_2"/>
    <x v="4"/>
    <n v="88"/>
    <d v="2023-04-01T06:33:00"/>
    <d v="2023-04-01T03:46:00"/>
    <d v="2023-04-01T06:33:00"/>
    <d v="1899-12-30T02:47:00"/>
    <d v="1899-12-30T00:56:00"/>
    <d v="1899-12-30T01:51:00"/>
    <x v="0"/>
  </r>
  <r>
    <x v="11"/>
    <x v="0"/>
    <x v="11"/>
    <d v="2023-04-01T03:23:00"/>
    <x v="4"/>
    <s v="Ocupada"/>
    <x v="2"/>
    <s v="45.27"/>
    <x v="2"/>
    <s v="Plato_16, Plato_19, Plato_8, Plato_20"/>
    <x v="1"/>
    <n v="326"/>
    <d v="2023-04-01T03:23:00"/>
    <d v="2023-04-01T00:04:00"/>
    <d v="2023-04-01T03:23:00"/>
    <d v="1899-12-30T03:34:00"/>
    <d v="1899-12-30T01:35:00"/>
    <d v="1899-12-30T01:59:00"/>
    <x v="0"/>
  </r>
  <r>
    <x v="12"/>
    <x v="0"/>
    <x v="12"/>
    <d v="2023-04-01T05:32:00"/>
    <x v="3"/>
    <s v="Ocupada"/>
    <x v="0"/>
    <s v="22.06"/>
    <x v="1"/>
    <s v="Plato_9"/>
    <x v="2"/>
    <n v="87"/>
    <d v="2023-04-01T05:32:00"/>
    <d v="2023-04-01T03:09:00"/>
    <d v="2023-04-01T05:32:00"/>
    <d v="1899-12-30T02:38:00"/>
    <d v="1899-12-30T00:59:00"/>
    <d v="1899-12-30T01:39:00"/>
    <x v="0"/>
  </r>
  <r>
    <x v="13"/>
    <x v="0"/>
    <x v="13"/>
    <d v="2023-04-01T01:58:00"/>
    <x v="2"/>
    <s v="Libre"/>
    <x v="0"/>
    <s v="48.76"/>
    <x v="1"/>
    <s v="Plato_3, Plato_11, Plato_14, Plato_2"/>
    <x v="4"/>
    <n v="129"/>
    <d v="2023-04-01T01:58:00"/>
    <d v="2023-04-01T00:18:00"/>
    <d v="2023-04-01T01:58:00"/>
    <d v="1899-12-30T01:40:00"/>
    <d v="1899-12-30T02:34:00"/>
    <d v="1899-12-30T00:00:00"/>
    <x v="1"/>
  </r>
  <r>
    <x v="14"/>
    <x v="0"/>
    <x v="14"/>
    <d v="2023-04-01T04:59:00"/>
    <x v="1"/>
    <s v="Ocupada"/>
    <x v="1"/>
    <s v="28.77"/>
    <x v="2"/>
    <s v="Plato_16, Plato_13, Plato_8"/>
    <x v="7"/>
    <n v="224"/>
    <d v="2023-04-01T04:59:00"/>
    <d v="2023-04-01T03:24:00"/>
    <d v="2023-04-01T04:59:00"/>
    <d v="1899-12-30T01:50:00"/>
    <d v="1899-12-30T01:43:00"/>
    <d v="1899-12-30T00:07:00"/>
    <x v="0"/>
  </r>
  <r>
    <x v="15"/>
    <x v="0"/>
    <x v="15"/>
    <d v="2023-04-01T04:24:00"/>
    <x v="4"/>
    <s v="Reservada"/>
    <x v="0"/>
    <s v="37.9"/>
    <x v="1"/>
    <s v="Plato_16"/>
    <x v="6"/>
    <n v="28"/>
    <d v="2023-04-01T04:24:00"/>
    <d v="2023-04-01T02:31:00"/>
    <d v="2023-04-01T04:24:00"/>
    <d v="1899-12-30T01:53:00"/>
    <d v="1899-12-30T00:38:00"/>
    <d v="1899-12-30T01:15:00"/>
    <x v="0"/>
  </r>
  <r>
    <x v="16"/>
    <x v="0"/>
    <x v="16"/>
    <d v="2023-04-01T03:27:00"/>
    <x v="2"/>
    <s v="Libre"/>
    <x v="1"/>
    <s v="12.17"/>
    <x v="2"/>
    <s v="Plato_8, Plato_4, Plato_5"/>
    <x v="8"/>
    <n v="137"/>
    <d v="2023-04-01T03:27:00"/>
    <d v="2023-04-01T00:09:00"/>
    <d v="2023-04-01T03:27:00"/>
    <d v="1899-12-30T03:18:00"/>
    <d v="1899-12-30T02:38:00"/>
    <d v="1899-12-30T00:40:00"/>
    <x v="0"/>
  </r>
  <r>
    <x v="17"/>
    <x v="0"/>
    <x v="17"/>
    <d v="2023-04-01T04:26:00"/>
    <x v="2"/>
    <s v="Libre"/>
    <x v="1"/>
    <s v="33.09"/>
    <x v="2"/>
    <s v="Plato_9, Plato_20, Plato_10, Plato_15"/>
    <x v="1"/>
    <n v="251"/>
    <d v="2023-04-01T04:26:00"/>
    <d v="2023-04-01T02:06:00"/>
    <d v="2023-04-01T04:26:00"/>
    <d v="1899-12-30T02:20:00"/>
    <d v="1899-12-30T02:14:00"/>
    <d v="1899-12-30T00:06:00"/>
    <x v="0"/>
  </r>
  <r>
    <x v="18"/>
    <x v="0"/>
    <x v="18"/>
    <d v="2023-04-01T03:29:00"/>
    <x v="2"/>
    <s v="Libre"/>
    <x v="0"/>
    <s v="17.45"/>
    <x v="2"/>
    <s v="Plato_20"/>
    <x v="9"/>
    <n v="80"/>
    <d v="2023-04-01T03:29:00"/>
    <d v="2023-04-01T00:35:00"/>
    <d v="2023-04-01T03:29:00"/>
    <d v="1899-12-30T02:54:00"/>
    <d v="1899-12-30T00:44:00"/>
    <d v="1899-12-30T02:10:00"/>
    <x v="0"/>
  </r>
  <r>
    <x v="19"/>
    <x v="0"/>
    <x v="19"/>
    <d v="2023-04-01T05:12:00"/>
    <x v="0"/>
    <s v="Reservada"/>
    <x v="0"/>
    <s v="31.7"/>
    <x v="2"/>
    <s v="Plato_8, Plato_1, Plato_14"/>
    <x v="9"/>
    <n v="178"/>
    <d v="2023-04-01T05:12:00"/>
    <d v="2023-04-01T01:25:00"/>
    <d v="2023-04-01T05:12:00"/>
    <d v="1899-12-30T03:47:00"/>
    <d v="1899-12-30T01:10:00"/>
    <d v="1899-12-30T02:37:00"/>
    <x v="0"/>
  </r>
  <r>
    <x v="20"/>
    <x v="0"/>
    <x v="20"/>
    <d v="2023-04-01T05:52:00"/>
    <x v="0"/>
    <s v="Reservada"/>
    <x v="0"/>
    <s v="20.53"/>
    <x v="2"/>
    <s v="Plato_20, Plato_3, Plato_15, Plato_1"/>
    <x v="7"/>
    <n v="274"/>
    <d v="2023-04-01T05:52:00"/>
    <d v="2023-04-01T03:39:00"/>
    <d v="2023-04-01T05:52:00"/>
    <d v="1899-12-30T02:13:00"/>
    <d v="1899-12-30T02:32:00"/>
    <d v="1899-12-30T00:00:00"/>
    <x v="1"/>
  </r>
  <r>
    <x v="21"/>
    <x v="0"/>
    <x v="21"/>
    <d v="2023-04-01T04:47:00"/>
    <x v="4"/>
    <s v="Libre"/>
    <x v="0"/>
    <s v="45.41"/>
    <x v="2"/>
    <s v="Plato_4, Plato_18, Plato_9, Plato_8"/>
    <x v="8"/>
    <n v="213"/>
    <d v="2023-04-01T04:47:00"/>
    <d v="2023-04-01T02:16:00"/>
    <d v="2023-04-01T04:47:00"/>
    <d v="1899-12-30T02:31:00"/>
    <d v="1899-12-30T02:03:00"/>
    <d v="1899-12-30T00:28:00"/>
    <x v="0"/>
  </r>
  <r>
    <x v="22"/>
    <x v="0"/>
    <x v="22"/>
    <d v="2023-04-01T04:09:00"/>
    <x v="3"/>
    <s v="Libre"/>
    <x v="2"/>
    <s v="38.46"/>
    <x v="2"/>
    <s v="Plato_12, Plato_6"/>
    <x v="9"/>
    <n v="138"/>
    <d v="2023-04-01T04:09:00"/>
    <d v="2023-04-01T02:44:00"/>
    <d v="2023-04-01T04:09:00"/>
    <d v="1899-12-30T01:25:00"/>
    <d v="1899-12-30T01:03:00"/>
    <d v="1899-12-30T00:22:00"/>
    <x v="0"/>
  </r>
  <r>
    <x v="23"/>
    <x v="0"/>
    <x v="23"/>
    <d v="2023-04-01T06:20:00"/>
    <x v="0"/>
    <s v="Ocupada"/>
    <x v="0"/>
    <s v="38.18"/>
    <x v="2"/>
    <s v="Plato_10, Plato_9, Plato_14, Plato_20"/>
    <x v="5"/>
    <n v="233"/>
    <d v="2023-04-01T06:20:00"/>
    <d v="2023-04-01T03:01:00"/>
    <d v="2023-04-01T06:20:00"/>
    <d v="1899-12-30T03:34:00"/>
    <d v="1899-12-30T03:00:00"/>
    <d v="1899-12-30T00:34:00"/>
    <x v="0"/>
  </r>
  <r>
    <x v="24"/>
    <x v="0"/>
    <x v="23"/>
    <d v="2023-04-01T04:59:00"/>
    <x v="3"/>
    <s v="Ocupada"/>
    <x v="2"/>
    <s v="46.15"/>
    <x v="0"/>
    <s v="Plato_18"/>
    <x v="1"/>
    <n v="34"/>
    <d v="2023-04-01T04:59:00"/>
    <d v="2023-04-01T03:01:00"/>
    <d v="2023-04-01T04:59:00"/>
    <d v="1899-12-30T02:13:00"/>
    <d v="1899-12-30T00:35:00"/>
    <d v="1899-12-30T01:38:00"/>
    <x v="0"/>
  </r>
  <r>
    <x v="25"/>
    <x v="0"/>
    <x v="24"/>
    <d v="2023-04-01T05:47:00"/>
    <x v="3"/>
    <s v="Ocupada"/>
    <x v="1"/>
    <s v="10.37"/>
    <x v="2"/>
    <s v="Plato_4, Plato_13, Plato_7"/>
    <x v="7"/>
    <n v="126"/>
    <d v="2023-04-01T05:47:00"/>
    <d v="2023-04-01T02:04:00"/>
    <d v="2023-04-01T05:47:00"/>
    <d v="1899-12-30T03:58:00"/>
    <d v="1899-12-30T01:49:00"/>
    <d v="1899-12-30T02:09:00"/>
    <x v="0"/>
  </r>
  <r>
    <x v="26"/>
    <x v="0"/>
    <x v="25"/>
    <d v="2023-04-01T02:27:00"/>
    <x v="3"/>
    <s v="Ocupada"/>
    <x v="0"/>
    <s v="19.27"/>
    <x v="2"/>
    <s v="Plato_8, Plato_10"/>
    <x v="2"/>
    <n v="61"/>
    <d v="2023-04-01T02:27:00"/>
    <d v="2023-04-01T01:19:00"/>
    <d v="2023-04-01T02:27:00"/>
    <d v="1899-12-30T01:23:00"/>
    <d v="1899-12-30T00:55:00"/>
    <d v="1899-12-30T00:28:00"/>
    <x v="0"/>
  </r>
  <r>
    <x v="27"/>
    <x v="0"/>
    <x v="26"/>
    <d v="2023-04-01T03:16:00"/>
    <x v="4"/>
    <s v="Reservada"/>
    <x v="2"/>
    <s v="41.22"/>
    <x v="2"/>
    <s v="Plato_4, Plato_9"/>
    <x v="10"/>
    <n v="94"/>
    <d v="2023-04-01T03:16:00"/>
    <d v="2023-04-01T00:49:00"/>
    <d v="2023-04-01T03:16:00"/>
    <d v="1899-12-30T02:27:00"/>
    <d v="1899-12-30T00:56:00"/>
    <d v="1899-12-30T01:31:00"/>
    <x v="0"/>
  </r>
  <r>
    <x v="28"/>
    <x v="0"/>
    <x v="27"/>
    <d v="2023-04-01T06:10:00"/>
    <x v="2"/>
    <s v="Ocupada"/>
    <x v="0"/>
    <s v="14.83"/>
    <x v="2"/>
    <s v="Plato_1, Plato_4, Plato_17"/>
    <x v="8"/>
    <n v="173"/>
    <d v="2023-04-01T06:10:00"/>
    <d v="2023-04-01T03:02:00"/>
    <d v="2023-04-01T06:10:00"/>
    <d v="1899-12-30T03:23:00"/>
    <d v="1899-12-30T01:11:00"/>
    <d v="1899-12-30T02:12:00"/>
    <x v="0"/>
  </r>
  <r>
    <x v="29"/>
    <x v="0"/>
    <x v="28"/>
    <d v="2023-04-01T06:13:00"/>
    <x v="4"/>
    <s v="Libre"/>
    <x v="0"/>
    <s v="26.29"/>
    <x v="1"/>
    <s v="Plato_10, Plato_3"/>
    <x v="5"/>
    <n v="112"/>
    <d v="2023-04-01T06:13:00"/>
    <d v="2023-04-01T02:55:00"/>
    <d v="2023-04-01T06:13:00"/>
    <d v="1899-12-30T03:18:00"/>
    <d v="1899-12-30T01:09:00"/>
    <d v="1899-12-30T02:09:00"/>
    <x v="0"/>
  </r>
  <r>
    <x v="30"/>
    <x v="0"/>
    <x v="29"/>
    <d v="2023-04-01T06:02:00"/>
    <x v="2"/>
    <s v="Ocupada"/>
    <x v="1"/>
    <s v="19.81"/>
    <x v="2"/>
    <s v="Plato_9, Plato_12"/>
    <x v="10"/>
    <n v="67"/>
    <d v="2023-04-01T06:02:00"/>
    <d v="2023-04-01T02:51:00"/>
    <d v="2023-04-01T06:02:00"/>
    <d v="1899-12-30T03:26:00"/>
    <d v="1899-12-30T01:45:00"/>
    <d v="1899-12-30T01:41:00"/>
    <x v="0"/>
  </r>
  <r>
    <x v="31"/>
    <x v="0"/>
    <x v="30"/>
    <d v="2023-04-01T06:49:00"/>
    <x v="1"/>
    <s v="Ocupada"/>
    <x v="0"/>
    <s v="28.25"/>
    <x v="2"/>
    <s v="Plato_15, Plato_11, Plato_10, Plato_4"/>
    <x v="7"/>
    <n v="211"/>
    <d v="2023-04-01T06:49:00"/>
    <d v="2023-04-01T03:08:00"/>
    <d v="2023-04-01T06:49:00"/>
    <d v="1899-12-30T03:56:00"/>
    <d v="1899-12-30T02:08:00"/>
    <d v="1899-12-30T01:48:00"/>
    <x v="0"/>
  </r>
  <r>
    <x v="32"/>
    <x v="0"/>
    <x v="31"/>
    <d v="2023-04-01T06:21:00"/>
    <x v="4"/>
    <s v="Ocupada"/>
    <x v="2"/>
    <s v="20.38"/>
    <x v="0"/>
    <s v="Plato_8, Plato_6, Plato_15, Plato_10"/>
    <x v="4"/>
    <n v="306"/>
    <d v="2023-04-01T06:21:00"/>
    <d v="2023-04-01T03:33:00"/>
    <d v="2023-04-01T06:21:00"/>
    <d v="1899-12-30T03:03:00"/>
    <d v="1899-12-30T02:10:00"/>
    <d v="1899-12-30T00:53:00"/>
    <x v="0"/>
  </r>
  <r>
    <x v="33"/>
    <x v="0"/>
    <x v="21"/>
    <d v="2023-04-01T06:07:00"/>
    <x v="4"/>
    <s v="Libre"/>
    <x v="1"/>
    <s v="13.08"/>
    <x v="2"/>
    <s v="Plato_18, Plato_10"/>
    <x v="4"/>
    <n v="112"/>
    <d v="2023-04-01T06:07:00"/>
    <d v="2023-04-01T02:16:00"/>
    <d v="2023-04-01T06:07:00"/>
    <d v="1899-12-30T03:51:00"/>
    <d v="1899-12-30T01:05:00"/>
    <d v="1899-12-30T02:46:00"/>
    <x v="0"/>
  </r>
  <r>
    <x v="34"/>
    <x v="0"/>
    <x v="32"/>
    <d v="2023-04-01T05:55:00"/>
    <x v="0"/>
    <s v="Ocupada"/>
    <x v="0"/>
    <s v="15.75"/>
    <x v="2"/>
    <s v="Plato_2, Plato_9, Plato_11, Plato_17"/>
    <x v="4"/>
    <n v="214"/>
    <d v="2023-04-01T05:55:00"/>
    <d v="2023-04-01T03:18:00"/>
    <d v="2023-04-01T05:55:00"/>
    <d v="1899-12-30T02:52:00"/>
    <d v="1899-12-30T01:05:00"/>
    <d v="1899-12-30T01:47:00"/>
    <x v="0"/>
  </r>
  <r>
    <x v="35"/>
    <x v="0"/>
    <x v="33"/>
    <d v="2023-04-01T06:26:00"/>
    <x v="2"/>
    <s v="Ocupada"/>
    <x v="0"/>
    <s v="45.28"/>
    <x v="2"/>
    <s v="Plato_2"/>
    <x v="6"/>
    <n v="30"/>
    <d v="2023-04-01T06:26:00"/>
    <d v="2023-04-01T03:27:00"/>
    <d v="2023-04-01T06:26:00"/>
    <d v="1899-12-30T03:14:00"/>
    <d v="1899-12-30T00:38:00"/>
    <d v="1899-12-30T02:36:00"/>
    <x v="0"/>
  </r>
  <r>
    <x v="36"/>
    <x v="0"/>
    <x v="14"/>
    <d v="2023-04-01T06:02:00"/>
    <x v="3"/>
    <s v="Ocupada"/>
    <x v="2"/>
    <s v="10.39"/>
    <x v="2"/>
    <s v="Plato_13"/>
    <x v="2"/>
    <n v="21"/>
    <d v="2023-04-01T06:02:00"/>
    <d v="2023-04-01T03:24:00"/>
    <d v="2023-04-01T06:02:00"/>
    <d v="1899-12-30T02:53:00"/>
    <d v="1899-12-30T00:47:00"/>
    <d v="1899-12-30T02:06:00"/>
    <x v="0"/>
  </r>
  <r>
    <x v="37"/>
    <x v="0"/>
    <x v="34"/>
    <d v="2023-04-01T03:53:00"/>
    <x v="4"/>
    <s v="Reservada"/>
    <x v="0"/>
    <s v="16.31"/>
    <x v="0"/>
    <s v="Plato_17, Plato_8, Plato_19"/>
    <x v="9"/>
    <n v="235"/>
    <d v="2023-04-01T03:53:00"/>
    <d v="2023-04-01T02:38:00"/>
    <d v="2023-04-01T03:53:00"/>
    <d v="1899-12-30T01:15:00"/>
    <d v="1899-12-30T01:38:00"/>
    <d v="1899-12-30T00:00:00"/>
    <x v="1"/>
  </r>
  <r>
    <x v="38"/>
    <x v="0"/>
    <x v="35"/>
    <d v="2023-04-01T07:39:00"/>
    <x v="2"/>
    <s v="Ocupada"/>
    <x v="2"/>
    <s v="48.36"/>
    <x v="1"/>
    <s v="Plato_19"/>
    <x v="6"/>
    <n v="108"/>
    <d v="2023-04-01T07:39:00"/>
    <d v="2023-04-01T03:41:00"/>
    <d v="2023-04-01T07:39:00"/>
    <d v="1899-12-30T04:13:00"/>
    <d v="1899-12-30T00:57:00"/>
    <d v="1899-12-30T03:16:00"/>
    <x v="0"/>
  </r>
  <r>
    <x v="39"/>
    <x v="0"/>
    <x v="36"/>
    <d v="2023-04-01T04:05:00"/>
    <x v="0"/>
    <s v="Libre"/>
    <x v="0"/>
    <s v="13.68"/>
    <x v="1"/>
    <s v="Plato_9, Plato_11, Plato_16"/>
    <x v="10"/>
    <n v="148"/>
    <d v="2023-04-01T04:05:00"/>
    <d v="2023-04-01T02:00:00"/>
    <d v="2023-04-01T04:05:00"/>
    <d v="1899-12-30T02:05:00"/>
    <d v="1899-12-30T01:18:00"/>
    <d v="1899-12-30T00:47:00"/>
    <x v="0"/>
  </r>
  <r>
    <x v="40"/>
    <x v="0"/>
    <x v="37"/>
    <d v="2023-04-01T04:20:00"/>
    <x v="2"/>
    <s v="Ocupada"/>
    <x v="0"/>
    <s v="15.24"/>
    <x v="2"/>
    <s v="Plato_15, Plato_10, Plato_2"/>
    <x v="4"/>
    <n v="204"/>
    <d v="2023-04-01T04:20:00"/>
    <d v="2023-04-01T02:14:00"/>
    <d v="2023-04-01T04:20:00"/>
    <d v="1899-12-30T02:21:00"/>
    <d v="1899-12-30T01:29:00"/>
    <d v="1899-12-30T00:52:00"/>
    <x v="0"/>
  </r>
  <r>
    <x v="41"/>
    <x v="0"/>
    <x v="38"/>
    <d v="2023-04-01T01:46:00"/>
    <x v="2"/>
    <s v="Reservada"/>
    <x v="0"/>
    <s v="49.58"/>
    <x v="2"/>
    <s v="Plato_5, Plato_20"/>
    <x v="6"/>
    <n v="102"/>
    <d v="2023-04-01T01:46:00"/>
    <d v="2023-04-01T00:25:00"/>
    <d v="2023-04-01T01:46:00"/>
    <d v="1899-12-30T01:21:00"/>
    <d v="1899-12-30T01:09:00"/>
    <d v="1899-12-30T00:12:00"/>
    <x v="0"/>
  </r>
  <r>
    <x v="42"/>
    <x v="0"/>
    <x v="39"/>
    <d v="2023-04-01T03:14:00"/>
    <x v="4"/>
    <s v="Ocupada"/>
    <x v="0"/>
    <s v="32.19"/>
    <x v="2"/>
    <s v="Plato_15, Plato_18, Plato_7, Plato_17"/>
    <x v="4"/>
    <n v="203"/>
    <d v="2023-04-01T03:14:00"/>
    <d v="2023-04-01T01:02:00"/>
    <d v="2023-04-01T03:14:00"/>
    <d v="1899-12-30T02:27:00"/>
    <d v="1899-12-30T02:26:00"/>
    <d v="1899-12-30T00:01:00"/>
    <x v="0"/>
  </r>
  <r>
    <x v="43"/>
    <x v="0"/>
    <x v="40"/>
    <d v="2023-04-01T06:18:00"/>
    <x v="4"/>
    <s v="Libre"/>
    <x v="0"/>
    <s v="42.6"/>
    <x v="2"/>
    <s v="Plato_10, Plato_1, Plato_13"/>
    <x v="0"/>
    <n v="122"/>
    <d v="2023-04-01T06:18:00"/>
    <d v="2023-04-01T03:06:00"/>
    <d v="2023-04-01T06:18:00"/>
    <d v="1899-12-30T03:12:00"/>
    <d v="1899-12-30T01:25:00"/>
    <d v="1899-12-30T01:47:00"/>
    <x v="0"/>
  </r>
  <r>
    <x v="44"/>
    <x v="0"/>
    <x v="41"/>
    <d v="2023-04-01T04:01:00"/>
    <x v="2"/>
    <s v="Reservada"/>
    <x v="0"/>
    <s v="25.41"/>
    <x v="2"/>
    <s v="Plato_4"/>
    <x v="4"/>
    <n v="54"/>
    <d v="2023-04-01T04:01:00"/>
    <d v="2023-04-01T02:15:00"/>
    <d v="2023-04-01T04:01:00"/>
    <d v="1899-12-30T01:46:00"/>
    <d v="1899-12-30T00:47:00"/>
    <d v="1899-12-30T00:59:00"/>
    <x v="0"/>
  </r>
  <r>
    <x v="45"/>
    <x v="0"/>
    <x v="42"/>
    <d v="2023-04-01T03:39:00"/>
    <x v="3"/>
    <s v="Libre"/>
    <x v="0"/>
    <s v="27.97"/>
    <x v="2"/>
    <s v="Plato_2, Plato_18, Plato_14"/>
    <x v="9"/>
    <n v="140"/>
    <d v="2023-04-01T03:39:00"/>
    <d v="2023-04-01T01:47:00"/>
    <d v="2023-04-01T03:39:00"/>
    <d v="1899-12-30T01:52:00"/>
    <d v="1899-12-30T01:26:00"/>
    <d v="1899-12-30T00:26:00"/>
    <x v="0"/>
  </r>
  <r>
    <x v="46"/>
    <x v="0"/>
    <x v="43"/>
    <d v="2023-04-01T07:29:00"/>
    <x v="2"/>
    <s v="Ocupada"/>
    <x v="0"/>
    <s v="10.98"/>
    <x v="2"/>
    <s v="Plato_11, Plato_14, Plato_3"/>
    <x v="2"/>
    <n v="109"/>
    <d v="2023-04-01T07:29:00"/>
    <d v="2023-04-01T03:30:00"/>
    <d v="2023-04-01T07:29:00"/>
    <d v="1899-12-30T04:14:00"/>
    <d v="1899-12-30T01:27:00"/>
    <d v="1899-12-30T02:47:00"/>
    <x v="0"/>
  </r>
  <r>
    <x v="47"/>
    <x v="0"/>
    <x v="44"/>
    <d v="2023-04-01T04:02:00"/>
    <x v="0"/>
    <s v="Libre"/>
    <x v="1"/>
    <s v="25.31"/>
    <x v="2"/>
    <s v="Plato_6, Plato_5, Plato_11"/>
    <x v="6"/>
    <n v="158"/>
    <d v="2023-04-01T04:02:00"/>
    <d v="2023-04-01T00:28:00"/>
    <d v="2023-04-01T04:02:00"/>
    <d v="1899-12-30T03:34:00"/>
    <d v="1899-12-30T02:04:00"/>
    <d v="1899-12-30T01:30:00"/>
    <x v="0"/>
  </r>
  <r>
    <x v="48"/>
    <x v="0"/>
    <x v="45"/>
    <d v="2023-04-01T05:29:00"/>
    <x v="2"/>
    <s v="Libre"/>
    <x v="0"/>
    <s v="20.92"/>
    <x v="2"/>
    <s v="Plato_7, Plato_15, Plato_4"/>
    <x v="7"/>
    <n v="186"/>
    <d v="2023-04-01T05:29:00"/>
    <d v="2023-04-01T01:44:00"/>
    <d v="2023-04-01T05:29:00"/>
    <d v="1899-12-30T03:45:00"/>
    <d v="1899-12-30T01:21:00"/>
    <d v="1899-12-30T02:24:00"/>
    <x v="0"/>
  </r>
  <r>
    <x v="49"/>
    <x v="0"/>
    <x v="46"/>
    <d v="2023-04-01T06:57:00"/>
    <x v="4"/>
    <s v="Ocupada"/>
    <x v="0"/>
    <s v="16.74"/>
    <x v="0"/>
    <s v="Plato_15, Plato_5"/>
    <x v="10"/>
    <n v="76"/>
    <d v="2023-04-01T06:57:00"/>
    <d v="2023-04-01T03:54:00"/>
    <d v="2023-04-01T06:57:00"/>
    <d v="1899-12-30T03:18:00"/>
    <d v="1899-12-30T00:21:00"/>
    <d v="1899-12-30T02:57:00"/>
    <x v="0"/>
  </r>
  <r>
    <x v="50"/>
    <x v="0"/>
    <x v="47"/>
    <d v="2023-04-01T03:02:00"/>
    <x v="3"/>
    <s v="Reservada"/>
    <x v="2"/>
    <s v="37.08"/>
    <x v="2"/>
    <s v="Plato_14, Plato_11, Plato_5, Plato_4"/>
    <x v="0"/>
    <n v="225"/>
    <d v="2023-04-01T03:02:00"/>
    <d v="2023-04-01T01:42:00"/>
    <d v="2023-04-01T03:02:00"/>
    <d v="1899-12-30T01:20:00"/>
    <d v="1899-12-30T02:44:00"/>
    <d v="1899-12-30T00:00:00"/>
    <x v="1"/>
  </r>
  <r>
    <x v="51"/>
    <x v="0"/>
    <x v="4"/>
    <d v="2023-04-01T01:11:00"/>
    <x v="0"/>
    <s v="Libre"/>
    <x v="0"/>
    <s v="46.88"/>
    <x v="2"/>
    <s v="Plato_11, Plato_17, Plato_18"/>
    <x v="3"/>
    <n v="263"/>
    <d v="2023-04-01T01:11:00"/>
    <d v="2023-04-01T00:01:00"/>
    <d v="2023-04-01T01:11:00"/>
    <d v="1899-12-30T01:10:00"/>
    <d v="1899-12-30T01:02:00"/>
    <d v="1899-12-30T00:08:00"/>
    <x v="0"/>
  </r>
  <r>
    <x v="52"/>
    <x v="0"/>
    <x v="23"/>
    <d v="2023-04-01T04:44:00"/>
    <x v="3"/>
    <s v="Libre"/>
    <x v="0"/>
    <s v="36.88"/>
    <x v="0"/>
    <s v="Plato_14, Plato_2, Plato_19"/>
    <x v="3"/>
    <n v="267"/>
    <d v="2023-04-01T04:44:00"/>
    <d v="2023-04-01T03:01:00"/>
    <d v="2023-04-01T04:44:00"/>
    <d v="1899-12-30T01:43:00"/>
    <d v="1899-12-30T01:52:00"/>
    <d v="1899-12-30T00:00:00"/>
    <x v="1"/>
  </r>
  <r>
    <x v="53"/>
    <x v="0"/>
    <x v="48"/>
    <d v="2023-04-01T04:14:00"/>
    <x v="4"/>
    <s v="Reservada"/>
    <x v="2"/>
    <s v="23.36"/>
    <x v="2"/>
    <s v="Plato_8, Plato_17, Plato_4, Plato_11"/>
    <x v="6"/>
    <n v="187"/>
    <d v="2023-04-01T04:14:00"/>
    <d v="2023-04-01T00:40:00"/>
    <d v="2023-04-01T04:14:00"/>
    <d v="1899-12-30T03:34:00"/>
    <d v="1899-12-30T03:23:00"/>
    <d v="1899-12-30T00:11:00"/>
    <x v="0"/>
  </r>
  <r>
    <x v="54"/>
    <x v="0"/>
    <x v="49"/>
    <d v="2023-04-01T05:00:00"/>
    <x v="4"/>
    <s v="Ocupada"/>
    <x v="2"/>
    <s v="45.49"/>
    <x v="2"/>
    <s v="Plato_11, Plato_7, Plato_19, Plato_15"/>
    <x v="4"/>
    <n v="255"/>
    <d v="2023-04-01T05:00:00"/>
    <d v="2023-04-01T01:30:00"/>
    <d v="2023-04-01T05:00:00"/>
    <d v="1899-12-30T03:45:00"/>
    <d v="1899-12-30T01:36:00"/>
    <d v="1899-12-30T02:09:00"/>
    <x v="0"/>
  </r>
  <r>
    <x v="55"/>
    <x v="0"/>
    <x v="50"/>
    <d v="2023-04-01T04:57:00"/>
    <x v="3"/>
    <s v="Libre"/>
    <x v="0"/>
    <s v="43.2"/>
    <x v="0"/>
    <s v="Plato_9, Plato_12"/>
    <x v="8"/>
    <n v="48"/>
    <d v="2023-04-01T04:57:00"/>
    <d v="2023-04-01T01:20:00"/>
    <d v="2023-04-01T04:57:00"/>
    <d v="1899-12-30T03:37:00"/>
    <d v="1899-12-30T01:18:00"/>
    <d v="1899-12-30T02:19:00"/>
    <x v="0"/>
  </r>
  <r>
    <x v="56"/>
    <x v="0"/>
    <x v="51"/>
    <d v="2023-04-01T04:52:00"/>
    <x v="2"/>
    <s v="Libre"/>
    <x v="0"/>
    <s v="45.45"/>
    <x v="2"/>
    <s v="Plato_8, Plato_20, Plato_5, Plato_19"/>
    <x v="1"/>
    <n v="169"/>
    <d v="2023-04-01T04:52:00"/>
    <d v="2023-04-01T03:04:00"/>
    <d v="2023-04-01T04:52:00"/>
    <d v="1899-12-30T01:48:00"/>
    <d v="1899-12-30T01:08:00"/>
    <d v="1899-12-30T00:40:00"/>
    <x v="0"/>
  </r>
  <r>
    <x v="57"/>
    <x v="0"/>
    <x v="52"/>
    <d v="2023-04-01T04:21:00"/>
    <x v="1"/>
    <s v="Reservada"/>
    <x v="2"/>
    <s v="30.7"/>
    <x v="2"/>
    <s v="Plato_5, Plato_3"/>
    <x v="2"/>
    <n v="82"/>
    <d v="2023-04-01T04:21:00"/>
    <d v="2023-04-01T01:31:00"/>
    <d v="2023-04-01T04:21:00"/>
    <d v="1899-12-30T02:50:00"/>
    <d v="1899-12-30T01:13:00"/>
    <d v="1899-12-30T01:37:00"/>
    <x v="0"/>
  </r>
  <r>
    <x v="58"/>
    <x v="0"/>
    <x v="53"/>
    <d v="2023-04-01T05:04:00"/>
    <x v="1"/>
    <s v="Libre"/>
    <x v="0"/>
    <s v="33.89"/>
    <x v="1"/>
    <s v="Plato_12, Plato_14, Plato_4, Plato_20"/>
    <x v="1"/>
    <n v="160"/>
    <d v="2023-04-01T05:04:00"/>
    <d v="2023-04-01T01:21:00"/>
    <d v="2023-04-01T05:04:00"/>
    <d v="1899-12-30T03:43:00"/>
    <d v="1899-12-30T00:48:00"/>
    <d v="1899-12-30T02:55:00"/>
    <x v="0"/>
  </r>
  <r>
    <x v="59"/>
    <x v="0"/>
    <x v="54"/>
    <d v="2023-04-01T05:46:00"/>
    <x v="1"/>
    <s v="Reservada"/>
    <x v="0"/>
    <s v="19.54"/>
    <x v="2"/>
    <s v="Plato_4, Plato_11"/>
    <x v="6"/>
    <n v="102"/>
    <d v="2023-04-01T05:46:00"/>
    <d v="2023-04-01T02:09:00"/>
    <d v="2023-04-01T05:46:00"/>
    <d v="1899-12-30T03:37:00"/>
    <d v="1899-12-30T00:43:00"/>
    <d v="1899-12-30T02:54:00"/>
    <x v="0"/>
  </r>
  <r>
    <x v="60"/>
    <x v="0"/>
    <x v="55"/>
    <d v="2023-04-01T06:22:00"/>
    <x v="2"/>
    <s v="Ocupada"/>
    <x v="0"/>
    <s v="42.87"/>
    <x v="2"/>
    <s v="Plato_20, Plato_4, Plato_2, Plato_16"/>
    <x v="9"/>
    <n v="242"/>
    <d v="2023-04-01T06:22:00"/>
    <d v="2023-04-01T03:49:00"/>
    <d v="2023-04-01T06:22:00"/>
    <d v="1899-12-30T02:48:00"/>
    <d v="1899-12-30T02:39:00"/>
    <d v="1899-12-30T00:09:00"/>
    <x v="0"/>
  </r>
  <r>
    <x v="61"/>
    <x v="0"/>
    <x v="56"/>
    <d v="2023-04-01T06:24:00"/>
    <x v="1"/>
    <s v="Ocupada"/>
    <x v="2"/>
    <s v="37.93"/>
    <x v="2"/>
    <s v="Plato_2, Plato_12, Plato_17"/>
    <x v="10"/>
    <n v="148"/>
    <d v="2023-04-01T06:24:00"/>
    <d v="2023-04-01T02:47:00"/>
    <d v="2023-04-01T06:24:00"/>
    <d v="1899-12-30T03:52:00"/>
    <d v="1899-12-30T02:35:00"/>
    <d v="1899-12-30T01:17:00"/>
    <x v="0"/>
  </r>
  <r>
    <x v="62"/>
    <x v="0"/>
    <x v="57"/>
    <d v="2023-04-01T04:06:00"/>
    <x v="4"/>
    <s v="Reservada"/>
    <x v="0"/>
    <s v="33.34"/>
    <x v="2"/>
    <s v="Plato_3, Plato_8"/>
    <x v="1"/>
    <n v="55"/>
    <d v="2023-04-01T04:06:00"/>
    <d v="2023-04-01T00:41:00"/>
    <d v="2023-04-01T04:06:00"/>
    <d v="1899-12-30T03:25:00"/>
    <d v="1899-12-30T00:30:00"/>
    <d v="1899-12-30T02:55:00"/>
    <x v="0"/>
  </r>
  <r>
    <x v="63"/>
    <x v="0"/>
    <x v="58"/>
    <d v="2023-04-01T04:02:00"/>
    <x v="3"/>
    <s v="Reservada"/>
    <x v="1"/>
    <s v="34.77"/>
    <x v="1"/>
    <s v="Plato_3, Plato_20, Plato_19"/>
    <x v="4"/>
    <n v="288"/>
    <d v="2023-04-01T04:02:00"/>
    <d v="2023-04-01T01:40:00"/>
    <d v="2023-04-01T04:02:00"/>
    <d v="1899-12-30T02:22:00"/>
    <d v="1899-12-30T01:22:00"/>
    <d v="1899-12-30T01:00:00"/>
    <x v="0"/>
  </r>
  <r>
    <x v="64"/>
    <x v="0"/>
    <x v="59"/>
    <d v="2023-04-01T03:03:00"/>
    <x v="0"/>
    <s v="Ocupada"/>
    <x v="0"/>
    <s v="14.0"/>
    <x v="0"/>
    <s v="Plato_16, Plato_17, Plato_12, Plato_20"/>
    <x v="6"/>
    <n v="196"/>
    <d v="2023-04-01T03:03:00"/>
    <d v="2023-04-01T01:54:00"/>
    <d v="2023-04-01T03:03:00"/>
    <d v="1899-12-30T01:24:00"/>
    <d v="1899-12-30T02:35:00"/>
    <d v="1899-12-30T00:00:00"/>
    <x v="1"/>
  </r>
  <r>
    <x v="65"/>
    <x v="0"/>
    <x v="60"/>
    <d v="2023-04-01T06:18:00"/>
    <x v="3"/>
    <s v="Reservada"/>
    <x v="0"/>
    <s v="10.88"/>
    <x v="2"/>
    <s v="Plato_19, Plato_20, Plato_4"/>
    <x v="0"/>
    <n v="210"/>
    <d v="2023-04-01T06:18:00"/>
    <d v="2023-04-01T02:28:00"/>
    <d v="2023-04-01T06:18:00"/>
    <d v="1899-12-30T03:50:00"/>
    <d v="1899-12-30T01:54:00"/>
    <d v="1899-12-30T01:56:00"/>
    <x v="0"/>
  </r>
  <r>
    <x v="66"/>
    <x v="0"/>
    <x v="61"/>
    <d v="2023-04-01T05:10:00"/>
    <x v="2"/>
    <s v="Reservada"/>
    <x v="0"/>
    <s v="21.25"/>
    <x v="0"/>
    <s v="Plato_20, Plato_19, Plato_10, Plato_2"/>
    <x v="4"/>
    <n v="256"/>
    <d v="2023-04-01T05:10:00"/>
    <d v="2023-04-01T03:45:00"/>
    <d v="2023-04-01T05:10:00"/>
    <d v="1899-12-30T01:25:00"/>
    <d v="1899-12-30T02:11:00"/>
    <d v="1899-12-30T00:00:00"/>
    <x v="1"/>
  </r>
  <r>
    <x v="67"/>
    <x v="0"/>
    <x v="9"/>
    <d v="2023-04-01T03:15:00"/>
    <x v="3"/>
    <s v="Ocupada"/>
    <x v="2"/>
    <s v="45.65"/>
    <x v="2"/>
    <s v="Plato_14, Plato_16, Plato_15, Plato_1"/>
    <x v="2"/>
    <n v="218"/>
    <d v="2023-04-01T03:15:00"/>
    <d v="2023-04-01T00:02:00"/>
    <d v="2023-04-01T03:15:00"/>
    <d v="1899-12-30T03:28:00"/>
    <d v="1899-12-30T02:25:00"/>
    <d v="1899-12-30T01:03:00"/>
    <x v="0"/>
  </r>
  <r>
    <x v="68"/>
    <x v="0"/>
    <x v="62"/>
    <d v="2023-04-01T03:57:00"/>
    <x v="2"/>
    <s v="Libre"/>
    <x v="0"/>
    <s v="31.49"/>
    <x v="2"/>
    <s v="Plato_13, Plato_7, Plato_11"/>
    <x v="4"/>
    <n v="234"/>
    <d v="2023-04-01T03:57:00"/>
    <d v="2023-04-01T02:02:00"/>
    <d v="2023-04-01T03:57:00"/>
    <d v="1899-12-30T01:55:00"/>
    <d v="1899-12-30T01:32:00"/>
    <d v="1899-12-30T00:23:00"/>
    <x v="0"/>
  </r>
  <r>
    <x v="69"/>
    <x v="0"/>
    <x v="63"/>
    <d v="2023-04-01T01:22:00"/>
    <x v="4"/>
    <s v="Libre"/>
    <x v="0"/>
    <s v="28.26"/>
    <x v="0"/>
    <s v="Plato_1, Plato_18"/>
    <x v="3"/>
    <n v="118"/>
    <d v="2023-04-01T01:22:00"/>
    <d v="2023-04-01T00:11:00"/>
    <d v="2023-04-01T01:22:00"/>
    <d v="1899-12-30T01:11:00"/>
    <d v="1899-12-30T00:40:00"/>
    <d v="1899-12-30T00:31:00"/>
    <x v="0"/>
  </r>
  <r>
    <x v="70"/>
    <x v="0"/>
    <x v="6"/>
    <d v="2023-04-01T05:56:00"/>
    <x v="0"/>
    <s v="Ocupada"/>
    <x v="0"/>
    <s v="24.01"/>
    <x v="2"/>
    <s v="Plato_2, Plato_14"/>
    <x v="3"/>
    <n v="136"/>
    <d v="2023-04-01T05:56:00"/>
    <d v="2023-04-01T01:57:00"/>
    <d v="2023-04-01T05:56:00"/>
    <d v="1899-12-30T04:14:00"/>
    <d v="1899-12-30T00:49:00"/>
    <d v="1899-12-30T03:25:00"/>
    <x v="0"/>
  </r>
  <r>
    <x v="71"/>
    <x v="0"/>
    <x v="64"/>
    <d v="2023-04-01T05:51:00"/>
    <x v="2"/>
    <s v="Reservada"/>
    <x v="0"/>
    <s v="15.28"/>
    <x v="2"/>
    <s v="Plato_13, Plato_4"/>
    <x v="4"/>
    <n v="75"/>
    <d v="2023-04-01T05:51:00"/>
    <d v="2023-04-01T02:42:00"/>
    <d v="2023-04-01T05:51:00"/>
    <d v="1899-12-30T03:09:00"/>
    <d v="1899-12-30T00:54:00"/>
    <d v="1899-12-30T02:15:00"/>
    <x v="0"/>
  </r>
  <r>
    <x v="72"/>
    <x v="0"/>
    <x v="65"/>
    <d v="2023-04-01T06:09:00"/>
    <x v="4"/>
    <s v="Libre"/>
    <x v="1"/>
    <s v="34.51"/>
    <x v="2"/>
    <s v="Plato_6"/>
    <x v="10"/>
    <n v="81"/>
    <d v="2023-04-01T06:09:00"/>
    <d v="2023-04-01T02:39:00"/>
    <d v="2023-04-01T06:09:00"/>
    <d v="1899-12-30T03:30:00"/>
    <d v="1899-12-30T00:20:00"/>
    <d v="1899-12-30T03:10:00"/>
    <x v="0"/>
  </r>
  <r>
    <x v="73"/>
    <x v="0"/>
    <x v="66"/>
    <d v="2023-04-01T04:13:00"/>
    <x v="4"/>
    <s v="Libre"/>
    <x v="0"/>
    <s v="30.83"/>
    <x v="2"/>
    <s v="Plato_10, Plato_18, Plato_15"/>
    <x v="2"/>
    <n v="218"/>
    <d v="2023-04-01T04:13:00"/>
    <d v="2023-04-01T01:04:00"/>
    <d v="2023-04-01T04:13:00"/>
    <d v="1899-12-30T03:09:00"/>
    <d v="1899-12-30T01:40:00"/>
    <d v="1899-12-30T01:29:00"/>
    <x v="0"/>
  </r>
  <r>
    <x v="74"/>
    <x v="0"/>
    <x v="67"/>
    <d v="2023-04-01T04:49:00"/>
    <x v="3"/>
    <s v="Ocupada"/>
    <x v="0"/>
    <s v="45.23"/>
    <x v="2"/>
    <s v="Plato_20, Plato_14"/>
    <x v="5"/>
    <n v="109"/>
    <d v="2023-04-01T04:49:00"/>
    <d v="2023-04-01T03:36:00"/>
    <d v="2023-04-01T04:49:00"/>
    <d v="1899-12-30T01:28:00"/>
    <d v="1899-12-30T00:51:00"/>
    <d v="1899-12-30T00:37:00"/>
    <x v="0"/>
  </r>
  <r>
    <x v="75"/>
    <x v="0"/>
    <x v="68"/>
    <d v="2023-04-01T05:24:00"/>
    <x v="1"/>
    <s v="Reservada"/>
    <x v="0"/>
    <s v="17.76"/>
    <x v="2"/>
    <s v="Plato_2, Plato_4, Plato_7, Plato_10"/>
    <x v="10"/>
    <n v="158"/>
    <d v="2023-04-01T05:24:00"/>
    <d v="2023-04-01T02:57:00"/>
    <d v="2023-04-01T05:24:00"/>
    <d v="1899-12-30T02:27:00"/>
    <d v="1899-12-30T01:37:00"/>
    <d v="1899-12-30T00:50:00"/>
    <x v="0"/>
  </r>
  <r>
    <x v="76"/>
    <x v="0"/>
    <x v="69"/>
    <d v="2023-04-01T06:15:00"/>
    <x v="0"/>
    <s v="Libre"/>
    <x v="2"/>
    <s v="19.88"/>
    <x v="2"/>
    <s v="Plato_4, Plato_7, Plato_11"/>
    <x v="6"/>
    <n v="99"/>
    <d v="2023-04-01T06:15:00"/>
    <d v="2023-04-01T02:46:00"/>
    <d v="2023-04-01T06:15:00"/>
    <d v="1899-12-30T03:29:00"/>
    <d v="1899-12-30T01:37:00"/>
    <d v="1899-12-30T01:52:00"/>
    <x v="0"/>
  </r>
  <r>
    <x v="77"/>
    <x v="0"/>
    <x v="70"/>
    <d v="2023-04-01T03:03:00"/>
    <x v="0"/>
    <s v="Libre"/>
    <x v="0"/>
    <s v="20.02"/>
    <x v="2"/>
    <s v="Plato_12"/>
    <x v="1"/>
    <n v="57"/>
    <d v="2023-04-01T03:03:00"/>
    <d v="2023-04-01T01:34:00"/>
    <d v="2023-04-01T03:03:00"/>
    <d v="1899-12-30T01:29:00"/>
    <d v="1899-12-30T00:54:00"/>
    <d v="1899-12-30T00:35:00"/>
    <x v="0"/>
  </r>
  <r>
    <x v="78"/>
    <x v="0"/>
    <x v="70"/>
    <d v="2023-04-01T05:08:00"/>
    <x v="0"/>
    <s v="Libre"/>
    <x v="0"/>
    <s v="34.01"/>
    <x v="2"/>
    <s v="Plato_9, Plato_11, Plato_3, Plato_13"/>
    <x v="5"/>
    <n v="309"/>
    <d v="2023-04-01T05:08:00"/>
    <d v="2023-04-01T01:34:00"/>
    <d v="2023-04-01T05:08:00"/>
    <d v="1899-12-30T03:34:00"/>
    <d v="1899-12-30T01:36:00"/>
    <d v="1899-12-30T01:58:00"/>
    <x v="0"/>
  </r>
  <r>
    <x v="79"/>
    <x v="0"/>
    <x v="37"/>
    <d v="2023-04-01T03:46:00"/>
    <x v="4"/>
    <s v="Libre"/>
    <x v="0"/>
    <s v="39.05"/>
    <x v="2"/>
    <s v="Plato_5, Plato_9, Plato_7"/>
    <x v="5"/>
    <n v="121"/>
    <d v="2023-04-01T03:46:00"/>
    <d v="2023-04-01T02:14:00"/>
    <d v="2023-04-01T03:46:00"/>
    <d v="1899-12-30T01:32:00"/>
    <d v="1899-12-30T01:07:00"/>
    <d v="1899-12-30T00:25:00"/>
    <x v="0"/>
  </r>
  <r>
    <x v="80"/>
    <x v="0"/>
    <x v="71"/>
    <d v="2023-04-01T06:31:00"/>
    <x v="3"/>
    <s v="Ocupada"/>
    <x v="2"/>
    <s v="23.69"/>
    <x v="2"/>
    <s v="Plato_17"/>
    <x v="7"/>
    <n v="62"/>
    <d v="2023-04-01T06:31:00"/>
    <d v="2023-04-01T03:40:00"/>
    <d v="2023-04-01T06:31:00"/>
    <d v="1899-12-30T03:06:00"/>
    <d v="1899-12-30T00:59:00"/>
    <d v="1899-12-30T02:07:00"/>
    <x v="0"/>
  </r>
  <r>
    <x v="81"/>
    <x v="0"/>
    <x v="72"/>
    <d v="2023-04-01T07:10:00"/>
    <x v="3"/>
    <s v="Libre"/>
    <x v="1"/>
    <s v="38.6"/>
    <x v="2"/>
    <s v="Plato_1, Plato_2"/>
    <x v="3"/>
    <n v="80"/>
    <d v="2023-04-01T07:10:00"/>
    <d v="2023-04-01T03:25:00"/>
    <d v="2023-04-01T07:10:00"/>
    <d v="1899-12-30T03:45:00"/>
    <d v="1899-12-30T00:19:00"/>
    <d v="1899-12-30T03:26:00"/>
    <x v="0"/>
  </r>
  <r>
    <x v="82"/>
    <x v="0"/>
    <x v="73"/>
    <d v="2023-04-01T06:39:00"/>
    <x v="1"/>
    <s v="Ocupada"/>
    <x v="2"/>
    <s v="24.94"/>
    <x v="2"/>
    <s v="Plato_6, Plato_3, Plato_15"/>
    <x v="10"/>
    <n v="170"/>
    <d v="2023-04-01T06:39:00"/>
    <d v="2023-04-01T03:42:00"/>
    <d v="2023-04-01T06:39:00"/>
    <d v="1899-12-30T03:12:00"/>
    <d v="1899-12-30T01:34:00"/>
    <d v="1899-12-30T01:38:00"/>
    <x v="0"/>
  </r>
  <r>
    <x v="83"/>
    <x v="0"/>
    <x v="47"/>
    <d v="2023-04-01T03:18:00"/>
    <x v="4"/>
    <s v="Ocupada"/>
    <x v="0"/>
    <s v="15.11"/>
    <x v="2"/>
    <s v="Plato_2"/>
    <x v="4"/>
    <n v="60"/>
    <d v="2023-04-01T03:18:00"/>
    <d v="2023-04-01T01:42:00"/>
    <d v="2023-04-01T03:18:00"/>
    <d v="1899-12-30T01:51:00"/>
    <d v="1899-12-30T00:10:00"/>
    <d v="1899-12-30T01:41:00"/>
    <x v="0"/>
  </r>
  <r>
    <x v="84"/>
    <x v="0"/>
    <x v="74"/>
    <d v="2023-04-01T04:31:00"/>
    <x v="2"/>
    <s v="Libre"/>
    <x v="2"/>
    <s v="45.96"/>
    <x v="2"/>
    <s v="Plato_16, Plato_19, Plato_3, Plato_15"/>
    <x v="8"/>
    <n v="208"/>
    <d v="2023-04-01T04:31:00"/>
    <d v="2023-04-01T02:35:00"/>
    <d v="2023-04-01T04:31:00"/>
    <d v="1899-12-30T01:56:00"/>
    <d v="1899-12-30T02:22:00"/>
    <d v="1899-12-30T00:00:00"/>
    <x v="1"/>
  </r>
  <r>
    <x v="85"/>
    <x v="0"/>
    <x v="9"/>
    <d v="2023-04-01T02:08:00"/>
    <x v="3"/>
    <s v="Libre"/>
    <x v="0"/>
    <s v="11.84"/>
    <x v="0"/>
    <s v="Plato_1"/>
    <x v="0"/>
    <n v="50"/>
    <d v="2023-04-01T02:08:00"/>
    <d v="2023-04-01T00:02:00"/>
    <d v="2023-04-01T02:08:00"/>
    <d v="1899-12-30T02:06:00"/>
    <d v="1899-12-30T00:08:00"/>
    <d v="1899-12-30T01:58:00"/>
    <x v="0"/>
  </r>
  <r>
    <x v="86"/>
    <x v="0"/>
    <x v="75"/>
    <d v="2023-04-01T03:18:00"/>
    <x v="4"/>
    <s v="Ocupada"/>
    <x v="0"/>
    <s v="29.46"/>
    <x v="2"/>
    <s v="Plato_4, Plato_15, Plato_17"/>
    <x v="5"/>
    <n v="99"/>
    <d v="2023-04-01T03:18:00"/>
    <d v="2023-04-01T01:46:00"/>
    <d v="2023-04-01T03:18:00"/>
    <d v="1899-12-30T01:47:00"/>
    <d v="1899-12-30T01:11:00"/>
    <d v="1899-12-30T00:36:00"/>
    <x v="0"/>
  </r>
  <r>
    <x v="87"/>
    <x v="0"/>
    <x v="43"/>
    <d v="2023-04-01T06:40:00"/>
    <x v="4"/>
    <s v="Reservada"/>
    <x v="0"/>
    <s v="23.93"/>
    <x v="0"/>
    <s v="Plato_20, Plato_12, Plato_10"/>
    <x v="8"/>
    <n v="123"/>
    <d v="2023-04-01T06:40:00"/>
    <d v="2023-04-01T03:30:00"/>
    <d v="2023-04-01T06:40:00"/>
    <d v="1899-12-30T03:10:00"/>
    <d v="1899-12-30T01:57:00"/>
    <d v="1899-12-30T01:13:00"/>
    <x v="0"/>
  </r>
  <r>
    <x v="88"/>
    <x v="0"/>
    <x v="76"/>
    <d v="2023-04-01T02:19:00"/>
    <x v="3"/>
    <s v="Libre"/>
    <x v="1"/>
    <s v="12.28"/>
    <x v="0"/>
    <s v="Plato_14, Plato_18, Plato_5"/>
    <x v="7"/>
    <n v="159"/>
    <d v="2023-04-01T02:19:00"/>
    <d v="2023-04-01T00:42:00"/>
    <d v="2023-04-01T02:19:00"/>
    <d v="1899-12-30T01:37:00"/>
    <d v="1899-12-30T02:22:00"/>
    <d v="1899-12-30T00:00:00"/>
    <x v="1"/>
  </r>
  <r>
    <x v="89"/>
    <x v="0"/>
    <x v="77"/>
    <d v="2023-04-01T03:13:00"/>
    <x v="3"/>
    <s v="Reservada"/>
    <x v="0"/>
    <s v="30.69"/>
    <x v="0"/>
    <s v="Plato_18"/>
    <x v="8"/>
    <n v="34"/>
    <d v="2023-04-01T03:13:00"/>
    <d v="2023-04-01T01:17:00"/>
    <d v="2023-04-01T03:13:00"/>
    <d v="1899-12-30T01:56:00"/>
    <d v="1899-12-30T00:48:00"/>
    <d v="1899-12-30T01:08:00"/>
    <x v="0"/>
  </r>
  <r>
    <x v="90"/>
    <x v="0"/>
    <x v="78"/>
    <d v="2023-04-01T05:24:00"/>
    <x v="3"/>
    <s v="Reservada"/>
    <x v="0"/>
    <s v="39.1"/>
    <x v="2"/>
    <s v="Plato_8, Plato_13, Plato_5, Plato_6"/>
    <x v="0"/>
    <n v="293"/>
    <d v="2023-04-01T05:24:00"/>
    <d v="2023-04-01T03:38:00"/>
    <d v="2023-04-01T05:24:00"/>
    <d v="1899-12-30T01:46:00"/>
    <d v="1899-12-30T02:12:00"/>
    <d v="1899-12-30T00:00:00"/>
    <x v="1"/>
  </r>
  <r>
    <x v="91"/>
    <x v="0"/>
    <x v="79"/>
    <d v="2023-04-01T06:09:00"/>
    <x v="2"/>
    <s v="Libre"/>
    <x v="1"/>
    <s v="12.75"/>
    <x v="2"/>
    <s v="Plato_9, Plato_7"/>
    <x v="5"/>
    <n v="82"/>
    <d v="2023-04-01T06:09:00"/>
    <d v="2023-04-01T03:35:00"/>
    <d v="2023-04-01T06:09:00"/>
    <d v="1899-12-30T02:34:00"/>
    <d v="1899-12-30T00:42:00"/>
    <d v="1899-12-30T01:52:00"/>
    <x v="0"/>
  </r>
  <r>
    <x v="92"/>
    <x v="0"/>
    <x v="80"/>
    <d v="2023-04-01T03:48:00"/>
    <x v="2"/>
    <s v="Libre"/>
    <x v="0"/>
    <s v="45.66"/>
    <x v="2"/>
    <s v="Plato_9"/>
    <x v="4"/>
    <n v="29"/>
    <d v="2023-04-01T03:48:00"/>
    <d v="2023-04-01T01:39:00"/>
    <d v="2023-04-01T03:48:00"/>
    <d v="1899-12-30T02:09:00"/>
    <d v="1899-12-30T00:18:00"/>
    <d v="1899-12-30T01:51:00"/>
    <x v="0"/>
  </r>
  <r>
    <x v="93"/>
    <x v="0"/>
    <x v="81"/>
    <d v="2023-04-01T04:53:00"/>
    <x v="4"/>
    <s v="Ocupada"/>
    <x v="0"/>
    <s v="28.36"/>
    <x v="2"/>
    <s v="Plato_2, Plato_15, Plato_11"/>
    <x v="9"/>
    <n v="253"/>
    <d v="2023-04-01T04:53:00"/>
    <d v="2023-04-01T01:52:00"/>
    <d v="2023-04-01T04:53:00"/>
    <d v="1899-12-30T03:16:00"/>
    <d v="1899-12-30T02:09:00"/>
    <d v="1899-12-30T01:07:00"/>
    <x v="0"/>
  </r>
  <r>
    <x v="94"/>
    <x v="0"/>
    <x v="82"/>
    <d v="2023-04-01T06:07:00"/>
    <x v="2"/>
    <s v="Ocupada"/>
    <x v="2"/>
    <s v="24.68"/>
    <x v="2"/>
    <s v="Plato_12, Plato_15"/>
    <x v="0"/>
    <n v="153"/>
    <d v="2023-04-01T06:07:00"/>
    <d v="2023-04-01T03:19:00"/>
    <d v="2023-04-01T06:07:00"/>
    <d v="1899-12-30T03:03:00"/>
    <d v="1899-12-30T00:41:00"/>
    <d v="1899-12-30T02:22:00"/>
    <x v="0"/>
  </r>
  <r>
    <x v="95"/>
    <x v="0"/>
    <x v="83"/>
    <d v="2023-04-01T05:26:00"/>
    <x v="4"/>
    <s v="Libre"/>
    <x v="1"/>
    <s v="33.63"/>
    <x v="2"/>
    <s v="Plato_11, Plato_12, Plato_7"/>
    <x v="6"/>
    <n v="176"/>
    <d v="2023-04-01T05:26:00"/>
    <d v="2023-04-01T01:59:00"/>
    <d v="2023-04-01T05:26:00"/>
    <d v="1899-12-30T03:27:00"/>
    <d v="1899-12-30T01:16:00"/>
    <d v="1899-12-30T02:11:00"/>
    <x v="0"/>
  </r>
  <r>
    <x v="96"/>
    <x v="0"/>
    <x v="75"/>
    <d v="2023-04-01T03:03:00"/>
    <x v="2"/>
    <s v="Ocupada"/>
    <x v="2"/>
    <s v="19.22"/>
    <x v="2"/>
    <s v="Plato_10, Plato_3, Plato_18"/>
    <x v="8"/>
    <n v="188"/>
    <d v="2023-04-01T03:03:00"/>
    <d v="2023-04-01T01:46:00"/>
    <d v="2023-04-01T03:03:00"/>
    <d v="1899-12-30T01:32:00"/>
    <d v="1899-12-30T01:19:00"/>
    <d v="1899-12-30T00:13:00"/>
    <x v="0"/>
  </r>
  <r>
    <x v="97"/>
    <x v="0"/>
    <x v="84"/>
    <d v="2023-04-01T03:22:00"/>
    <x v="3"/>
    <s v="Ocupada"/>
    <x v="0"/>
    <s v="17.15"/>
    <x v="2"/>
    <s v="Plato_3, Plato_9, Plato_12"/>
    <x v="6"/>
    <n v="166"/>
    <d v="2023-04-01T03:22:00"/>
    <d v="2023-04-01T01:01:00"/>
    <d v="2023-04-01T03:22:00"/>
    <d v="1899-12-30T02:36:00"/>
    <d v="1899-12-30T02:20:00"/>
    <d v="1899-12-30T00:16:00"/>
    <x v="0"/>
  </r>
  <r>
    <x v="98"/>
    <x v="0"/>
    <x v="85"/>
    <d v="2023-04-01T06:18:00"/>
    <x v="2"/>
    <s v="Ocupada"/>
    <x v="0"/>
    <s v="33.55"/>
    <x v="2"/>
    <s v="Plato_2, Plato_17, Plato_12, Plato_9"/>
    <x v="9"/>
    <n v="139"/>
    <d v="2023-04-01T06:18:00"/>
    <d v="2023-04-01T02:22:00"/>
    <d v="2023-04-01T06:18:00"/>
    <d v="1899-12-30T04:11:00"/>
    <d v="1899-12-30T01:26:00"/>
    <d v="1899-12-30T02:45:00"/>
    <x v="0"/>
  </r>
  <r>
    <x v="99"/>
    <x v="0"/>
    <x v="86"/>
    <d v="2023-04-01T06:45:00"/>
    <x v="1"/>
    <s v="Reservada"/>
    <x v="0"/>
    <s v="15.15"/>
    <x v="2"/>
    <s v="Plato_7, Plato_5, Plato_1"/>
    <x v="3"/>
    <n v="166"/>
    <d v="2023-04-01T06:45:00"/>
    <d v="2023-04-01T03:32:00"/>
    <d v="2023-04-01T06:45:00"/>
    <d v="1899-12-30T03:13:00"/>
    <d v="1899-12-30T01:43:00"/>
    <d v="1899-12-30T01:30:00"/>
    <x v="0"/>
  </r>
  <r>
    <x v="100"/>
    <x v="0"/>
    <x v="87"/>
    <d v="2023-04-01T02:15:00"/>
    <x v="4"/>
    <s v="Libre"/>
    <x v="0"/>
    <s v="15.09"/>
    <x v="2"/>
    <s v="Plato_17, Plato_1, Plato_5, Plato_8"/>
    <x v="5"/>
    <n v="138"/>
    <d v="2023-04-01T02:15:00"/>
    <d v="2023-04-01T00:14:00"/>
    <d v="2023-04-01T02:15:00"/>
    <d v="1899-12-30T02:01:00"/>
    <d v="1899-12-30T02:14:00"/>
    <d v="1899-12-30T00:00:00"/>
    <x v="1"/>
  </r>
  <r>
    <x v="101"/>
    <x v="0"/>
    <x v="88"/>
    <d v="2023-04-01T04:14:00"/>
    <x v="0"/>
    <s v="Reservada"/>
    <x v="0"/>
    <s v="12.65"/>
    <x v="2"/>
    <s v="Plato_16, Plato_9"/>
    <x v="5"/>
    <n v="171"/>
    <d v="2023-04-01T04:14:00"/>
    <d v="2023-04-01T01:33:00"/>
    <d v="2023-04-01T04:14:00"/>
    <d v="1899-12-30T02:41:00"/>
    <d v="1899-12-30T00:46:00"/>
    <d v="1899-12-30T01:55:00"/>
    <x v="0"/>
  </r>
  <r>
    <x v="102"/>
    <x v="0"/>
    <x v="47"/>
    <d v="2023-04-01T05:10:00"/>
    <x v="4"/>
    <s v="Reservada"/>
    <x v="0"/>
    <s v="26.75"/>
    <x v="0"/>
    <s v="Plato_13, Plato_18, Plato_4"/>
    <x v="2"/>
    <n v="73"/>
    <d v="2023-04-01T05:10:00"/>
    <d v="2023-04-01T01:42:00"/>
    <d v="2023-04-01T05:10:00"/>
    <d v="1899-12-30T03:28:00"/>
    <d v="1899-12-30T01:39:00"/>
    <d v="1899-12-30T01:49:00"/>
    <x v="0"/>
  </r>
  <r>
    <x v="103"/>
    <x v="0"/>
    <x v="1"/>
    <d v="2023-04-01T02:44:00"/>
    <x v="0"/>
    <s v="Reservada"/>
    <x v="1"/>
    <s v="11.12"/>
    <x v="0"/>
    <s v="Plato_14, Plato_17"/>
    <x v="7"/>
    <n v="77"/>
    <d v="2023-04-01T02:44:00"/>
    <d v="2023-04-01T01:28:00"/>
    <d v="2023-04-01T02:44:00"/>
    <d v="1899-12-30T01:16:00"/>
    <d v="1899-12-30T00:55:00"/>
    <d v="1899-12-30T00:21:00"/>
    <x v="0"/>
  </r>
  <r>
    <x v="104"/>
    <x v="0"/>
    <x v="89"/>
    <d v="2023-04-01T04:00:00"/>
    <x v="0"/>
    <s v="Libre"/>
    <x v="0"/>
    <s v="15.64"/>
    <x v="2"/>
    <s v="Plato_3, Plato_6"/>
    <x v="2"/>
    <n v="141"/>
    <d v="2023-04-01T04:00:00"/>
    <d v="2023-04-01T01:18:00"/>
    <d v="2023-04-01T04:00:00"/>
    <d v="1899-12-30T02:42:00"/>
    <d v="1899-12-30T00:43:00"/>
    <d v="1899-12-30T01:59:00"/>
    <x v="0"/>
  </r>
  <r>
    <x v="105"/>
    <x v="0"/>
    <x v="36"/>
    <d v="2023-04-01T05:08:00"/>
    <x v="4"/>
    <s v="Libre"/>
    <x v="1"/>
    <s v="22.72"/>
    <x v="1"/>
    <s v="Plato_18"/>
    <x v="7"/>
    <n v="68"/>
    <d v="2023-04-01T05:08:00"/>
    <d v="2023-04-01T02:00:00"/>
    <d v="2023-04-01T05:08:00"/>
    <d v="1899-12-30T03:08:00"/>
    <d v="1899-12-30T00:29:00"/>
    <d v="1899-12-30T02:39:00"/>
    <x v="0"/>
  </r>
  <r>
    <x v="106"/>
    <x v="0"/>
    <x v="90"/>
    <d v="2023-04-01T02:58:00"/>
    <x v="2"/>
    <s v="Reservada"/>
    <x v="0"/>
    <s v="48.77"/>
    <x v="0"/>
    <s v="Plato_15, Plato_9, Plato_18"/>
    <x v="6"/>
    <n v="253"/>
    <d v="2023-04-01T02:58:00"/>
    <d v="2023-04-01T01:29:00"/>
    <d v="2023-04-01T02:58:00"/>
    <d v="1899-12-30T01:29:00"/>
    <d v="1899-12-30T02:21:00"/>
    <d v="1899-12-30T00:00:00"/>
    <x v="1"/>
  </r>
  <r>
    <x v="107"/>
    <x v="0"/>
    <x v="91"/>
    <d v="2023-04-01T03:37:00"/>
    <x v="4"/>
    <s v="Reservada"/>
    <x v="1"/>
    <s v="23.26"/>
    <x v="0"/>
    <s v="Plato_9, Plato_4, Plato_3, Plato_16"/>
    <x v="3"/>
    <n v="124"/>
    <d v="2023-04-01T03:37:00"/>
    <d v="2023-04-01T01:32:00"/>
    <d v="2023-04-01T03:37:00"/>
    <d v="1899-12-30T02:05:00"/>
    <d v="1899-12-30T01:55:00"/>
    <d v="1899-12-30T00:10:00"/>
    <x v="0"/>
  </r>
  <r>
    <x v="108"/>
    <x v="0"/>
    <x v="19"/>
    <d v="2023-04-01T02:26:00"/>
    <x v="4"/>
    <s v="Libre"/>
    <x v="1"/>
    <s v="42.95"/>
    <x v="2"/>
    <s v="Plato_18, Plato_14, Plato_5"/>
    <x v="8"/>
    <n v="169"/>
    <d v="2023-04-01T02:26:00"/>
    <d v="2023-04-01T01:25:00"/>
    <d v="2023-04-01T02:26:00"/>
    <d v="1899-12-30T01:01:00"/>
    <d v="1899-12-30T01:58:00"/>
    <d v="1899-12-30T00:00:00"/>
    <x v="1"/>
  </r>
  <r>
    <x v="109"/>
    <x v="0"/>
    <x v="86"/>
    <d v="2023-04-01T06:37:00"/>
    <x v="1"/>
    <s v="Reservada"/>
    <x v="0"/>
    <s v="47.91"/>
    <x v="2"/>
    <s v="Plato_9, Plato_10, Plato_6"/>
    <x v="3"/>
    <n v="163"/>
    <d v="2023-04-01T06:37:00"/>
    <d v="2023-04-01T03:32:00"/>
    <d v="2023-04-01T06:37:00"/>
    <d v="1899-12-30T03:05:00"/>
    <d v="1899-12-30T02:01:00"/>
    <d v="1899-12-30T01:04:00"/>
    <x v="0"/>
  </r>
  <r>
    <x v="110"/>
    <x v="0"/>
    <x v="92"/>
    <d v="2023-04-01T05:07:00"/>
    <x v="0"/>
    <s v="Reservada"/>
    <x v="1"/>
    <s v="18.82"/>
    <x v="2"/>
    <s v="Plato_15, Plato_5, Plato_7, Plato_9"/>
    <x v="8"/>
    <n v="204"/>
    <d v="2023-04-01T05:07:00"/>
    <d v="2023-04-01T01:48:00"/>
    <d v="2023-04-01T05:07:00"/>
    <d v="1899-12-30T03:19:00"/>
    <d v="1899-12-30T02:17:00"/>
    <d v="1899-12-30T01:02:00"/>
    <x v="0"/>
  </r>
  <r>
    <x v="111"/>
    <x v="0"/>
    <x v="93"/>
    <d v="2023-04-01T04:01:00"/>
    <x v="2"/>
    <s v="Ocupada"/>
    <x v="2"/>
    <s v="35.36"/>
    <x v="1"/>
    <s v="Plato_3"/>
    <x v="4"/>
    <n v="20"/>
    <d v="2023-04-01T04:01:00"/>
    <d v="2023-04-01T01:49:00"/>
    <d v="2023-04-01T04:01:00"/>
    <d v="1899-12-30T02:27:00"/>
    <d v="1899-12-30T00:16:00"/>
    <d v="1899-12-30T02:11:00"/>
    <x v="0"/>
  </r>
  <r>
    <x v="112"/>
    <x v="0"/>
    <x v="94"/>
    <d v="2023-04-01T04:21:00"/>
    <x v="0"/>
    <s v="Ocupada"/>
    <x v="0"/>
    <s v="29.74"/>
    <x v="2"/>
    <s v="Plato_18"/>
    <x v="2"/>
    <n v="68"/>
    <d v="2023-04-01T04:21:00"/>
    <d v="2023-04-01T01:12:00"/>
    <d v="2023-04-01T04:21:00"/>
    <d v="1899-12-30T03:24:00"/>
    <d v="1899-12-30T00:51:00"/>
    <d v="1899-12-30T02:33:00"/>
    <x v="0"/>
  </r>
  <r>
    <x v="113"/>
    <x v="0"/>
    <x v="26"/>
    <d v="2023-04-01T03:30:00"/>
    <x v="1"/>
    <s v="Ocupada"/>
    <x v="0"/>
    <s v="38.81"/>
    <x v="2"/>
    <s v="Plato_2, Plato_9, Plato_4, Plato_5"/>
    <x v="9"/>
    <n v="253"/>
    <d v="2023-04-01T03:30:00"/>
    <d v="2023-04-01T00:49:00"/>
    <d v="2023-04-01T03:30:00"/>
    <d v="1899-12-30T02:56:00"/>
    <d v="1899-12-30T02:11:00"/>
    <d v="1899-12-30T00:45:00"/>
    <x v="0"/>
  </r>
  <r>
    <x v="114"/>
    <x v="0"/>
    <x v="95"/>
    <d v="2023-04-01T06:26:00"/>
    <x v="1"/>
    <s v="Ocupada"/>
    <x v="2"/>
    <s v="46.46"/>
    <x v="0"/>
    <s v="Plato_6, Plato_2, Plato_15"/>
    <x v="7"/>
    <n v="237"/>
    <d v="2023-04-01T06:26:00"/>
    <d v="2023-04-01T03:43:00"/>
    <d v="2023-04-01T06:26:00"/>
    <d v="1899-12-30T02:58:00"/>
    <d v="1899-12-30T01:38:00"/>
    <d v="1899-12-30T01:20:00"/>
    <x v="0"/>
  </r>
  <r>
    <x v="115"/>
    <x v="0"/>
    <x v="96"/>
    <d v="2023-04-01T06:33:00"/>
    <x v="1"/>
    <s v="Ocupada"/>
    <x v="0"/>
    <s v="47.69"/>
    <x v="2"/>
    <s v="Plato_15, Plato_8, Plato_19, Plato_18"/>
    <x v="9"/>
    <n v="269"/>
    <d v="2023-04-01T06:33:00"/>
    <d v="2023-04-01T03:15:00"/>
    <d v="2023-04-01T06:33:00"/>
    <d v="1899-12-30T03:33:00"/>
    <d v="1899-12-30T02:09:00"/>
    <d v="1899-12-30T01:24:00"/>
    <x v="0"/>
  </r>
  <r>
    <x v="116"/>
    <x v="0"/>
    <x v="28"/>
    <d v="2023-04-01T05:45:00"/>
    <x v="0"/>
    <s v="Ocupada"/>
    <x v="1"/>
    <s v="11.65"/>
    <x v="2"/>
    <s v="Plato_8"/>
    <x v="9"/>
    <n v="70"/>
    <d v="2023-04-01T05:45:00"/>
    <d v="2023-04-01T02:55:00"/>
    <d v="2023-04-01T05:45:00"/>
    <d v="1899-12-30T03:05:00"/>
    <d v="1899-12-30T00:08:00"/>
    <d v="1899-12-30T02:57:00"/>
    <x v="0"/>
  </r>
  <r>
    <x v="117"/>
    <x v="0"/>
    <x v="97"/>
    <d v="2023-04-01T01:45:00"/>
    <x v="3"/>
    <s v="Libre"/>
    <x v="2"/>
    <s v="49.32"/>
    <x v="0"/>
    <s v="Plato_4, Plato_14, Plato_6, Plato_15"/>
    <x v="6"/>
    <n v="209"/>
    <d v="2023-04-01T01:45:00"/>
    <d v="2023-04-01T00:34:00"/>
    <d v="2023-04-01T01:45:00"/>
    <d v="1899-12-30T01:11:00"/>
    <d v="1899-12-30T02:16:00"/>
    <d v="1899-12-30T00:00:00"/>
    <x v="1"/>
  </r>
  <r>
    <x v="118"/>
    <x v="1"/>
    <x v="98"/>
    <d v="2023-04-02T05:03:00"/>
    <x v="2"/>
    <s v="Reservada"/>
    <x v="1"/>
    <s v="11.5"/>
    <x v="2"/>
    <s v="Plato_10, Plato_19, Plato_4"/>
    <x v="4"/>
    <n v="134"/>
    <d v="2023-04-02T05:03:00"/>
    <d v="2023-04-02T03:24:00"/>
    <d v="2023-04-02T05:03:00"/>
    <d v="1899-12-30T01:39:00"/>
    <d v="1899-12-30T00:54:00"/>
    <d v="1899-12-30T00:45:00"/>
    <x v="0"/>
  </r>
  <r>
    <x v="119"/>
    <x v="1"/>
    <x v="99"/>
    <d v="2023-04-02T01:42:00"/>
    <x v="1"/>
    <s v="Reservada"/>
    <x v="0"/>
    <s v="12.51"/>
    <x v="1"/>
    <s v="Plato_17, Plato_10"/>
    <x v="7"/>
    <n v="145"/>
    <d v="2023-04-02T01:42:00"/>
    <d v="2023-04-02T00:38:00"/>
    <d v="2023-04-02T01:42:00"/>
    <d v="1899-12-30T01:04:00"/>
    <d v="1899-12-30T01:37:00"/>
    <d v="1899-12-30T00:00:00"/>
    <x v="1"/>
  </r>
  <r>
    <x v="120"/>
    <x v="1"/>
    <x v="100"/>
    <d v="2023-04-02T06:13:00"/>
    <x v="4"/>
    <s v="Reservada"/>
    <x v="0"/>
    <s v="12.3"/>
    <x v="2"/>
    <s v="Plato_10"/>
    <x v="3"/>
    <n v="52"/>
    <d v="2023-04-02T06:13:00"/>
    <d v="2023-04-02T03:45:00"/>
    <d v="2023-04-02T06:13:00"/>
    <d v="1899-12-30T02:28:00"/>
    <d v="1899-12-30T00:38:00"/>
    <d v="1899-12-30T01:50:00"/>
    <x v="0"/>
  </r>
  <r>
    <x v="121"/>
    <x v="1"/>
    <x v="101"/>
    <d v="2023-04-02T02:48:00"/>
    <x v="1"/>
    <s v="Ocupada"/>
    <x v="0"/>
    <s v="20.38"/>
    <x v="0"/>
    <s v="Plato_8"/>
    <x v="1"/>
    <n v="105"/>
    <d v="2023-04-02T02:48:00"/>
    <d v="2023-04-02T01:23:00"/>
    <d v="2023-04-02T02:48:00"/>
    <d v="1899-12-30T01:40:00"/>
    <d v="1899-12-30T00:32:00"/>
    <d v="1899-12-30T01:08:00"/>
    <x v="0"/>
  </r>
  <r>
    <x v="122"/>
    <x v="1"/>
    <x v="102"/>
    <d v="2023-04-02T04:10:00"/>
    <x v="4"/>
    <s v="Reservada"/>
    <x v="0"/>
    <s v="46.88"/>
    <x v="0"/>
    <s v="Plato_7"/>
    <x v="10"/>
    <n v="24"/>
    <d v="2023-04-02T04:10:00"/>
    <d v="2023-04-02T03:09:00"/>
    <d v="2023-04-02T04:10:00"/>
    <d v="1899-12-30T01:01:00"/>
    <d v="1899-12-30T00:33:00"/>
    <d v="1899-12-30T00:28:00"/>
    <x v="0"/>
  </r>
  <r>
    <x v="123"/>
    <x v="1"/>
    <x v="103"/>
    <d v="2023-04-02T05:22:00"/>
    <x v="0"/>
    <s v="Libre"/>
    <x v="0"/>
    <s v="10.85"/>
    <x v="0"/>
    <s v="Plato_3, Plato_1, Plato_11, Plato_9"/>
    <x v="0"/>
    <n v="222"/>
    <d v="2023-04-02T05:22:00"/>
    <d v="2023-04-02T03:39:00"/>
    <d v="2023-04-02T05:22:00"/>
    <d v="1899-12-30T01:43:00"/>
    <d v="1899-12-30T02:18:00"/>
    <d v="1899-12-30T00:00:00"/>
    <x v="1"/>
  </r>
  <r>
    <x v="124"/>
    <x v="1"/>
    <x v="104"/>
    <d v="2023-04-02T06:13:00"/>
    <x v="0"/>
    <s v="Libre"/>
    <x v="0"/>
    <s v="24.66"/>
    <x v="2"/>
    <s v="Plato_16, Plato_18, Plato_3"/>
    <x v="6"/>
    <n v="184"/>
    <d v="2023-04-02T06:13:00"/>
    <d v="2023-04-02T02:56:00"/>
    <d v="2023-04-02T06:13:00"/>
    <d v="1899-12-30T03:17:00"/>
    <d v="1899-12-30T01:24:00"/>
    <d v="1899-12-30T01:53:00"/>
    <x v="0"/>
  </r>
  <r>
    <x v="125"/>
    <x v="1"/>
    <x v="105"/>
    <d v="2023-04-02T05:12:00"/>
    <x v="1"/>
    <s v="Libre"/>
    <x v="0"/>
    <s v="41.82"/>
    <x v="2"/>
    <s v="Plato_16, Plato_8, Plato_7, Plato_2"/>
    <x v="4"/>
    <n v="165"/>
    <d v="2023-04-02T05:12:00"/>
    <d v="2023-04-02T02:45:00"/>
    <d v="2023-04-02T05:12:00"/>
    <d v="1899-12-30T02:27:00"/>
    <d v="1899-12-30T02:19:00"/>
    <d v="1899-12-30T00:08:00"/>
    <x v="0"/>
  </r>
  <r>
    <x v="126"/>
    <x v="1"/>
    <x v="106"/>
    <d v="2023-04-02T02:28:00"/>
    <x v="4"/>
    <s v="Libre"/>
    <x v="0"/>
    <s v="32.82"/>
    <x v="2"/>
    <s v="Plato_19"/>
    <x v="10"/>
    <n v="72"/>
    <d v="2023-04-02T02:28:00"/>
    <d v="2023-04-02T00:42:00"/>
    <d v="2023-04-02T02:28:00"/>
    <d v="1899-12-30T01:46:00"/>
    <d v="1899-12-30T00:30:00"/>
    <d v="1899-12-30T01:16:00"/>
    <x v="0"/>
  </r>
  <r>
    <x v="127"/>
    <x v="1"/>
    <x v="107"/>
    <d v="2023-04-02T03:28:00"/>
    <x v="2"/>
    <s v="Ocupada"/>
    <x v="0"/>
    <s v="49.36"/>
    <x v="1"/>
    <s v="Plato_1, Plato_4, Plato_7, Plato_17"/>
    <x v="7"/>
    <n v="239"/>
    <d v="2023-04-02T03:28:00"/>
    <d v="2023-04-02T01:31:00"/>
    <d v="2023-04-02T03:28:00"/>
    <d v="1899-12-30T02:12:00"/>
    <d v="1899-12-30T02:52:00"/>
    <d v="1899-12-30T00:00:00"/>
    <x v="1"/>
  </r>
  <r>
    <x v="128"/>
    <x v="1"/>
    <x v="108"/>
    <d v="2023-04-02T02:41:00"/>
    <x v="2"/>
    <s v="Reservada"/>
    <x v="0"/>
    <s v="49.3"/>
    <x v="2"/>
    <s v="Plato_12, Plato_3, Plato_9"/>
    <x v="4"/>
    <n v="106"/>
    <d v="2023-04-02T02:41:00"/>
    <d v="2023-04-02T00:41:00"/>
    <d v="2023-04-02T02:41:00"/>
    <d v="1899-12-30T02:00:00"/>
    <d v="1899-12-30T01:20:00"/>
    <d v="1899-12-30T00:40:00"/>
    <x v="0"/>
  </r>
  <r>
    <x v="129"/>
    <x v="1"/>
    <x v="109"/>
    <d v="2023-04-02T01:32:00"/>
    <x v="2"/>
    <s v="Libre"/>
    <x v="0"/>
    <s v="38.13"/>
    <x v="2"/>
    <s v="Plato_8"/>
    <x v="1"/>
    <n v="35"/>
    <d v="2023-04-02T01:32:00"/>
    <d v="2023-04-02T00:26:00"/>
    <d v="2023-04-02T01:32:00"/>
    <d v="1899-12-30T01:06:00"/>
    <d v="1899-12-30T00:25:00"/>
    <d v="1899-12-30T00:41:00"/>
    <x v="0"/>
  </r>
  <r>
    <x v="130"/>
    <x v="1"/>
    <x v="110"/>
    <d v="2023-04-02T04:18:00"/>
    <x v="4"/>
    <s v="Ocupada"/>
    <x v="0"/>
    <s v="42.41"/>
    <x v="2"/>
    <s v="Plato_20, Plato_4, Plato_13"/>
    <x v="8"/>
    <n v="157"/>
    <d v="2023-04-02T04:18:00"/>
    <d v="2023-04-02T00:43:00"/>
    <d v="2023-04-02T04:18:00"/>
    <d v="1899-12-30T03:50:00"/>
    <d v="1899-12-30T02:00:00"/>
    <d v="1899-12-30T01:50:00"/>
    <x v="0"/>
  </r>
  <r>
    <x v="131"/>
    <x v="1"/>
    <x v="111"/>
    <d v="2023-04-02T02:43:00"/>
    <x v="0"/>
    <s v="Reservada"/>
    <x v="2"/>
    <s v="30.96"/>
    <x v="0"/>
    <s v="Plato_14, Plato_19, Plato_13, Plato_8"/>
    <x v="6"/>
    <n v="206"/>
    <d v="2023-04-02T02:43:00"/>
    <d v="2023-04-02T01:26:00"/>
    <d v="2023-04-02T02:43:00"/>
    <d v="1899-12-30T01:17:00"/>
    <d v="1899-12-30T01:42:00"/>
    <d v="1899-12-30T00:00:00"/>
    <x v="1"/>
  </r>
  <r>
    <x v="132"/>
    <x v="1"/>
    <x v="112"/>
    <d v="2023-04-02T03:52:00"/>
    <x v="2"/>
    <s v="Ocupada"/>
    <x v="0"/>
    <s v="39.74"/>
    <x v="2"/>
    <s v="Plato_15, Plato_18, Plato_17, Plato_4"/>
    <x v="9"/>
    <n v="182"/>
    <d v="2023-04-02T03:52:00"/>
    <d v="2023-04-02T00:54:00"/>
    <d v="2023-04-02T03:52:00"/>
    <d v="1899-12-30T03:13:00"/>
    <d v="1899-12-30T01:47:00"/>
    <d v="1899-12-30T01:26:00"/>
    <x v="0"/>
  </r>
  <r>
    <x v="133"/>
    <x v="1"/>
    <x v="113"/>
    <d v="2023-04-02T03:52:00"/>
    <x v="1"/>
    <s v="Libre"/>
    <x v="2"/>
    <s v="30.1"/>
    <x v="2"/>
    <s v="Plato_7, Plato_15"/>
    <x v="7"/>
    <n v="120"/>
    <d v="2023-04-02T03:52:00"/>
    <d v="2023-04-02T00:07:00"/>
    <d v="2023-04-02T03:52:00"/>
    <d v="1899-12-30T03:45:00"/>
    <d v="1899-12-30T00:48:00"/>
    <d v="1899-12-30T02:57:00"/>
    <x v="0"/>
  </r>
  <r>
    <x v="134"/>
    <x v="1"/>
    <x v="114"/>
    <d v="2023-04-02T03:01:00"/>
    <x v="3"/>
    <s v="Ocupada"/>
    <x v="2"/>
    <s v="34.7"/>
    <x v="2"/>
    <s v="Plato_17, Plato_20, Plato_9"/>
    <x v="2"/>
    <n v="260"/>
    <d v="2023-04-02T03:01:00"/>
    <d v="2023-04-02T01:00:00"/>
    <d v="2023-04-02T03:01:00"/>
    <d v="1899-12-30T02:16:00"/>
    <d v="1899-12-30T01:28:00"/>
    <d v="1899-12-30T00:48:00"/>
    <x v="0"/>
  </r>
  <r>
    <x v="135"/>
    <x v="1"/>
    <x v="115"/>
    <d v="2023-04-02T05:01:00"/>
    <x v="1"/>
    <s v="Ocupada"/>
    <x v="0"/>
    <s v="30.25"/>
    <x v="2"/>
    <s v="Plato_20"/>
    <x v="6"/>
    <n v="80"/>
    <d v="2023-04-02T05:01:00"/>
    <d v="2023-04-02T01:50:00"/>
    <d v="2023-04-02T05:01:00"/>
    <d v="1899-12-30T03:26:00"/>
    <d v="1899-12-30T00:13:00"/>
    <d v="1899-12-30T03:13:00"/>
    <x v="0"/>
  </r>
  <r>
    <x v="136"/>
    <x v="1"/>
    <x v="116"/>
    <d v="2023-04-02T04:11:00"/>
    <x v="4"/>
    <s v="Ocupada"/>
    <x v="1"/>
    <s v="12.4"/>
    <x v="2"/>
    <s v="Plato_13"/>
    <x v="1"/>
    <n v="63"/>
    <d v="2023-04-02T04:11:00"/>
    <d v="2023-04-02T01:21:00"/>
    <d v="2023-04-02T04:11:00"/>
    <d v="1899-12-30T03:05:00"/>
    <d v="1899-12-30T00:41:00"/>
    <d v="1899-12-30T02:24:00"/>
    <x v="0"/>
  </r>
  <r>
    <x v="137"/>
    <x v="1"/>
    <x v="117"/>
    <d v="2023-04-02T05:09:00"/>
    <x v="2"/>
    <s v="Ocupada"/>
    <x v="1"/>
    <s v="32.79"/>
    <x v="0"/>
    <s v="Plato_17, Plato_12, Plato_10, Plato_2"/>
    <x v="5"/>
    <n v="238"/>
    <d v="2023-04-02T05:09:00"/>
    <d v="2023-04-02T03:48:00"/>
    <d v="2023-04-02T05:09:00"/>
    <d v="1899-12-30T01:36:00"/>
    <d v="1899-12-30T01:37:00"/>
    <d v="1899-12-30T00:00:00"/>
    <x v="1"/>
  </r>
  <r>
    <x v="138"/>
    <x v="1"/>
    <x v="118"/>
    <d v="2023-04-02T04:39:00"/>
    <x v="2"/>
    <s v="Libre"/>
    <x v="0"/>
    <s v="47.2"/>
    <x v="2"/>
    <s v="Plato_8"/>
    <x v="9"/>
    <n v="35"/>
    <d v="2023-04-02T04:39:00"/>
    <d v="2023-04-02T00:40:00"/>
    <d v="2023-04-02T04:39:00"/>
    <d v="1899-12-30T03:59:00"/>
    <d v="1899-12-30T00:26:00"/>
    <d v="1899-12-30T03:33:00"/>
    <x v="0"/>
  </r>
  <r>
    <x v="139"/>
    <x v="1"/>
    <x v="119"/>
    <d v="2023-04-02T06:29:00"/>
    <x v="2"/>
    <s v="Libre"/>
    <x v="0"/>
    <s v="32.13"/>
    <x v="1"/>
    <s v="Plato_1, Plato_8, Plato_4"/>
    <x v="3"/>
    <n v="191"/>
    <d v="2023-04-02T06:29:00"/>
    <d v="2023-04-02T03:49:00"/>
    <d v="2023-04-02T06:29:00"/>
    <d v="1899-12-30T02:40:00"/>
    <d v="1899-12-30T01:58:00"/>
    <d v="1899-12-30T00:42:00"/>
    <x v="0"/>
  </r>
  <r>
    <x v="140"/>
    <x v="1"/>
    <x v="120"/>
    <d v="2023-04-02T05:45:00"/>
    <x v="0"/>
    <s v="Reservada"/>
    <x v="1"/>
    <s v="41.56"/>
    <x v="2"/>
    <s v="Plato_13"/>
    <x v="8"/>
    <n v="21"/>
    <d v="2023-04-02T05:45:00"/>
    <d v="2023-04-02T01:58:00"/>
    <d v="2023-04-02T05:45:00"/>
    <d v="1899-12-30T03:47:00"/>
    <d v="1899-12-30T00:28:00"/>
    <d v="1899-12-30T03:19:00"/>
    <x v="0"/>
  </r>
  <r>
    <x v="141"/>
    <x v="1"/>
    <x v="121"/>
    <d v="2023-04-02T04:05:00"/>
    <x v="4"/>
    <s v="Ocupada"/>
    <x v="0"/>
    <s v="16.29"/>
    <x v="2"/>
    <s v="Plato_7, Plato_14, Plato_20"/>
    <x v="10"/>
    <n v="181"/>
    <d v="2023-04-02T04:05:00"/>
    <d v="2023-04-02T02:05:00"/>
    <d v="2023-04-02T04:05:00"/>
    <d v="1899-12-30T02:15:00"/>
    <d v="1899-12-30T01:10:00"/>
    <d v="1899-12-30T01:05:00"/>
    <x v="0"/>
  </r>
  <r>
    <x v="142"/>
    <x v="1"/>
    <x v="122"/>
    <d v="2023-04-02T04:30:00"/>
    <x v="4"/>
    <s v="Libre"/>
    <x v="0"/>
    <s v="48.26"/>
    <x v="1"/>
    <s v="Plato_1"/>
    <x v="4"/>
    <n v="50"/>
    <d v="2023-04-02T04:30:00"/>
    <d v="2023-04-02T00:32:00"/>
    <d v="2023-04-02T04:30:00"/>
    <d v="1899-12-30T03:58:00"/>
    <d v="1899-12-30T00:16:00"/>
    <d v="1899-12-30T03:42:00"/>
    <x v="0"/>
  </r>
  <r>
    <x v="143"/>
    <x v="1"/>
    <x v="123"/>
    <d v="2023-04-02T05:32:00"/>
    <x v="4"/>
    <s v="Ocupada"/>
    <x v="2"/>
    <s v="11.22"/>
    <x v="2"/>
    <s v="Plato_19, Plato_12, Plato_9, Plato_18"/>
    <x v="4"/>
    <n v="185"/>
    <d v="2023-04-02T05:32:00"/>
    <d v="2023-04-02T02:58:00"/>
    <d v="2023-04-02T05:32:00"/>
    <d v="1899-12-30T02:49:00"/>
    <d v="1899-12-30T02:30:00"/>
    <d v="1899-12-30T00:19:00"/>
    <x v="0"/>
  </r>
  <r>
    <x v="144"/>
    <x v="1"/>
    <x v="124"/>
    <d v="2023-04-02T01:42:00"/>
    <x v="2"/>
    <s v="Ocupada"/>
    <x v="2"/>
    <s v="11.32"/>
    <x v="2"/>
    <s v="Plato_5, Plato_2"/>
    <x v="5"/>
    <n v="126"/>
    <d v="2023-04-02T01:42:00"/>
    <d v="2023-04-02T00:37:00"/>
    <d v="2023-04-02T01:42:00"/>
    <d v="1899-12-30T01:20:00"/>
    <d v="1899-12-30T01:46:00"/>
    <d v="1899-12-30T00:00:00"/>
    <x v="1"/>
  </r>
  <r>
    <x v="145"/>
    <x v="1"/>
    <x v="125"/>
    <d v="2023-04-02T02:54:00"/>
    <x v="0"/>
    <s v="Reservada"/>
    <x v="0"/>
    <s v="38.4"/>
    <x v="2"/>
    <s v="Plato_17"/>
    <x v="3"/>
    <n v="62"/>
    <d v="2023-04-02T02:54:00"/>
    <d v="2023-04-02T01:40:00"/>
    <d v="2023-04-02T02:54:00"/>
    <d v="1899-12-30T01:14:00"/>
    <d v="1899-12-30T00:47:00"/>
    <d v="1899-12-30T00:27:00"/>
    <x v="0"/>
  </r>
  <r>
    <x v="146"/>
    <x v="1"/>
    <x v="126"/>
    <d v="2023-04-02T04:58:00"/>
    <x v="0"/>
    <s v="Reservada"/>
    <x v="1"/>
    <s v="27.14"/>
    <x v="2"/>
    <s v="Plato_20, Plato_5"/>
    <x v="1"/>
    <n v="84"/>
    <d v="2023-04-02T04:58:00"/>
    <d v="2023-04-02T03:18:00"/>
    <d v="2023-04-02T04:58:00"/>
    <d v="1899-12-30T01:40:00"/>
    <d v="1899-12-30T00:33:00"/>
    <d v="1899-12-30T01:07:00"/>
    <x v="0"/>
  </r>
  <r>
    <x v="147"/>
    <x v="1"/>
    <x v="127"/>
    <d v="2023-04-02T05:59:00"/>
    <x v="0"/>
    <s v="Ocupada"/>
    <x v="0"/>
    <s v="46.26"/>
    <x v="0"/>
    <s v="Plato_9, Plato_18, Plato_3, Plato_10"/>
    <x v="1"/>
    <n v="212"/>
    <d v="2023-04-02T05:59:00"/>
    <d v="2023-04-02T03:52:00"/>
    <d v="2023-04-02T05:59:00"/>
    <d v="1899-12-30T02:22:00"/>
    <d v="1899-12-30T02:39:00"/>
    <d v="1899-12-30T00:00:00"/>
    <x v="1"/>
  </r>
  <r>
    <x v="148"/>
    <x v="1"/>
    <x v="128"/>
    <d v="2023-04-02T04:50:00"/>
    <x v="3"/>
    <s v="Ocupada"/>
    <x v="1"/>
    <s v="15.92"/>
    <x v="2"/>
    <s v="Plato_18, Plato_2, Plato_4, Plato_9"/>
    <x v="2"/>
    <n v="226"/>
    <d v="2023-04-02T04:50:00"/>
    <d v="2023-04-02T01:35:00"/>
    <d v="2023-04-02T04:50:00"/>
    <d v="1899-12-30T03:30:00"/>
    <d v="1899-12-30T02:19:00"/>
    <d v="1899-12-30T01:11:00"/>
    <x v="0"/>
  </r>
  <r>
    <x v="149"/>
    <x v="1"/>
    <x v="124"/>
    <d v="2023-04-02T03:10:00"/>
    <x v="1"/>
    <s v="Libre"/>
    <x v="0"/>
    <s v="48.43"/>
    <x v="0"/>
    <s v="Plato_5, Plato_11, Plato_3"/>
    <x v="10"/>
    <n v="150"/>
    <d v="2023-04-02T03:10:00"/>
    <d v="2023-04-02T00:37:00"/>
    <d v="2023-04-02T03:10:00"/>
    <d v="1899-12-30T02:33:00"/>
    <d v="1899-12-30T01:46:00"/>
    <d v="1899-12-30T00:47:00"/>
    <x v="0"/>
  </r>
  <r>
    <x v="150"/>
    <x v="1"/>
    <x v="129"/>
    <d v="2023-04-02T06:53:00"/>
    <x v="4"/>
    <s v="Ocupada"/>
    <x v="2"/>
    <s v="41.51"/>
    <x v="2"/>
    <s v="Plato_14, Plato_13"/>
    <x v="8"/>
    <n v="132"/>
    <d v="2023-04-02T06:53:00"/>
    <d v="2023-04-02T03:15:00"/>
    <d v="2023-04-02T06:53:00"/>
    <d v="1899-12-30T03:53:00"/>
    <d v="1899-12-30T00:19:00"/>
    <d v="1899-12-30T03:34:00"/>
    <x v="0"/>
  </r>
  <r>
    <x v="151"/>
    <x v="1"/>
    <x v="130"/>
    <d v="2023-04-02T02:52:00"/>
    <x v="4"/>
    <s v="Reservada"/>
    <x v="0"/>
    <s v="25.57"/>
    <x v="0"/>
    <s v="Plato_16"/>
    <x v="8"/>
    <n v="56"/>
    <d v="2023-04-02T02:52:00"/>
    <d v="2023-04-02T01:14:00"/>
    <d v="2023-04-02T02:52:00"/>
    <d v="1899-12-30T01:38:00"/>
    <d v="1899-12-30T00:12:00"/>
    <d v="1899-12-30T01:26:00"/>
    <x v="0"/>
  </r>
  <r>
    <x v="152"/>
    <x v="1"/>
    <x v="131"/>
    <d v="2023-04-02T05:26:00"/>
    <x v="2"/>
    <s v="Ocupada"/>
    <x v="1"/>
    <s v="42.84"/>
    <x v="0"/>
    <s v="Plato_11, Plato_7, Plato_20"/>
    <x v="3"/>
    <n v="203"/>
    <d v="2023-04-02T05:26:00"/>
    <d v="2023-04-02T03:06:00"/>
    <d v="2023-04-02T05:26:00"/>
    <d v="1899-12-30T02:35:00"/>
    <d v="1899-12-30T01:29:00"/>
    <d v="1899-12-30T01:06:00"/>
    <x v="0"/>
  </r>
  <r>
    <x v="153"/>
    <x v="1"/>
    <x v="132"/>
    <d v="2023-04-02T03:36:00"/>
    <x v="1"/>
    <s v="Libre"/>
    <x v="1"/>
    <s v="17.2"/>
    <x v="2"/>
    <s v="Plato_19, Plato_4"/>
    <x v="8"/>
    <n v="144"/>
    <d v="2023-04-02T03:36:00"/>
    <d v="2023-04-02T02:09:00"/>
    <d v="2023-04-02T03:36:00"/>
    <d v="1899-12-30T01:27:00"/>
    <d v="1899-12-30T01:22:00"/>
    <d v="1899-12-30T00:05:00"/>
    <x v="0"/>
  </r>
  <r>
    <x v="154"/>
    <x v="1"/>
    <x v="133"/>
    <d v="2023-04-02T04:44:00"/>
    <x v="3"/>
    <s v="Reservada"/>
    <x v="0"/>
    <s v="25.72"/>
    <x v="2"/>
    <s v="Plato_6, Plato_17, Plato_3"/>
    <x v="5"/>
    <n v="136"/>
    <d v="2023-04-02T04:44:00"/>
    <d v="2023-04-02T01:53:00"/>
    <d v="2023-04-02T04:44:00"/>
    <d v="1899-12-30T02:51:00"/>
    <d v="1899-12-30T01:40:00"/>
    <d v="1899-12-30T01:11:00"/>
    <x v="0"/>
  </r>
  <r>
    <x v="155"/>
    <x v="1"/>
    <x v="118"/>
    <d v="2023-04-02T04:17:00"/>
    <x v="0"/>
    <s v="Libre"/>
    <x v="2"/>
    <s v="19.03"/>
    <x v="2"/>
    <s v="Plato_16"/>
    <x v="0"/>
    <n v="56"/>
    <d v="2023-04-02T04:17:00"/>
    <d v="2023-04-02T00:40:00"/>
    <d v="2023-04-02T04:17:00"/>
    <d v="1899-12-30T03:37:00"/>
    <d v="1899-12-30T00:06:00"/>
    <d v="1899-12-30T03:31:00"/>
    <x v="0"/>
  </r>
  <r>
    <x v="156"/>
    <x v="1"/>
    <x v="134"/>
    <d v="2023-04-02T06:15:00"/>
    <x v="0"/>
    <s v="Ocupada"/>
    <x v="1"/>
    <s v="28.48"/>
    <x v="2"/>
    <s v="Plato_1, Plato_16, Plato_2, Plato_19"/>
    <x v="4"/>
    <n v="271"/>
    <d v="2023-04-02T06:15:00"/>
    <d v="2023-04-02T03:22:00"/>
    <d v="2023-04-02T06:15:00"/>
    <d v="1899-12-30T03:08:00"/>
    <d v="1899-12-30T02:30:00"/>
    <d v="1899-12-30T00:38:00"/>
    <x v="0"/>
  </r>
  <r>
    <x v="157"/>
    <x v="1"/>
    <x v="105"/>
    <d v="2023-04-02T03:59:00"/>
    <x v="0"/>
    <s v="Libre"/>
    <x v="0"/>
    <s v="48.75"/>
    <x v="2"/>
    <s v="Plato_12, Plato_10, Plato_19, Plato_8"/>
    <x v="9"/>
    <n v="310"/>
    <d v="2023-04-02T03:59:00"/>
    <d v="2023-04-02T02:45:00"/>
    <d v="2023-04-02T03:59:00"/>
    <d v="1899-12-30T01:14:00"/>
    <d v="1899-12-30T02:15:00"/>
    <d v="1899-12-30T00:00:00"/>
    <x v="1"/>
  </r>
  <r>
    <x v="158"/>
    <x v="1"/>
    <x v="135"/>
    <d v="2023-04-02T01:15:00"/>
    <x v="0"/>
    <s v="Ocupada"/>
    <x v="1"/>
    <s v="47.81"/>
    <x v="2"/>
    <s v="Plato_9, Plato_17, Plato_4, Plato_11"/>
    <x v="2"/>
    <n v="253"/>
    <d v="2023-04-02T01:15:00"/>
    <d v="2023-04-02T00:10:00"/>
    <d v="2023-04-02T01:15:00"/>
    <d v="1899-12-30T01:20:00"/>
    <d v="1899-12-30T01:14:00"/>
    <d v="1899-12-30T00:06:00"/>
    <x v="0"/>
  </r>
  <r>
    <x v="159"/>
    <x v="1"/>
    <x v="136"/>
    <d v="2023-04-02T04:33:00"/>
    <x v="2"/>
    <s v="Reservada"/>
    <x v="0"/>
    <s v="26.02"/>
    <x v="2"/>
    <s v="Plato_19, Plato_7"/>
    <x v="1"/>
    <n v="156"/>
    <d v="2023-04-02T04:33:00"/>
    <d v="2023-04-02T01:06:00"/>
    <d v="2023-04-02T04:33:00"/>
    <d v="1899-12-30T03:27:00"/>
    <d v="1899-12-30T01:07:00"/>
    <d v="1899-12-30T02:20:00"/>
    <x v="0"/>
  </r>
  <r>
    <x v="160"/>
    <x v="1"/>
    <x v="137"/>
    <d v="2023-04-02T04:23:00"/>
    <x v="2"/>
    <s v="Reservada"/>
    <x v="0"/>
    <s v="18.86"/>
    <x v="2"/>
    <s v="Plato_16"/>
    <x v="3"/>
    <n v="84"/>
    <d v="2023-04-02T04:23:00"/>
    <d v="2023-04-02T00:45:00"/>
    <d v="2023-04-02T04:23:00"/>
    <d v="1899-12-30T03:38:00"/>
    <d v="1899-12-30T00:57:00"/>
    <d v="1899-12-30T02:41:00"/>
    <x v="0"/>
  </r>
  <r>
    <x v="161"/>
    <x v="1"/>
    <x v="138"/>
    <d v="2023-04-02T02:34:00"/>
    <x v="1"/>
    <s v="Reservada"/>
    <x v="0"/>
    <s v="17.55"/>
    <x v="2"/>
    <s v="Plato_7"/>
    <x v="3"/>
    <n v="72"/>
    <d v="2023-04-02T02:34:00"/>
    <d v="2023-04-02T00:57:00"/>
    <d v="2023-04-02T02:34:00"/>
    <d v="1899-12-30T01:37:00"/>
    <d v="1899-12-30T00:25:00"/>
    <d v="1899-12-30T01:12:00"/>
    <x v="0"/>
  </r>
  <r>
    <x v="162"/>
    <x v="1"/>
    <x v="128"/>
    <d v="2023-04-02T04:09:00"/>
    <x v="3"/>
    <s v="Ocupada"/>
    <x v="0"/>
    <s v="14.94"/>
    <x v="2"/>
    <s v="Plato_17, Plato_2, Plato_11, Plato_5"/>
    <x v="9"/>
    <n v="271"/>
    <d v="2023-04-02T04:09:00"/>
    <d v="2023-04-02T01:35:00"/>
    <d v="2023-04-02T04:09:00"/>
    <d v="1899-12-30T02:49:00"/>
    <d v="1899-12-30T01:11:00"/>
    <d v="1899-12-30T01:38:00"/>
    <x v="0"/>
  </r>
  <r>
    <x v="163"/>
    <x v="1"/>
    <x v="139"/>
    <d v="2023-04-02T06:02:00"/>
    <x v="4"/>
    <s v="Reservada"/>
    <x v="2"/>
    <s v="47.53"/>
    <x v="2"/>
    <s v="Plato_5, Plato_19, Plato_15, Plato_7"/>
    <x v="1"/>
    <n v="170"/>
    <d v="2023-04-02T06:02:00"/>
    <d v="2023-04-02T02:34:00"/>
    <d v="2023-04-02T06:02:00"/>
    <d v="1899-12-30T03:28:00"/>
    <d v="1899-12-30T01:45:00"/>
    <d v="1899-12-30T01:43:00"/>
    <x v="0"/>
  </r>
  <r>
    <x v="164"/>
    <x v="1"/>
    <x v="140"/>
    <d v="2023-04-02T05:12:00"/>
    <x v="0"/>
    <s v="Ocupada"/>
    <x v="2"/>
    <s v="41.9"/>
    <x v="2"/>
    <s v="Plato_7, Plato_13"/>
    <x v="4"/>
    <n v="90"/>
    <d v="2023-04-02T05:12:00"/>
    <d v="2023-04-02T02:21:00"/>
    <d v="2023-04-02T05:12:00"/>
    <d v="1899-12-30T03:06:00"/>
    <d v="1899-12-30T00:56:00"/>
    <d v="1899-12-30T02:10:00"/>
    <x v="0"/>
  </r>
  <r>
    <x v="165"/>
    <x v="1"/>
    <x v="141"/>
    <d v="2023-04-02T02:44:00"/>
    <x v="4"/>
    <s v="Ocupada"/>
    <x v="0"/>
    <s v="43.95"/>
    <x v="1"/>
    <s v="Plato_14"/>
    <x v="4"/>
    <n v="46"/>
    <d v="2023-04-02T02:44:00"/>
    <d v="2023-04-02T01:18:00"/>
    <d v="2023-04-02T02:44:00"/>
    <d v="1899-12-30T01:41:00"/>
    <d v="1899-12-30T00:22:00"/>
    <d v="1899-12-30T01:19:00"/>
    <x v="0"/>
  </r>
  <r>
    <x v="166"/>
    <x v="1"/>
    <x v="142"/>
    <d v="2023-04-02T02:46:00"/>
    <x v="2"/>
    <s v="Reservada"/>
    <x v="0"/>
    <s v="42.74"/>
    <x v="0"/>
    <s v="Plato_12, Plato_18, Plato_17"/>
    <x v="10"/>
    <n v="152"/>
    <d v="2023-04-02T02:46:00"/>
    <d v="2023-04-02T01:19:00"/>
    <d v="2023-04-02T02:46:00"/>
    <d v="1899-12-30T01:27:00"/>
    <d v="1899-12-30T01:16:00"/>
    <d v="1899-12-30T00:11:00"/>
    <x v="0"/>
  </r>
  <r>
    <x v="167"/>
    <x v="1"/>
    <x v="121"/>
    <d v="2023-04-02T03:23:00"/>
    <x v="1"/>
    <s v="Reservada"/>
    <x v="0"/>
    <s v="17.09"/>
    <x v="2"/>
    <s v="Plato_5"/>
    <x v="5"/>
    <n v="44"/>
    <d v="2023-04-02T03:23:00"/>
    <d v="2023-04-02T02:05:00"/>
    <d v="2023-04-02T03:23:00"/>
    <d v="1899-12-30T01:18:00"/>
    <d v="1899-12-30T00:07:00"/>
    <d v="1899-12-30T01:11:00"/>
    <x v="0"/>
  </r>
  <r>
    <x v="168"/>
    <x v="1"/>
    <x v="143"/>
    <d v="2023-04-02T05:14:00"/>
    <x v="0"/>
    <s v="Libre"/>
    <x v="0"/>
    <s v="16.62"/>
    <x v="0"/>
    <s v="Plato_13, Plato_18, Plato_5"/>
    <x v="3"/>
    <n v="154"/>
    <d v="2023-04-02T05:14:00"/>
    <d v="2023-04-02T01:56:00"/>
    <d v="2023-04-02T05:14:00"/>
    <d v="1899-12-30T03:18:00"/>
    <d v="1899-12-30T01:50:00"/>
    <d v="1899-12-30T01:28:00"/>
    <x v="0"/>
  </r>
  <r>
    <x v="169"/>
    <x v="1"/>
    <x v="144"/>
    <d v="2023-04-02T05:26:00"/>
    <x v="2"/>
    <s v="Libre"/>
    <x v="2"/>
    <s v="25.98"/>
    <x v="2"/>
    <s v="Plato_3, Plato_9, Plato_19, Plato_2"/>
    <x v="1"/>
    <n v="243"/>
    <d v="2023-04-02T05:26:00"/>
    <d v="2023-04-02T02:37:00"/>
    <d v="2023-04-02T05:26:00"/>
    <d v="1899-12-30T02:49:00"/>
    <d v="1899-12-30T01:13:00"/>
    <d v="1899-12-30T01:36:00"/>
    <x v="0"/>
  </r>
  <r>
    <x v="170"/>
    <x v="1"/>
    <x v="133"/>
    <d v="2023-04-02T03:04:00"/>
    <x v="2"/>
    <s v="Libre"/>
    <x v="2"/>
    <s v="46.56"/>
    <x v="2"/>
    <s v="Plato_10, Plato_9"/>
    <x v="2"/>
    <n v="139"/>
    <d v="2023-04-02T03:04:00"/>
    <d v="2023-04-02T01:53:00"/>
    <d v="2023-04-02T03:04:00"/>
    <d v="1899-12-30T01:11:00"/>
    <d v="1899-12-30T00:51:00"/>
    <d v="1899-12-30T00:20:00"/>
    <x v="0"/>
  </r>
  <r>
    <x v="171"/>
    <x v="1"/>
    <x v="145"/>
    <d v="2023-04-02T06:06:00"/>
    <x v="1"/>
    <s v="Ocupada"/>
    <x v="0"/>
    <s v="45.17"/>
    <x v="2"/>
    <s v="Plato_18"/>
    <x v="6"/>
    <n v="68"/>
    <d v="2023-04-02T06:06:00"/>
    <d v="2023-04-02T02:49:00"/>
    <d v="2023-04-02T06:06:00"/>
    <d v="1899-12-30T03:32:00"/>
    <d v="1899-12-30T00:27:00"/>
    <d v="1899-12-30T03:05:00"/>
    <x v="0"/>
  </r>
  <r>
    <x v="172"/>
    <x v="1"/>
    <x v="146"/>
    <d v="2023-04-02T03:43:00"/>
    <x v="4"/>
    <s v="Ocupada"/>
    <x v="0"/>
    <s v="48.73"/>
    <x v="2"/>
    <s v="Plato_6, Plato_15"/>
    <x v="9"/>
    <n v="177"/>
    <d v="2023-04-02T03:43:00"/>
    <d v="2023-04-02T00:18:00"/>
    <d v="2023-04-02T03:43:00"/>
    <d v="1899-12-30T03:40:00"/>
    <d v="1899-12-30T01:07:00"/>
    <d v="1899-12-30T02:33:00"/>
    <x v="0"/>
  </r>
  <r>
    <x v="173"/>
    <x v="1"/>
    <x v="147"/>
    <d v="2023-04-02T01:12:00"/>
    <x v="4"/>
    <s v="Reservada"/>
    <x v="0"/>
    <s v="48.24"/>
    <x v="2"/>
    <s v="Plato_2"/>
    <x v="5"/>
    <n v="60"/>
    <d v="2023-04-02T01:12:00"/>
    <d v="2023-04-02T00:09:00"/>
    <d v="2023-04-02T01:12:00"/>
    <d v="1899-12-30T01:03:00"/>
    <d v="1899-12-30T00:12:00"/>
    <d v="1899-12-30T00:51:00"/>
    <x v="0"/>
  </r>
  <r>
    <x v="174"/>
    <x v="1"/>
    <x v="148"/>
    <d v="2023-04-02T03:04:00"/>
    <x v="0"/>
    <s v="Reservada"/>
    <x v="0"/>
    <s v="27.94"/>
    <x v="2"/>
    <s v="Plato_15, Plato_7"/>
    <x v="1"/>
    <n v="144"/>
    <d v="2023-04-02T03:04:00"/>
    <d v="2023-04-02T01:27:00"/>
    <d v="2023-04-02T03:04:00"/>
    <d v="1899-12-30T01:37:00"/>
    <d v="1899-12-30T00:47:00"/>
    <d v="1899-12-30T00:50:00"/>
    <x v="0"/>
  </r>
  <r>
    <x v="175"/>
    <x v="1"/>
    <x v="149"/>
    <d v="2023-04-02T04:32:00"/>
    <x v="2"/>
    <s v="Ocupada"/>
    <x v="0"/>
    <s v="30.5"/>
    <x v="2"/>
    <s v="Plato_13"/>
    <x v="9"/>
    <n v="63"/>
    <d v="2023-04-02T04:32:00"/>
    <d v="2023-04-02T02:27:00"/>
    <d v="2023-04-02T04:32:00"/>
    <d v="1899-12-30T02:20:00"/>
    <d v="1899-12-30T00:48:00"/>
    <d v="1899-12-30T01:32:00"/>
    <x v="0"/>
  </r>
  <r>
    <x v="176"/>
    <x v="1"/>
    <x v="150"/>
    <d v="2023-04-02T01:14:00"/>
    <x v="4"/>
    <s v="Ocupada"/>
    <x v="2"/>
    <s v="10.39"/>
    <x v="2"/>
    <s v="Plato_7, Plato_10, Plato_13, Plato_12"/>
    <x v="4"/>
    <n v="173"/>
    <d v="2023-04-02T01:14:00"/>
    <d v="2023-04-02T00:14:00"/>
    <d v="2023-04-02T01:14:00"/>
    <d v="1899-12-30T01:15:00"/>
    <d v="1899-12-30T02:22:00"/>
    <d v="1899-12-30T00:00:00"/>
    <x v="1"/>
  </r>
  <r>
    <x v="177"/>
    <x v="1"/>
    <x v="133"/>
    <d v="2023-04-02T05:18:00"/>
    <x v="0"/>
    <s v="Reservada"/>
    <x v="2"/>
    <s v="31.6"/>
    <x v="2"/>
    <s v="Plato_2, Plato_8, Plato_5, Plato_11"/>
    <x v="5"/>
    <n v="208"/>
    <d v="2023-04-02T05:18:00"/>
    <d v="2023-04-02T01:53:00"/>
    <d v="2023-04-02T05:18:00"/>
    <d v="1899-12-30T03:25:00"/>
    <d v="1899-12-30T02:26:00"/>
    <d v="1899-12-30T00:59:00"/>
    <x v="0"/>
  </r>
  <r>
    <x v="178"/>
    <x v="1"/>
    <x v="151"/>
    <d v="2023-04-02T03:08:00"/>
    <x v="4"/>
    <s v="Reservada"/>
    <x v="1"/>
    <s v="13.3"/>
    <x v="2"/>
    <s v="Plato_17"/>
    <x v="1"/>
    <n v="62"/>
    <d v="2023-04-02T03:08:00"/>
    <d v="2023-04-02T00:44:00"/>
    <d v="2023-04-02T03:08:00"/>
    <d v="1899-12-30T02:24:00"/>
    <d v="1899-12-30T00:26:00"/>
    <d v="1899-12-30T01:58:00"/>
    <x v="0"/>
  </r>
  <r>
    <x v="179"/>
    <x v="1"/>
    <x v="140"/>
    <d v="2023-04-02T05:09:00"/>
    <x v="2"/>
    <s v="Reservada"/>
    <x v="2"/>
    <s v="46.61"/>
    <x v="2"/>
    <s v="Plato_9, Plato_2, Plato_3, Plato_6"/>
    <x v="2"/>
    <n v="166"/>
    <d v="2023-04-02T05:09:00"/>
    <d v="2023-04-02T02:21:00"/>
    <d v="2023-04-02T05:09:00"/>
    <d v="1899-12-30T02:48:00"/>
    <d v="1899-12-30T02:41:00"/>
    <d v="1899-12-30T00:07:00"/>
    <x v="0"/>
  </r>
  <r>
    <x v="180"/>
    <x v="1"/>
    <x v="105"/>
    <d v="2023-04-02T03:54:00"/>
    <x v="1"/>
    <s v="Ocupada"/>
    <x v="2"/>
    <s v="42.58"/>
    <x v="2"/>
    <s v="Plato_6"/>
    <x v="3"/>
    <n v="27"/>
    <d v="2023-04-02T03:54:00"/>
    <d v="2023-04-02T02:45:00"/>
    <d v="2023-04-02T03:54:00"/>
    <d v="1899-12-30T01:24:00"/>
    <d v="1899-12-30T00:55:00"/>
    <d v="1899-12-30T00:29:00"/>
    <x v="0"/>
  </r>
  <r>
    <x v="181"/>
    <x v="1"/>
    <x v="152"/>
    <d v="2023-04-02T06:30:00"/>
    <x v="0"/>
    <s v="Libre"/>
    <x v="0"/>
    <s v="38.36"/>
    <x v="0"/>
    <s v="Plato_12"/>
    <x v="3"/>
    <n v="38"/>
    <d v="2023-04-02T06:30:00"/>
    <d v="2023-04-02T03:53:00"/>
    <d v="2023-04-02T06:30:00"/>
    <d v="1899-12-30T02:37:00"/>
    <d v="1899-12-30T00:11:00"/>
    <d v="1899-12-30T02:26:00"/>
    <x v="0"/>
  </r>
  <r>
    <x v="182"/>
    <x v="1"/>
    <x v="153"/>
    <d v="2023-04-02T06:28:00"/>
    <x v="1"/>
    <s v="Ocupada"/>
    <x v="0"/>
    <s v="11.69"/>
    <x v="2"/>
    <s v="Plato_15, Plato_10, Plato_3, Plato_8"/>
    <x v="7"/>
    <n v="255"/>
    <d v="2023-04-02T06:28:00"/>
    <d v="2023-04-02T02:46:00"/>
    <d v="2023-04-02T06:28:00"/>
    <d v="1899-12-30T03:57:00"/>
    <d v="1899-12-30T02:46:00"/>
    <d v="1899-12-30T01:11:00"/>
    <x v="0"/>
  </r>
  <r>
    <x v="183"/>
    <x v="1"/>
    <x v="154"/>
    <d v="2023-04-02T07:01:00"/>
    <x v="3"/>
    <s v="Ocupada"/>
    <x v="0"/>
    <s v="24.24"/>
    <x v="2"/>
    <s v="Plato_16, Plato_6, Plato_3"/>
    <x v="9"/>
    <n v="205"/>
    <d v="2023-04-02T07:01:00"/>
    <d v="2023-04-02T03:55:00"/>
    <d v="2023-04-02T07:01:00"/>
    <d v="1899-12-30T03:21:00"/>
    <d v="1899-12-30T00:29:00"/>
    <d v="1899-12-30T02:52:00"/>
    <x v="0"/>
  </r>
  <r>
    <x v="184"/>
    <x v="1"/>
    <x v="155"/>
    <d v="2023-04-02T06:26:00"/>
    <x v="1"/>
    <s v="Libre"/>
    <x v="1"/>
    <s v="28.07"/>
    <x v="2"/>
    <s v="Plato_13, Plato_16"/>
    <x v="7"/>
    <n v="91"/>
    <d v="2023-04-02T06:26:00"/>
    <d v="2023-04-02T02:47:00"/>
    <d v="2023-04-02T06:26:00"/>
    <d v="1899-12-30T03:39:00"/>
    <d v="1899-12-30T00:40:00"/>
    <d v="1899-12-30T02:59:00"/>
    <x v="0"/>
  </r>
  <r>
    <x v="185"/>
    <x v="1"/>
    <x v="118"/>
    <d v="2023-04-02T04:14:00"/>
    <x v="1"/>
    <s v="Reservada"/>
    <x v="0"/>
    <s v="17.55"/>
    <x v="2"/>
    <s v="Plato_6, Plato_15, Plato_17"/>
    <x v="1"/>
    <n v="270"/>
    <d v="2023-04-02T04:14:00"/>
    <d v="2023-04-02T00:40:00"/>
    <d v="2023-04-02T04:14:00"/>
    <d v="1899-12-30T03:34:00"/>
    <d v="1899-12-30T01:33:00"/>
    <d v="1899-12-30T02:01:00"/>
    <x v="0"/>
  </r>
  <r>
    <x v="186"/>
    <x v="1"/>
    <x v="156"/>
    <d v="2023-04-02T05:28:00"/>
    <x v="4"/>
    <s v="Libre"/>
    <x v="0"/>
    <s v="17.4"/>
    <x v="2"/>
    <s v="Plato_18, Plato_10, Plato_9, Plato_6"/>
    <x v="5"/>
    <n v="208"/>
    <d v="2023-04-02T05:28:00"/>
    <d v="2023-04-02T02:23:00"/>
    <d v="2023-04-02T05:28:00"/>
    <d v="1899-12-30T03:05:00"/>
    <d v="1899-12-30T02:06:00"/>
    <d v="1899-12-30T00:59:00"/>
    <x v="0"/>
  </r>
  <r>
    <x v="187"/>
    <x v="1"/>
    <x v="157"/>
    <d v="2023-04-02T05:21:00"/>
    <x v="0"/>
    <s v="Reservada"/>
    <x v="1"/>
    <s v="13.95"/>
    <x v="2"/>
    <s v="Plato_17, Plato_10"/>
    <x v="1"/>
    <n v="83"/>
    <d v="2023-04-02T05:21:00"/>
    <d v="2023-04-02T03:40:00"/>
    <d v="2023-04-02T05:21:00"/>
    <d v="1899-12-30T01:41:00"/>
    <d v="1899-12-30T01:45:00"/>
    <d v="1899-12-30T00:00:00"/>
    <x v="1"/>
  </r>
  <r>
    <x v="188"/>
    <x v="1"/>
    <x v="117"/>
    <d v="2023-04-02T06:10:00"/>
    <x v="2"/>
    <s v="Reservada"/>
    <x v="0"/>
    <s v="41.66"/>
    <x v="2"/>
    <s v="Plato_18, Plato_10, Plato_7"/>
    <x v="0"/>
    <n v="192"/>
    <d v="2023-04-02T06:10:00"/>
    <d v="2023-04-02T03:48:00"/>
    <d v="2023-04-02T06:10:00"/>
    <d v="1899-12-30T02:22:00"/>
    <d v="1899-12-30T01:57:00"/>
    <d v="1899-12-30T00:25:00"/>
    <x v="0"/>
  </r>
  <r>
    <x v="189"/>
    <x v="1"/>
    <x v="107"/>
    <d v="2023-04-02T03:22:00"/>
    <x v="2"/>
    <s v="Libre"/>
    <x v="0"/>
    <s v="38.88"/>
    <x v="2"/>
    <s v="Plato_4, Plato_20, Plato_8, Plato_14"/>
    <x v="1"/>
    <n v="202"/>
    <d v="2023-04-02T03:22:00"/>
    <d v="2023-04-02T01:31:00"/>
    <d v="2023-04-02T03:22:00"/>
    <d v="1899-12-30T01:51:00"/>
    <d v="1899-12-30T01:42:00"/>
    <d v="1899-12-30T00:09:00"/>
    <x v="0"/>
  </r>
  <r>
    <x v="190"/>
    <x v="1"/>
    <x v="158"/>
    <d v="2023-04-02T02:36:00"/>
    <x v="2"/>
    <s v="Ocupada"/>
    <x v="0"/>
    <s v="24.36"/>
    <x v="2"/>
    <s v="Plato_1, Plato_9"/>
    <x v="3"/>
    <n v="162"/>
    <d v="2023-04-02T02:36:00"/>
    <d v="2023-04-02T00:00:00"/>
    <d v="2023-04-02T02:36:00"/>
    <d v="1899-12-30T02:51:00"/>
    <d v="1899-12-30T01:27:00"/>
    <d v="1899-12-30T01:24:00"/>
    <x v="0"/>
  </r>
  <r>
    <x v="191"/>
    <x v="1"/>
    <x v="159"/>
    <d v="2023-04-02T04:53:00"/>
    <x v="2"/>
    <s v="Libre"/>
    <x v="1"/>
    <s v="15.99"/>
    <x v="1"/>
    <s v="Plato_1"/>
    <x v="9"/>
    <n v="75"/>
    <d v="2023-04-02T04:53:00"/>
    <d v="2023-04-02T02:36:00"/>
    <d v="2023-04-02T04:53:00"/>
    <d v="1899-12-30T02:17:00"/>
    <d v="1899-12-30T00:26:00"/>
    <d v="1899-12-30T01:51:00"/>
    <x v="0"/>
  </r>
  <r>
    <x v="192"/>
    <x v="1"/>
    <x v="160"/>
    <d v="2023-04-02T03:04:00"/>
    <x v="3"/>
    <s v="Reservada"/>
    <x v="1"/>
    <s v="24.85"/>
    <x v="2"/>
    <s v="Plato_10, Plato_19, Plato_6, Plato_14"/>
    <x v="10"/>
    <n v="220"/>
    <d v="2023-04-02T03:04:00"/>
    <d v="2023-04-02T00:12:00"/>
    <d v="2023-04-02T03:04:00"/>
    <d v="1899-12-30T02:52:00"/>
    <d v="1899-12-30T02:51:00"/>
    <d v="1899-12-30T00:01:00"/>
    <x v="0"/>
  </r>
  <r>
    <x v="193"/>
    <x v="1"/>
    <x v="161"/>
    <d v="2023-04-02T03:56:00"/>
    <x v="3"/>
    <s v="Reservada"/>
    <x v="0"/>
    <s v="11.41"/>
    <x v="0"/>
    <s v="Plato_11, Plato_2"/>
    <x v="4"/>
    <n v="96"/>
    <d v="2023-04-02T03:56:00"/>
    <d v="2023-04-02T02:40:00"/>
    <d v="2023-04-02T03:56:00"/>
    <d v="1899-12-30T01:16:00"/>
    <d v="1899-12-30T01:08:00"/>
    <d v="1899-12-30T00:08:00"/>
    <x v="0"/>
  </r>
  <r>
    <x v="194"/>
    <x v="1"/>
    <x v="162"/>
    <d v="2023-04-02T04:09:00"/>
    <x v="0"/>
    <s v="Ocupada"/>
    <x v="0"/>
    <s v="10.06"/>
    <x v="0"/>
    <s v="Plato_1"/>
    <x v="1"/>
    <n v="50"/>
    <d v="2023-04-02T04:09:00"/>
    <d v="2023-04-02T03:04:00"/>
    <d v="2023-04-02T04:09:00"/>
    <d v="1899-12-30T01:20:00"/>
    <d v="1899-12-30T00:51:00"/>
    <d v="1899-12-30T00:29:00"/>
    <x v="0"/>
  </r>
  <r>
    <x v="195"/>
    <x v="1"/>
    <x v="163"/>
    <d v="2023-04-02T04:10:00"/>
    <x v="2"/>
    <s v="Reservada"/>
    <x v="0"/>
    <s v="42.65"/>
    <x v="2"/>
    <s v="Plato_3, Plato_14, Plato_9, Plato_16"/>
    <x v="0"/>
    <n v="191"/>
    <d v="2023-04-02T04:10:00"/>
    <d v="2023-04-02T00:11:00"/>
    <d v="2023-04-02T04:10:00"/>
    <d v="1899-12-30T03:59:00"/>
    <d v="1899-12-30T02:56:00"/>
    <d v="1899-12-30T01:03:00"/>
    <x v="0"/>
  </r>
  <r>
    <x v="196"/>
    <x v="1"/>
    <x v="153"/>
    <d v="2023-04-02T04:54:00"/>
    <x v="2"/>
    <s v="Ocupada"/>
    <x v="1"/>
    <s v="20.11"/>
    <x v="0"/>
    <s v="Plato_18, Plato_6"/>
    <x v="1"/>
    <n v="129"/>
    <d v="2023-04-02T04:54:00"/>
    <d v="2023-04-02T02:46:00"/>
    <d v="2023-04-02T04:54:00"/>
    <d v="1899-12-30T02:23:00"/>
    <d v="1899-12-30T01:12:00"/>
    <d v="1899-12-30T01:11:00"/>
    <x v="0"/>
  </r>
  <r>
    <x v="197"/>
    <x v="1"/>
    <x v="164"/>
    <d v="2023-04-02T03:05:00"/>
    <x v="1"/>
    <s v="Reservada"/>
    <x v="0"/>
    <s v="36.72"/>
    <x v="2"/>
    <s v="Plato_6"/>
    <x v="0"/>
    <n v="54"/>
    <d v="2023-04-02T03:05:00"/>
    <d v="2023-04-02T00:36:00"/>
    <d v="2023-04-02T03:05:00"/>
    <d v="1899-12-30T02:29:00"/>
    <d v="1899-12-30T00:33:00"/>
    <d v="1899-12-30T01:56:00"/>
    <x v="0"/>
  </r>
  <r>
    <x v="198"/>
    <x v="1"/>
    <x v="143"/>
    <d v="2023-04-02T05:40:00"/>
    <x v="2"/>
    <s v="Libre"/>
    <x v="2"/>
    <s v="13.26"/>
    <x v="0"/>
    <s v="Plato_9, Plato_8, Plato_13, Plato_6"/>
    <x v="3"/>
    <n v="261"/>
    <d v="2023-04-02T05:40:00"/>
    <d v="2023-04-02T01:56:00"/>
    <d v="2023-04-02T05:40:00"/>
    <d v="1899-12-30T03:44:00"/>
    <d v="1899-12-30T02:22:00"/>
    <d v="1899-12-30T01:22:00"/>
    <x v="0"/>
  </r>
  <r>
    <x v="199"/>
    <x v="1"/>
    <x v="165"/>
    <d v="2023-04-02T05:26:00"/>
    <x v="0"/>
    <s v="Reservada"/>
    <x v="0"/>
    <s v="48.73"/>
    <x v="2"/>
    <s v="Plato_12, Plato_1"/>
    <x v="1"/>
    <n v="88"/>
    <d v="2023-04-02T05:26:00"/>
    <d v="2023-04-02T02:35:00"/>
    <d v="2023-04-02T05:26:00"/>
    <d v="1899-12-30T02:51:00"/>
    <d v="1899-12-30T01:07:00"/>
    <d v="1899-12-30T01:44:00"/>
    <x v="0"/>
  </r>
  <r>
    <x v="200"/>
    <x v="1"/>
    <x v="146"/>
    <d v="2023-04-02T01:50:00"/>
    <x v="1"/>
    <s v="Reservada"/>
    <x v="2"/>
    <s v="19.84"/>
    <x v="2"/>
    <s v="Plato_7"/>
    <x v="4"/>
    <n v="72"/>
    <d v="2023-04-02T01:50:00"/>
    <d v="2023-04-02T00:18:00"/>
    <d v="2023-04-02T01:50:00"/>
    <d v="1899-12-30T01:32:00"/>
    <d v="1899-12-30T00:58:00"/>
    <d v="1899-12-30T00:34:00"/>
    <x v="0"/>
  </r>
  <r>
    <x v="201"/>
    <x v="1"/>
    <x v="166"/>
    <d v="2023-04-02T02:00:00"/>
    <x v="0"/>
    <s v="Ocupada"/>
    <x v="0"/>
    <s v="24.19"/>
    <x v="2"/>
    <s v="Plato_19, Plato_20, Plato_7, Plato_2"/>
    <x v="6"/>
    <n v="206"/>
    <d v="2023-04-02T02:00:00"/>
    <d v="2023-04-02T00:58:00"/>
    <d v="2023-04-02T02:00:00"/>
    <d v="1899-12-30T01:17:00"/>
    <d v="1899-12-30T02:36:00"/>
    <d v="1899-12-30T00:00:00"/>
    <x v="1"/>
  </r>
  <r>
    <x v="202"/>
    <x v="1"/>
    <x v="167"/>
    <d v="2023-04-02T05:21:00"/>
    <x v="1"/>
    <s v="Libre"/>
    <x v="0"/>
    <s v="40.19"/>
    <x v="2"/>
    <s v="Plato_17, Plato_13"/>
    <x v="4"/>
    <n v="156"/>
    <d v="2023-04-02T05:21:00"/>
    <d v="2023-04-02T03:57:00"/>
    <d v="2023-04-02T05:21:00"/>
    <d v="1899-12-30T01:24:00"/>
    <d v="1899-12-30T01:25:00"/>
    <d v="1899-12-30T00:00:00"/>
    <x v="1"/>
  </r>
  <r>
    <x v="203"/>
    <x v="1"/>
    <x v="168"/>
    <d v="2023-04-02T02:25:00"/>
    <x v="1"/>
    <s v="Libre"/>
    <x v="0"/>
    <s v="49.56"/>
    <x v="1"/>
    <s v="Plato_7"/>
    <x v="7"/>
    <n v="48"/>
    <d v="2023-04-02T02:25:00"/>
    <d v="2023-04-02T00:17:00"/>
    <d v="2023-04-02T02:25:00"/>
    <d v="1899-12-30T02:08:00"/>
    <d v="1899-12-30T00:21:00"/>
    <d v="1899-12-30T01:47:00"/>
    <x v="0"/>
  </r>
  <r>
    <x v="204"/>
    <x v="1"/>
    <x v="169"/>
    <d v="2023-04-02T06:14:00"/>
    <x v="2"/>
    <s v="Libre"/>
    <x v="0"/>
    <s v="26.49"/>
    <x v="0"/>
    <s v="Plato_15, Plato_9"/>
    <x v="9"/>
    <n v="61"/>
    <d v="2023-04-02T06:14:00"/>
    <d v="2023-04-02T02:15:00"/>
    <d v="2023-04-02T06:14:00"/>
    <d v="1899-12-30T03:59:00"/>
    <d v="1899-12-30T01:26:00"/>
    <d v="1899-12-30T02:33:00"/>
    <x v="0"/>
  </r>
  <r>
    <x v="205"/>
    <x v="1"/>
    <x v="170"/>
    <d v="2023-04-02T06:09:00"/>
    <x v="4"/>
    <s v="Ocupada"/>
    <x v="0"/>
    <s v="36.96"/>
    <x v="2"/>
    <s v="Plato_2"/>
    <x v="6"/>
    <n v="30"/>
    <d v="2023-04-02T06:09:00"/>
    <d v="2023-04-02T03:27:00"/>
    <d v="2023-04-02T06:09:00"/>
    <d v="1899-12-30T02:57:00"/>
    <d v="1899-12-30T00:58:00"/>
    <d v="1899-12-30T01:59:00"/>
    <x v="0"/>
  </r>
  <r>
    <x v="206"/>
    <x v="1"/>
    <x v="145"/>
    <d v="2023-04-02T04:02:00"/>
    <x v="3"/>
    <s v="Reservada"/>
    <x v="2"/>
    <s v="46.54"/>
    <x v="2"/>
    <s v="Plato_10, Plato_8, Plato_17"/>
    <x v="2"/>
    <n v="180"/>
    <d v="2023-04-02T04:02:00"/>
    <d v="2023-04-02T02:49:00"/>
    <d v="2023-04-02T04:02:00"/>
    <d v="1899-12-30T01:13:00"/>
    <d v="1899-12-30T01:51:00"/>
    <d v="1899-12-30T00:00:00"/>
    <x v="1"/>
  </r>
  <r>
    <x v="207"/>
    <x v="1"/>
    <x v="171"/>
    <d v="2023-04-02T06:36:00"/>
    <x v="1"/>
    <s v="Ocupada"/>
    <x v="0"/>
    <s v="36.7"/>
    <x v="0"/>
    <s v="Plato_15, Plato_19, Plato_3"/>
    <x v="4"/>
    <n v="180"/>
    <d v="2023-04-02T06:36:00"/>
    <d v="2023-04-02T03:33:00"/>
    <d v="2023-04-02T06:36:00"/>
    <d v="1899-12-30T03:18:00"/>
    <d v="1899-12-30T01:40:00"/>
    <d v="1899-12-30T01:38:00"/>
    <x v="0"/>
  </r>
  <r>
    <x v="208"/>
    <x v="1"/>
    <x v="107"/>
    <d v="2023-04-02T04:06:00"/>
    <x v="1"/>
    <s v="Reservada"/>
    <x v="2"/>
    <s v="34.49"/>
    <x v="1"/>
    <s v="Plato_14, Plato_18, Plato_1, Plato_10"/>
    <x v="6"/>
    <n v="214"/>
    <d v="2023-04-02T04:06:00"/>
    <d v="2023-04-02T01:31:00"/>
    <d v="2023-04-02T04:06:00"/>
    <d v="1899-12-30T02:35:00"/>
    <d v="1899-12-30T02:51:00"/>
    <d v="1899-12-30T00:00:00"/>
    <x v="1"/>
  </r>
  <r>
    <x v="209"/>
    <x v="1"/>
    <x v="172"/>
    <d v="2023-04-02T04:29:00"/>
    <x v="2"/>
    <s v="Libre"/>
    <x v="1"/>
    <s v="14.67"/>
    <x v="2"/>
    <s v="Plato_13, Plato_2, Plato_7, Plato_20"/>
    <x v="5"/>
    <n v="195"/>
    <d v="2023-04-02T04:29:00"/>
    <d v="2023-04-02T02:43:00"/>
    <d v="2023-04-02T04:29:00"/>
    <d v="1899-12-30T01:46:00"/>
    <d v="1899-12-30T02:38:00"/>
    <d v="1899-12-30T00:00:00"/>
    <x v="1"/>
  </r>
  <r>
    <x v="210"/>
    <x v="1"/>
    <x v="157"/>
    <d v="2023-04-02T05:26:00"/>
    <x v="1"/>
    <s v="Reservada"/>
    <x v="0"/>
    <s v="11.13"/>
    <x v="0"/>
    <s v="Plato_13, Plato_4, Plato_1, Plato_3"/>
    <x v="10"/>
    <n v="169"/>
    <d v="2023-04-02T05:26:00"/>
    <d v="2023-04-02T03:40:00"/>
    <d v="2023-04-02T05:26:00"/>
    <d v="1899-12-30T01:46:00"/>
    <d v="1899-12-30T02:15:00"/>
    <d v="1899-12-30T00:00:00"/>
    <x v="1"/>
  </r>
  <r>
    <x v="211"/>
    <x v="1"/>
    <x v="165"/>
    <d v="2023-04-02T03:40:00"/>
    <x v="4"/>
    <s v="Ocupada"/>
    <x v="0"/>
    <s v="18.85"/>
    <x v="0"/>
    <s v="Plato_2, Plato_10, Plato_13, Plato_16"/>
    <x v="4"/>
    <n v="245"/>
    <d v="2023-04-02T03:40:00"/>
    <d v="2023-04-02T02:35:00"/>
    <d v="2023-04-02T03:40:00"/>
    <d v="1899-12-30T01:20:00"/>
    <d v="1899-12-30T02:44:00"/>
    <d v="1899-12-30T00:00:00"/>
    <x v="1"/>
  </r>
  <r>
    <x v="212"/>
    <x v="1"/>
    <x v="173"/>
    <d v="2023-04-02T04:58:00"/>
    <x v="3"/>
    <s v="Libre"/>
    <x v="0"/>
    <s v="28.1"/>
    <x v="2"/>
    <s v="Plato_6, Plato_2"/>
    <x v="4"/>
    <n v="87"/>
    <d v="2023-04-02T04:58:00"/>
    <d v="2023-04-02T01:46:00"/>
    <d v="2023-04-02T04:58:00"/>
    <d v="1899-12-30T03:12:00"/>
    <d v="1899-12-30T01:40:00"/>
    <d v="1899-12-30T01:32:00"/>
    <x v="0"/>
  </r>
  <r>
    <x v="213"/>
    <x v="1"/>
    <x v="126"/>
    <d v="2023-04-02T05:09:00"/>
    <x v="1"/>
    <s v="Ocupada"/>
    <x v="0"/>
    <s v="33.39"/>
    <x v="0"/>
    <s v="Plato_18, Plato_20, Plato_3"/>
    <x v="10"/>
    <n v="228"/>
    <d v="2023-04-02T05:09:00"/>
    <d v="2023-04-02T03:18:00"/>
    <d v="2023-04-02T05:09:00"/>
    <d v="1899-12-30T02:06:00"/>
    <d v="1899-12-30T00:38:00"/>
    <d v="1899-12-30T01:28:00"/>
    <x v="0"/>
  </r>
  <r>
    <x v="214"/>
    <x v="1"/>
    <x v="127"/>
    <d v="2023-04-02T06:25:00"/>
    <x v="0"/>
    <s v="Ocupada"/>
    <x v="0"/>
    <s v="35.64"/>
    <x v="0"/>
    <s v="Plato_18, Plato_2"/>
    <x v="7"/>
    <n v="158"/>
    <d v="2023-04-02T06:25:00"/>
    <d v="2023-04-02T03:52:00"/>
    <d v="2023-04-02T06:25:00"/>
    <d v="1899-12-30T02:48:00"/>
    <d v="1899-12-30T00:46:00"/>
    <d v="1899-12-30T02:02:00"/>
    <x v="0"/>
  </r>
  <r>
    <x v="215"/>
    <x v="1"/>
    <x v="173"/>
    <d v="2023-04-02T05:36:00"/>
    <x v="2"/>
    <s v="Libre"/>
    <x v="0"/>
    <s v="35.69"/>
    <x v="2"/>
    <s v="Plato_1, Plato_13, Plato_6"/>
    <x v="7"/>
    <n v="142"/>
    <d v="2023-04-02T05:36:00"/>
    <d v="2023-04-02T01:46:00"/>
    <d v="2023-04-02T05:36:00"/>
    <d v="1899-12-30T03:50:00"/>
    <d v="1899-12-30T02:00:00"/>
    <d v="1899-12-30T01:50:00"/>
    <x v="0"/>
  </r>
  <r>
    <x v="216"/>
    <x v="1"/>
    <x v="112"/>
    <d v="2023-04-02T04:45:00"/>
    <x v="0"/>
    <s v="Ocupada"/>
    <x v="2"/>
    <s v="31.17"/>
    <x v="2"/>
    <s v="Plato_15"/>
    <x v="1"/>
    <n v="96"/>
    <d v="2023-04-02T04:45:00"/>
    <d v="2023-04-02T00:54:00"/>
    <d v="2023-04-02T04:45:00"/>
    <d v="1899-12-30T04:06:00"/>
    <d v="1899-12-30T00:13:00"/>
    <d v="1899-12-30T03:53:00"/>
    <x v="0"/>
  </r>
  <r>
    <x v="217"/>
    <x v="1"/>
    <x v="174"/>
    <d v="2023-04-02T03:41:00"/>
    <x v="3"/>
    <s v="Ocupada"/>
    <x v="0"/>
    <s v="23.34"/>
    <x v="2"/>
    <s v="Plato_12, Plato_6, Plato_14"/>
    <x v="10"/>
    <n v="184"/>
    <d v="2023-04-02T03:41:00"/>
    <d v="2023-04-02T00:27:00"/>
    <d v="2023-04-02T03:41:00"/>
    <d v="1899-12-30T03:29:00"/>
    <d v="1899-12-30T00:46:00"/>
    <d v="1899-12-30T02:43:00"/>
    <x v="0"/>
  </r>
  <r>
    <x v="218"/>
    <x v="1"/>
    <x v="175"/>
    <d v="2023-04-02T04:49:00"/>
    <x v="0"/>
    <s v="Libre"/>
    <x v="0"/>
    <s v="46.96"/>
    <x v="2"/>
    <s v="Plato_14, Plato_17"/>
    <x v="5"/>
    <n v="139"/>
    <d v="2023-04-02T04:49:00"/>
    <d v="2023-04-02T02:33:00"/>
    <d v="2023-04-02T04:49:00"/>
    <d v="1899-12-30T02:16:00"/>
    <d v="1899-12-30T00:23:00"/>
    <d v="1899-12-30T01:53:00"/>
    <x v="0"/>
  </r>
  <r>
    <x v="219"/>
    <x v="1"/>
    <x v="176"/>
    <d v="2023-04-02T04:57:00"/>
    <x v="3"/>
    <s v="Reservada"/>
    <x v="0"/>
    <s v="48.5"/>
    <x v="2"/>
    <s v="Plato_7"/>
    <x v="8"/>
    <n v="24"/>
    <d v="2023-04-02T04:57:00"/>
    <d v="2023-04-02T01:01:00"/>
    <d v="2023-04-02T04:57:00"/>
    <d v="1899-12-30T03:56:00"/>
    <d v="1899-12-30T00:13:00"/>
    <d v="1899-12-30T03:43:00"/>
    <x v="0"/>
  </r>
  <r>
    <x v="220"/>
    <x v="1"/>
    <x v="177"/>
    <d v="2023-04-02T03:05:00"/>
    <x v="0"/>
    <s v="Libre"/>
    <x v="0"/>
    <s v="17.83"/>
    <x v="2"/>
    <s v="Plato_15, Plato_18, Plato_9"/>
    <x v="9"/>
    <n v="193"/>
    <d v="2023-04-02T03:05:00"/>
    <d v="2023-04-02T01:51:00"/>
    <d v="2023-04-02T03:05:00"/>
    <d v="1899-12-30T01:14:00"/>
    <d v="1899-12-30T01:48:00"/>
    <d v="1899-12-30T00:00:00"/>
    <x v="1"/>
  </r>
  <r>
    <x v="221"/>
    <x v="1"/>
    <x v="178"/>
    <d v="2023-04-02T06:42:00"/>
    <x v="3"/>
    <s v="Libre"/>
    <x v="2"/>
    <s v="32.58"/>
    <x v="0"/>
    <s v="Plato_14, Plato_16"/>
    <x v="8"/>
    <n v="97"/>
    <d v="2023-04-02T06:42:00"/>
    <d v="2023-04-02T03:38:00"/>
    <d v="2023-04-02T06:42:00"/>
    <d v="1899-12-30T03:04:00"/>
    <d v="1899-12-30T01:25:00"/>
    <d v="1899-12-30T01:39:00"/>
    <x v="0"/>
  </r>
  <r>
    <x v="222"/>
    <x v="1"/>
    <x v="179"/>
    <d v="2023-04-02T02:50:00"/>
    <x v="3"/>
    <s v="Reservada"/>
    <x v="2"/>
    <s v="49.62"/>
    <x v="2"/>
    <s v="Plato_15"/>
    <x v="10"/>
    <n v="32"/>
    <d v="2023-04-02T02:50:00"/>
    <d v="2023-04-02T01:16:00"/>
    <d v="2023-04-02T02:50:00"/>
    <d v="1899-12-30T01:34:00"/>
    <d v="1899-12-30T00:53:00"/>
    <d v="1899-12-30T00:41:00"/>
    <x v="0"/>
  </r>
  <r>
    <x v="223"/>
    <x v="1"/>
    <x v="180"/>
    <d v="2023-04-02T05:47:00"/>
    <x v="0"/>
    <s v="Ocupada"/>
    <x v="0"/>
    <s v="17.61"/>
    <x v="2"/>
    <s v="Plato_10"/>
    <x v="6"/>
    <n v="52"/>
    <d v="2023-04-02T05:47:00"/>
    <d v="2023-04-02T02:07:00"/>
    <d v="2023-04-02T05:47:00"/>
    <d v="1899-12-30T03:55:00"/>
    <d v="1899-12-30T00:20:00"/>
    <d v="1899-12-30T03:35:00"/>
    <x v="0"/>
  </r>
  <r>
    <x v="224"/>
    <x v="1"/>
    <x v="150"/>
    <d v="2023-04-02T01:24:00"/>
    <x v="0"/>
    <s v="Reservada"/>
    <x v="1"/>
    <s v="35.02"/>
    <x v="2"/>
    <s v="Plato_11, Plato_14"/>
    <x v="4"/>
    <n v="168"/>
    <d v="2023-04-02T01:24:00"/>
    <d v="2023-04-02T00:14:00"/>
    <d v="2023-04-02T01:24:00"/>
    <d v="1899-12-30T01:10:00"/>
    <d v="1899-12-30T01:34:00"/>
    <d v="1899-12-30T00:00:00"/>
    <x v="1"/>
  </r>
  <r>
    <x v="225"/>
    <x v="1"/>
    <x v="166"/>
    <d v="2023-04-02T04:09:00"/>
    <x v="1"/>
    <s v="Reservada"/>
    <x v="2"/>
    <s v="39.48"/>
    <x v="2"/>
    <s v="Plato_3, Plato_13, Plato_6, Plato_9"/>
    <x v="5"/>
    <n v="171"/>
    <d v="2023-04-02T04:09:00"/>
    <d v="2023-04-02T00:58:00"/>
    <d v="2023-04-02T04:09:00"/>
    <d v="1899-12-30T03:11:00"/>
    <d v="1899-12-30T02:26:00"/>
    <d v="1899-12-30T00:45:00"/>
    <x v="0"/>
  </r>
  <r>
    <x v="226"/>
    <x v="1"/>
    <x v="181"/>
    <d v="2023-04-02T04:52:00"/>
    <x v="3"/>
    <s v="Libre"/>
    <x v="0"/>
    <s v="41.05"/>
    <x v="2"/>
    <s v="Plato_7, Plato_17, Plato_16, Plato_11"/>
    <x v="9"/>
    <n v="211"/>
    <d v="2023-04-02T04:52:00"/>
    <d v="2023-04-02T01:49:00"/>
    <d v="2023-04-02T04:52:00"/>
    <d v="1899-12-30T03:03:00"/>
    <d v="1899-12-30T01:59:00"/>
    <d v="1899-12-30T01:04:00"/>
    <x v="0"/>
  </r>
  <r>
    <x v="227"/>
    <x v="1"/>
    <x v="125"/>
    <d v="2023-04-02T04:02:00"/>
    <x v="0"/>
    <s v="Ocupada"/>
    <x v="0"/>
    <s v="10.66"/>
    <x v="2"/>
    <s v="Plato_14"/>
    <x v="8"/>
    <n v="69"/>
    <d v="2023-04-02T04:02:00"/>
    <d v="2023-04-02T01:40:00"/>
    <d v="2023-04-02T04:02:00"/>
    <d v="1899-12-30T02:37:00"/>
    <d v="1899-12-30T00:35:00"/>
    <d v="1899-12-30T02:02:00"/>
    <x v="0"/>
  </r>
  <r>
    <x v="228"/>
    <x v="1"/>
    <x v="139"/>
    <d v="2023-04-02T04:30:00"/>
    <x v="2"/>
    <s v="Reservada"/>
    <x v="2"/>
    <s v="28.58"/>
    <x v="2"/>
    <s v="Plato_1, Plato_8, Plato_19, Plato_16"/>
    <x v="6"/>
    <n v="124"/>
    <d v="2023-04-02T04:30:00"/>
    <d v="2023-04-02T02:34:00"/>
    <d v="2023-04-02T04:30:00"/>
    <d v="1899-12-30T01:56:00"/>
    <d v="1899-12-30T01:57:00"/>
    <d v="1899-12-30T00:00:00"/>
    <x v="1"/>
  </r>
  <r>
    <x v="229"/>
    <x v="1"/>
    <x v="169"/>
    <d v="2023-04-02T04:48:00"/>
    <x v="2"/>
    <s v="Libre"/>
    <x v="0"/>
    <s v="15.84"/>
    <x v="2"/>
    <s v="Plato_15, Plato_16, Plato_17"/>
    <x v="5"/>
    <n v="214"/>
    <d v="2023-04-02T04:48:00"/>
    <d v="2023-04-02T02:15:00"/>
    <d v="2023-04-02T04:48:00"/>
    <d v="1899-12-30T02:33:00"/>
    <d v="1899-12-30T01:31:00"/>
    <d v="1899-12-30T01:02:00"/>
    <x v="0"/>
  </r>
  <r>
    <x v="230"/>
    <x v="1"/>
    <x v="182"/>
    <d v="2023-04-02T03:10:00"/>
    <x v="2"/>
    <s v="Ocupada"/>
    <x v="0"/>
    <s v="49.1"/>
    <x v="2"/>
    <s v="Plato_13, Plato_18, Plato_17, Plato_11"/>
    <x v="4"/>
    <n v="208"/>
    <d v="2023-04-02T03:10:00"/>
    <d v="2023-04-02T01:12:00"/>
    <d v="2023-04-02T03:10:00"/>
    <d v="1899-12-30T02:13:00"/>
    <d v="1899-12-30T02:30:00"/>
    <d v="1899-12-30T00:00:00"/>
    <x v="1"/>
  </r>
  <r>
    <x v="231"/>
    <x v="1"/>
    <x v="183"/>
    <d v="2023-04-02T03:25:00"/>
    <x v="1"/>
    <s v="Reservada"/>
    <x v="0"/>
    <s v="15.43"/>
    <x v="2"/>
    <s v="Plato_7, Plato_6, Plato_2, Plato_10"/>
    <x v="10"/>
    <n v="190"/>
    <d v="2023-04-02T03:25:00"/>
    <d v="2023-04-02T02:04:00"/>
    <d v="2023-04-02T03:25:00"/>
    <d v="1899-12-30T01:21:00"/>
    <d v="1899-12-30T02:19:00"/>
    <d v="1899-12-30T00:00:00"/>
    <x v="1"/>
  </r>
  <r>
    <x v="232"/>
    <x v="1"/>
    <x v="184"/>
    <d v="2023-04-02T02:39:00"/>
    <x v="2"/>
    <s v="Libre"/>
    <x v="1"/>
    <s v="45.64"/>
    <x v="0"/>
    <s v="Plato_12"/>
    <x v="10"/>
    <n v="38"/>
    <d v="2023-04-02T02:39:00"/>
    <d v="2023-04-02T00:52:00"/>
    <d v="2023-04-02T02:39:00"/>
    <d v="1899-12-30T01:47:00"/>
    <d v="1899-12-30T00:31:00"/>
    <d v="1899-12-30T01:16:00"/>
    <x v="0"/>
  </r>
  <r>
    <x v="233"/>
    <x v="1"/>
    <x v="153"/>
    <d v="2023-04-02T05:28:00"/>
    <x v="0"/>
    <s v="Libre"/>
    <x v="1"/>
    <s v="10.22"/>
    <x v="2"/>
    <s v="Plato_2, Plato_7, Plato_17"/>
    <x v="2"/>
    <n v="225"/>
    <d v="2023-04-02T05:28:00"/>
    <d v="2023-04-02T02:46:00"/>
    <d v="2023-04-02T05:28:00"/>
    <d v="1899-12-30T02:42:00"/>
    <d v="1899-12-30T01:39:00"/>
    <d v="1899-12-30T01:03:00"/>
    <x v="0"/>
  </r>
  <r>
    <x v="234"/>
    <x v="1"/>
    <x v="185"/>
    <d v="2023-04-02T02:48:00"/>
    <x v="0"/>
    <s v="Reservada"/>
    <x v="2"/>
    <s v="26.37"/>
    <x v="2"/>
    <s v="Plato_11"/>
    <x v="0"/>
    <n v="33"/>
    <d v="2023-04-02T02:48:00"/>
    <d v="2023-04-02T00:22:00"/>
    <d v="2023-04-02T02:48:00"/>
    <d v="1899-12-30T02:26:00"/>
    <d v="1899-12-30T00:25:00"/>
    <d v="1899-12-30T02:01:00"/>
    <x v="0"/>
  </r>
  <r>
    <x v="235"/>
    <x v="1"/>
    <x v="184"/>
    <d v="2023-04-02T02:26:00"/>
    <x v="0"/>
    <s v="Libre"/>
    <x v="0"/>
    <s v="39.81"/>
    <x v="2"/>
    <s v="Plato_11, Plato_5, Plato_8, Plato_15"/>
    <x v="10"/>
    <n v="255"/>
    <d v="2023-04-02T02:26:00"/>
    <d v="2023-04-02T00:52:00"/>
    <d v="2023-04-02T02:26:00"/>
    <d v="1899-12-30T01:34:00"/>
    <d v="1899-12-30T01:41:00"/>
    <d v="1899-12-30T00:00:00"/>
    <x v="1"/>
  </r>
  <r>
    <x v="236"/>
    <x v="1"/>
    <x v="105"/>
    <d v="2023-04-02T06:00:00"/>
    <x v="2"/>
    <s v="Ocupada"/>
    <x v="0"/>
    <s v="13.15"/>
    <x v="2"/>
    <s v="Plato_14, Plato_2"/>
    <x v="4"/>
    <n v="106"/>
    <d v="2023-04-02T06:00:00"/>
    <d v="2023-04-02T02:45:00"/>
    <d v="2023-04-02T06:00:00"/>
    <d v="1899-12-30T03:30:00"/>
    <d v="1899-12-30T00:37:00"/>
    <d v="1899-12-30T02:53:00"/>
    <x v="0"/>
  </r>
  <r>
    <x v="237"/>
    <x v="1"/>
    <x v="186"/>
    <d v="2023-04-02T04:56:00"/>
    <x v="2"/>
    <s v="Libre"/>
    <x v="1"/>
    <s v="33.02"/>
    <x v="2"/>
    <s v="Plato_19"/>
    <x v="2"/>
    <n v="72"/>
    <d v="2023-04-02T04:56:00"/>
    <d v="2023-04-02T02:17:00"/>
    <d v="2023-04-02T04:56:00"/>
    <d v="1899-12-30T02:39:00"/>
    <d v="1899-12-30T00:45:00"/>
    <d v="1899-12-30T01:54:00"/>
    <x v="0"/>
  </r>
  <r>
    <x v="238"/>
    <x v="1"/>
    <x v="153"/>
    <d v="2023-04-02T06:07:00"/>
    <x v="4"/>
    <s v="Reservada"/>
    <x v="0"/>
    <s v="11.76"/>
    <x v="1"/>
    <s v="Plato_10, Plato_7"/>
    <x v="2"/>
    <n v="74"/>
    <d v="2023-04-02T06:07:00"/>
    <d v="2023-04-02T02:46:00"/>
    <d v="2023-04-02T06:07:00"/>
    <d v="1899-12-30T03:21:00"/>
    <d v="1899-12-30T01:13:00"/>
    <d v="1899-12-30T02:08:00"/>
    <x v="0"/>
  </r>
  <r>
    <x v="239"/>
    <x v="1"/>
    <x v="187"/>
    <d v="2023-04-02T03:10:00"/>
    <x v="0"/>
    <s v="Libre"/>
    <x v="0"/>
    <s v="33.81"/>
    <x v="0"/>
    <s v="Plato_17, Plato_14, Plato_4, Plato_15"/>
    <x v="4"/>
    <n v="294"/>
    <d v="2023-04-02T03:10:00"/>
    <d v="2023-04-02T00:16:00"/>
    <d v="2023-04-02T03:10:00"/>
    <d v="1899-12-30T02:54:00"/>
    <d v="1899-12-30T02:09:00"/>
    <d v="1899-12-30T00:45:00"/>
    <x v="0"/>
  </r>
  <r>
    <x v="240"/>
    <x v="1"/>
    <x v="188"/>
    <d v="2023-04-02T01:04:00"/>
    <x v="3"/>
    <s v="Ocupada"/>
    <x v="0"/>
    <s v="38.97"/>
    <x v="2"/>
    <s v="Plato_4"/>
    <x v="2"/>
    <n v="18"/>
    <d v="2023-04-02T01:04:00"/>
    <d v="2023-04-02T00:04:00"/>
    <d v="2023-04-02T01:04:00"/>
    <d v="1899-12-30T01:15:00"/>
    <d v="1899-12-30T00:11:00"/>
    <d v="1899-12-30T01:04:00"/>
    <x v="0"/>
  </r>
  <r>
    <x v="241"/>
    <x v="1"/>
    <x v="189"/>
    <d v="2023-04-02T05:09:00"/>
    <x v="2"/>
    <s v="Reservada"/>
    <x v="0"/>
    <s v="31.29"/>
    <x v="2"/>
    <s v="Plato_10, Plato_1, Plato_11"/>
    <x v="5"/>
    <n v="134"/>
    <d v="2023-04-02T05:09:00"/>
    <d v="2023-04-02T03:42:00"/>
    <d v="2023-04-02T05:09:00"/>
    <d v="1899-12-30T01:27:00"/>
    <d v="1899-12-30T01:39:00"/>
    <d v="1899-12-30T00:00:00"/>
    <x v="1"/>
  </r>
  <r>
    <x v="242"/>
    <x v="1"/>
    <x v="106"/>
    <d v="2023-04-02T04:11:00"/>
    <x v="2"/>
    <s v="Libre"/>
    <x v="0"/>
    <s v="21.45"/>
    <x v="2"/>
    <s v="Plato_20"/>
    <x v="0"/>
    <n v="120"/>
    <d v="2023-04-02T04:11:00"/>
    <d v="2023-04-02T00:42:00"/>
    <d v="2023-04-02T04:11:00"/>
    <d v="1899-12-30T03:29:00"/>
    <d v="1899-12-30T00:22:00"/>
    <d v="1899-12-30T03:07:00"/>
    <x v="0"/>
  </r>
  <r>
    <x v="243"/>
    <x v="1"/>
    <x v="190"/>
    <d v="2023-04-02T06:01:00"/>
    <x v="0"/>
    <s v="Reservada"/>
    <x v="0"/>
    <s v="17.65"/>
    <x v="1"/>
    <s v="Plato_20, Plato_12"/>
    <x v="4"/>
    <n v="158"/>
    <d v="2023-04-02T06:01:00"/>
    <d v="2023-04-02T03:44:00"/>
    <d v="2023-04-02T06:01:00"/>
    <d v="1899-12-30T02:17:00"/>
    <d v="1899-12-30T01:29:00"/>
    <d v="1899-12-30T00:48:00"/>
    <x v="0"/>
  </r>
  <r>
    <x v="244"/>
    <x v="1"/>
    <x v="191"/>
    <d v="2023-04-02T06:57:00"/>
    <x v="1"/>
    <s v="Reservada"/>
    <x v="0"/>
    <s v="14.82"/>
    <x v="2"/>
    <s v="Plato_4, Plato_17, Plato_20, Plato_19"/>
    <x v="6"/>
    <n v="273"/>
    <d v="2023-04-02T06:57:00"/>
    <d v="2023-04-02T03:31:00"/>
    <d v="2023-04-02T06:57:00"/>
    <d v="1899-12-30T03:26:00"/>
    <d v="1899-12-30T01:56:00"/>
    <d v="1899-12-30T01:30:00"/>
    <x v="0"/>
  </r>
  <r>
    <x v="245"/>
    <x v="1"/>
    <x v="115"/>
    <d v="2023-04-02T04:09:00"/>
    <x v="2"/>
    <s v="Libre"/>
    <x v="0"/>
    <s v="42.75"/>
    <x v="2"/>
    <s v="Plato_6, Plato_7, Plato_8, Plato_17"/>
    <x v="6"/>
    <n v="327"/>
    <d v="2023-04-02T04:09:00"/>
    <d v="2023-04-02T01:50:00"/>
    <d v="2023-04-02T04:09:00"/>
    <d v="1899-12-30T02:19:00"/>
    <d v="1899-12-30T02:26:00"/>
    <d v="1899-12-30T00:00:00"/>
    <x v="1"/>
  </r>
  <r>
    <x v="246"/>
    <x v="1"/>
    <x v="139"/>
    <d v="2023-04-02T05:21:00"/>
    <x v="2"/>
    <s v="Ocupada"/>
    <x v="0"/>
    <s v="49.07"/>
    <x v="2"/>
    <s v="Plato_11"/>
    <x v="8"/>
    <n v="66"/>
    <d v="2023-04-02T05:21:00"/>
    <d v="2023-04-02T02:34:00"/>
    <d v="2023-04-02T05:21:00"/>
    <d v="1899-12-30T03:02:00"/>
    <d v="1899-12-30T00:59:00"/>
    <d v="1899-12-30T02:03:00"/>
    <x v="0"/>
  </r>
  <r>
    <x v="247"/>
    <x v="1"/>
    <x v="109"/>
    <d v="2023-04-02T02:18:00"/>
    <x v="2"/>
    <s v="Ocupada"/>
    <x v="0"/>
    <s v="18.69"/>
    <x v="0"/>
    <s v="Plato_18, Plato_9, Plato_6, Plato_1"/>
    <x v="9"/>
    <n v="225"/>
    <d v="2023-04-02T02:18:00"/>
    <d v="2023-04-02T00:26:00"/>
    <d v="2023-04-02T02:18:00"/>
    <d v="1899-12-30T02:07:00"/>
    <d v="1899-12-30T02:00:00"/>
    <d v="1899-12-30T00:07:00"/>
    <x v="0"/>
  </r>
  <r>
    <x v="248"/>
    <x v="1"/>
    <x v="166"/>
    <d v="2023-04-02T03:55:00"/>
    <x v="2"/>
    <s v="Ocupada"/>
    <x v="2"/>
    <s v="47.71"/>
    <x v="2"/>
    <s v="Plato_5, Plato_4"/>
    <x v="0"/>
    <n v="80"/>
    <d v="2023-04-02T03:55:00"/>
    <d v="2023-04-02T00:58:00"/>
    <d v="2023-04-02T03:55:00"/>
    <d v="1899-12-30T03:12:00"/>
    <d v="1899-12-30T01:49:00"/>
    <d v="1899-12-30T01:23:00"/>
    <x v="0"/>
  </r>
  <r>
    <x v="249"/>
    <x v="1"/>
    <x v="104"/>
    <d v="2023-04-02T06:33:00"/>
    <x v="4"/>
    <s v="Libre"/>
    <x v="0"/>
    <s v="23.21"/>
    <x v="2"/>
    <s v="Plato_3"/>
    <x v="0"/>
    <n v="20"/>
    <d v="2023-04-02T06:33:00"/>
    <d v="2023-04-02T02:56:00"/>
    <d v="2023-04-02T06:33:00"/>
    <d v="1899-12-30T03:37:00"/>
    <d v="1899-12-30T00:29:00"/>
    <d v="1899-12-30T03:08:00"/>
    <x v="0"/>
  </r>
  <r>
    <x v="250"/>
    <x v="1"/>
    <x v="192"/>
    <d v="2023-04-02T04:24:00"/>
    <x v="1"/>
    <s v="Ocupada"/>
    <x v="0"/>
    <s v="13.69"/>
    <x v="2"/>
    <s v="Plato_10, Plato_5, Plato_14, Plato_12"/>
    <x v="7"/>
    <n v="109"/>
    <d v="2023-04-02T04:24:00"/>
    <d v="2023-04-02T01:20:00"/>
    <d v="2023-04-02T04:24:00"/>
    <d v="1899-12-30T03:19:00"/>
    <d v="1899-12-30T02:02:00"/>
    <d v="1899-12-30T01:17:00"/>
    <x v="0"/>
  </r>
  <r>
    <x v="251"/>
    <x v="1"/>
    <x v="193"/>
    <d v="2023-04-02T04:24:00"/>
    <x v="4"/>
    <s v="Libre"/>
    <x v="0"/>
    <s v="43.81"/>
    <x v="2"/>
    <s v="Plato_1, Plato_10"/>
    <x v="1"/>
    <n v="102"/>
    <d v="2023-04-02T04:24:00"/>
    <d v="2023-04-02T00:39:00"/>
    <d v="2023-04-02T04:24:00"/>
    <d v="1899-12-30T03:45:00"/>
    <d v="1899-12-30T01:24:00"/>
    <d v="1899-12-30T02:21:00"/>
    <x v="0"/>
  </r>
  <r>
    <x v="252"/>
    <x v="1"/>
    <x v="112"/>
    <d v="2023-04-02T03:45:00"/>
    <x v="0"/>
    <s v="Ocupada"/>
    <x v="2"/>
    <s v="34.69"/>
    <x v="2"/>
    <s v="Plato_1, Plato_13, Plato_9"/>
    <x v="10"/>
    <n v="154"/>
    <d v="2023-04-02T03:45:00"/>
    <d v="2023-04-02T00:54:00"/>
    <d v="2023-04-02T03:45:00"/>
    <d v="1899-12-30T03:06:00"/>
    <d v="1899-12-30T00:55:00"/>
    <d v="1899-12-30T02:11:00"/>
    <x v="0"/>
  </r>
  <r>
    <x v="253"/>
    <x v="1"/>
    <x v="194"/>
    <d v="2023-04-02T05:47:00"/>
    <x v="1"/>
    <s v="Reservada"/>
    <x v="2"/>
    <s v="36.43"/>
    <x v="2"/>
    <s v="Plato_17, Plato_10, Plato_18, Plato_16"/>
    <x v="3"/>
    <n v="297"/>
    <d v="2023-04-02T05:47:00"/>
    <d v="2023-04-02T03:05:00"/>
    <d v="2023-04-02T05:47:00"/>
    <d v="1899-12-30T02:42:00"/>
    <d v="1899-12-30T02:21:00"/>
    <d v="1899-12-30T00:21:00"/>
    <x v="0"/>
  </r>
  <r>
    <x v="254"/>
    <x v="1"/>
    <x v="156"/>
    <d v="2023-04-02T03:59:00"/>
    <x v="2"/>
    <s v="Reservada"/>
    <x v="2"/>
    <s v="13.34"/>
    <x v="1"/>
    <s v="Plato_1"/>
    <x v="7"/>
    <n v="25"/>
    <d v="2023-04-02T03:59:00"/>
    <d v="2023-04-02T02:23:00"/>
    <d v="2023-04-02T03:59:00"/>
    <d v="1899-12-30T01:36:00"/>
    <d v="1899-12-30T00:37:00"/>
    <d v="1899-12-30T00:59:00"/>
    <x v="0"/>
  </r>
  <r>
    <x v="255"/>
    <x v="1"/>
    <x v="195"/>
    <d v="2023-04-02T03:27:00"/>
    <x v="3"/>
    <s v="Reservada"/>
    <x v="1"/>
    <s v="49.88"/>
    <x v="1"/>
    <s v="Plato_13"/>
    <x v="10"/>
    <n v="21"/>
    <d v="2023-04-02T03:27:00"/>
    <d v="2023-04-02T00:23:00"/>
    <d v="2023-04-02T03:27:00"/>
    <d v="1899-12-30T03:04:00"/>
    <d v="1899-12-30T00:16:00"/>
    <d v="1899-12-30T02:48:00"/>
    <x v="0"/>
  </r>
  <r>
    <x v="256"/>
    <x v="1"/>
    <x v="196"/>
    <d v="2023-04-02T03:17:00"/>
    <x v="2"/>
    <s v="Reservada"/>
    <x v="0"/>
    <s v="26.78"/>
    <x v="2"/>
    <s v="Plato_14"/>
    <x v="8"/>
    <n v="46"/>
    <d v="2023-04-02T03:17:00"/>
    <d v="2023-04-02T02:08:00"/>
    <d v="2023-04-02T03:17:00"/>
    <d v="1899-12-30T01:09:00"/>
    <d v="1899-12-30T00:28:00"/>
    <d v="1899-12-30T00:41:00"/>
    <x v="0"/>
  </r>
  <r>
    <x v="257"/>
    <x v="1"/>
    <x v="193"/>
    <d v="2023-04-02T04:32:00"/>
    <x v="2"/>
    <s v="Reservada"/>
    <x v="1"/>
    <s v="47.99"/>
    <x v="2"/>
    <s v="Plato_1, Plato_3, Plato_15, Plato_20"/>
    <x v="6"/>
    <n v="117"/>
    <d v="2023-04-02T04:32:00"/>
    <d v="2023-04-02T00:39:00"/>
    <d v="2023-04-02T04:32:00"/>
    <d v="1899-12-30T03:53:00"/>
    <d v="1899-12-30T01:45:00"/>
    <d v="1899-12-30T02:08:00"/>
    <x v="0"/>
  </r>
  <r>
    <x v="258"/>
    <x v="1"/>
    <x v="170"/>
    <d v="2023-04-02T06:16:00"/>
    <x v="1"/>
    <s v="Ocupada"/>
    <x v="0"/>
    <s v="46.72"/>
    <x v="2"/>
    <s v="Plato_6"/>
    <x v="5"/>
    <n v="81"/>
    <d v="2023-04-02T06:16:00"/>
    <d v="2023-04-02T03:27:00"/>
    <d v="2023-04-02T06:16:00"/>
    <d v="1899-12-30T03:04:00"/>
    <d v="1899-12-30T00:11:00"/>
    <d v="1899-12-30T02:53:00"/>
    <x v="0"/>
  </r>
  <r>
    <x v="259"/>
    <x v="1"/>
    <x v="101"/>
    <d v="2023-04-02T04:38:00"/>
    <x v="3"/>
    <s v="Ocupada"/>
    <x v="0"/>
    <s v="47.55"/>
    <x v="1"/>
    <s v="Plato_14"/>
    <x v="7"/>
    <n v="69"/>
    <d v="2023-04-02T04:38:00"/>
    <d v="2023-04-02T01:23:00"/>
    <d v="2023-04-02T04:38:00"/>
    <d v="1899-12-30T03:30:00"/>
    <d v="1899-12-30T00:49:00"/>
    <d v="1899-12-30T02:41:00"/>
    <x v="0"/>
  </r>
  <r>
    <x v="260"/>
    <x v="1"/>
    <x v="197"/>
    <d v="2023-04-02T02:55:00"/>
    <x v="4"/>
    <s v="Ocupada"/>
    <x v="0"/>
    <s v="32.42"/>
    <x v="2"/>
    <s v="Plato_15, Plato_9"/>
    <x v="9"/>
    <n v="154"/>
    <d v="2023-04-02T02:55:00"/>
    <d v="2023-04-02T01:08:00"/>
    <d v="2023-04-02T02:55:00"/>
    <d v="1899-12-30T02:02:00"/>
    <d v="1899-12-30T00:55:00"/>
    <d v="1899-12-30T01:07:00"/>
    <x v="0"/>
  </r>
  <r>
    <x v="261"/>
    <x v="1"/>
    <x v="190"/>
    <d v="2023-04-02T07:21:00"/>
    <x v="2"/>
    <s v="Ocupada"/>
    <x v="0"/>
    <s v="42.83"/>
    <x v="2"/>
    <s v="Plato_5, Plato_17"/>
    <x v="5"/>
    <n v="115"/>
    <d v="2023-04-02T07:21:00"/>
    <d v="2023-04-02T03:44:00"/>
    <d v="2023-04-02T07:21:00"/>
    <d v="1899-12-30T03:52:00"/>
    <d v="1899-12-30T00:48:00"/>
    <d v="1899-12-30T03:04:00"/>
    <x v="0"/>
  </r>
  <r>
    <x v="262"/>
    <x v="1"/>
    <x v="198"/>
    <d v="2023-04-02T05:26:00"/>
    <x v="1"/>
    <s v="Libre"/>
    <x v="1"/>
    <s v="42.96"/>
    <x v="2"/>
    <s v="Plato_15, Plato_8, Plato_2, Plato_7"/>
    <x v="7"/>
    <n v="121"/>
    <d v="2023-04-02T05:26:00"/>
    <d v="2023-04-02T02:53:00"/>
    <d v="2023-04-02T05:26:00"/>
    <d v="1899-12-30T02:33:00"/>
    <d v="1899-12-30T02:29:00"/>
    <d v="1899-12-30T00:04:00"/>
    <x v="0"/>
  </r>
  <r>
    <x v="263"/>
    <x v="1"/>
    <x v="199"/>
    <d v="2023-04-02T04:26:00"/>
    <x v="1"/>
    <s v="Libre"/>
    <x v="0"/>
    <s v="49.21"/>
    <x v="2"/>
    <s v="Plato_8, Plato_15, Plato_2, Plato_1"/>
    <x v="6"/>
    <n v="182"/>
    <d v="2023-04-02T04:26:00"/>
    <d v="2023-04-02T03:11:00"/>
    <d v="2023-04-02T04:26:00"/>
    <d v="1899-12-30T01:15:00"/>
    <d v="1899-12-30T01:57:00"/>
    <d v="1899-12-30T00:00:00"/>
    <x v="1"/>
  </r>
  <r>
    <x v="264"/>
    <x v="1"/>
    <x v="200"/>
    <d v="2023-04-02T06:15:00"/>
    <x v="2"/>
    <s v="Libre"/>
    <x v="1"/>
    <s v="21.48"/>
    <x v="0"/>
    <s v="Plato_14, Plato_17, Plato_6, Plato_2"/>
    <x v="9"/>
    <n v="171"/>
    <d v="2023-04-02T06:15:00"/>
    <d v="2023-04-02T02:54:00"/>
    <d v="2023-04-02T06:15:00"/>
    <d v="1899-12-30T03:21:00"/>
    <d v="1899-12-30T02:15:00"/>
    <d v="1899-12-30T01:06:00"/>
    <x v="0"/>
  </r>
  <r>
    <x v="265"/>
    <x v="1"/>
    <x v="201"/>
    <d v="2023-04-02T02:04:00"/>
    <x v="2"/>
    <s v="Reservada"/>
    <x v="0"/>
    <s v="24.75"/>
    <x v="2"/>
    <s v="Plato_7, Plato_1"/>
    <x v="3"/>
    <n v="99"/>
    <d v="2023-04-02T02:04:00"/>
    <d v="2023-04-02T00:30:00"/>
    <d v="2023-04-02T02:04:00"/>
    <d v="1899-12-30T01:34:00"/>
    <d v="1899-12-30T01:46:00"/>
    <d v="1899-12-30T00:00:00"/>
    <x v="1"/>
  </r>
  <r>
    <x v="266"/>
    <x v="2"/>
    <x v="202"/>
    <d v="2023-04-03T03:48:00"/>
    <x v="2"/>
    <s v="Ocupada"/>
    <x v="2"/>
    <s v="44.66"/>
    <x v="2"/>
    <s v="Plato_15, Plato_16, Plato_2"/>
    <x v="0"/>
    <n v="118"/>
    <d v="2023-04-03T03:48:00"/>
    <d v="2023-04-03T02:07:00"/>
    <d v="2023-04-03T03:48:00"/>
    <d v="1899-12-30T01:56:00"/>
    <d v="1899-12-30T01:36:00"/>
    <d v="1899-12-30T00:20:00"/>
    <x v="0"/>
  </r>
  <r>
    <x v="267"/>
    <x v="2"/>
    <x v="203"/>
    <d v="2023-04-03T03:44:00"/>
    <x v="0"/>
    <s v="Libre"/>
    <x v="0"/>
    <s v="23.16"/>
    <x v="0"/>
    <s v="Plato_7, Plato_5"/>
    <x v="7"/>
    <n v="68"/>
    <d v="2023-04-03T03:44:00"/>
    <d v="2023-04-03T00:46:00"/>
    <d v="2023-04-03T03:44:00"/>
    <d v="1899-12-30T02:58:00"/>
    <d v="1899-12-30T01:23:00"/>
    <d v="1899-12-30T01:35:00"/>
    <x v="0"/>
  </r>
  <r>
    <x v="268"/>
    <x v="2"/>
    <x v="204"/>
    <d v="2023-04-03T04:15:00"/>
    <x v="2"/>
    <s v="Libre"/>
    <x v="0"/>
    <s v="39.17"/>
    <x v="0"/>
    <s v="Plato_19, Plato_20, Plato_18"/>
    <x v="5"/>
    <n v="250"/>
    <d v="2023-04-03T04:15:00"/>
    <d v="2023-04-03T02:58:00"/>
    <d v="2023-04-03T04:15:00"/>
    <d v="1899-12-30T01:17:00"/>
    <d v="1899-12-30T01:41:00"/>
    <d v="1899-12-30T00:00:00"/>
    <x v="1"/>
  </r>
  <r>
    <x v="269"/>
    <x v="2"/>
    <x v="205"/>
    <d v="2023-04-03T04:59:00"/>
    <x v="4"/>
    <s v="Libre"/>
    <x v="0"/>
    <s v="10.13"/>
    <x v="2"/>
    <s v="Plato_18"/>
    <x v="8"/>
    <n v="102"/>
    <d v="2023-04-03T04:59:00"/>
    <d v="2023-04-03T01:11:00"/>
    <d v="2023-04-03T04:59:00"/>
    <d v="1899-12-30T03:48:00"/>
    <d v="1899-12-30T00:26:00"/>
    <d v="1899-12-30T03:22:00"/>
    <x v="0"/>
  </r>
  <r>
    <x v="270"/>
    <x v="2"/>
    <x v="206"/>
    <d v="2023-04-03T05:10:00"/>
    <x v="0"/>
    <s v="Ocupada"/>
    <x v="0"/>
    <s v="16.11"/>
    <x v="2"/>
    <s v="Plato_5"/>
    <x v="6"/>
    <n v="44"/>
    <d v="2023-04-03T05:10:00"/>
    <d v="2023-04-03T01:40:00"/>
    <d v="2023-04-03T05:10:00"/>
    <d v="1899-12-30T03:45:00"/>
    <d v="1899-12-30T00:55:00"/>
    <d v="1899-12-30T02:50:00"/>
    <x v="0"/>
  </r>
  <r>
    <x v="271"/>
    <x v="2"/>
    <x v="207"/>
    <d v="2023-04-03T04:24:00"/>
    <x v="4"/>
    <s v="Reservada"/>
    <x v="0"/>
    <s v="42.73"/>
    <x v="2"/>
    <s v="Plato_7, Plato_8"/>
    <x v="0"/>
    <n v="83"/>
    <d v="2023-04-03T04:24:00"/>
    <d v="2023-04-03T00:34:00"/>
    <d v="2023-04-03T04:24:00"/>
    <d v="1899-12-30T03:50:00"/>
    <d v="1899-12-30T01:23:00"/>
    <d v="1899-12-30T02:27:00"/>
    <x v="0"/>
  </r>
  <r>
    <x v="272"/>
    <x v="2"/>
    <x v="208"/>
    <d v="2023-04-03T03:29:00"/>
    <x v="2"/>
    <s v="Ocupada"/>
    <x v="0"/>
    <s v="36.3"/>
    <x v="1"/>
    <s v="Plato_15, Plato_5, Plato_1"/>
    <x v="1"/>
    <n v="123"/>
    <d v="2023-04-03T03:29:00"/>
    <d v="2023-04-03T01:47:00"/>
    <d v="2023-04-03T03:29:00"/>
    <d v="1899-12-30T01:57:00"/>
    <d v="1899-12-30T01:07:00"/>
    <d v="1899-12-30T00:50:00"/>
    <x v="0"/>
  </r>
  <r>
    <x v="273"/>
    <x v="2"/>
    <x v="209"/>
    <d v="2023-04-03T05:52:00"/>
    <x v="1"/>
    <s v="Ocupada"/>
    <x v="0"/>
    <s v="19.93"/>
    <x v="0"/>
    <s v="Plato_10, Plato_12"/>
    <x v="2"/>
    <n v="116"/>
    <d v="2023-04-03T05:52:00"/>
    <d v="2023-04-03T03:15:00"/>
    <d v="2023-04-03T05:52:00"/>
    <d v="1899-12-30T02:52:00"/>
    <d v="1899-12-30T01:15:00"/>
    <d v="1899-12-30T01:37:00"/>
    <x v="0"/>
  </r>
  <r>
    <x v="274"/>
    <x v="2"/>
    <x v="210"/>
    <d v="2023-04-03T05:58:00"/>
    <x v="2"/>
    <s v="Reservada"/>
    <x v="0"/>
    <s v="49.67"/>
    <x v="2"/>
    <s v="Plato_11, Plato_17, Plato_10"/>
    <x v="6"/>
    <n v="121"/>
    <d v="2023-04-03T05:58:00"/>
    <d v="2023-04-03T02:13:00"/>
    <d v="2023-04-03T05:58:00"/>
    <d v="1899-12-30T03:45:00"/>
    <d v="1899-12-30T02:02:00"/>
    <d v="1899-12-30T01:43:00"/>
    <x v="0"/>
  </r>
  <r>
    <x v="275"/>
    <x v="2"/>
    <x v="211"/>
    <d v="2023-04-03T05:34:00"/>
    <x v="4"/>
    <s v="Reservada"/>
    <x v="0"/>
    <s v="20.98"/>
    <x v="0"/>
    <s v="Plato_5, Plato_10"/>
    <x v="8"/>
    <n v="70"/>
    <d v="2023-04-03T05:34:00"/>
    <d v="2023-04-03T02:35:00"/>
    <d v="2023-04-03T05:34:00"/>
    <d v="1899-12-30T02:59:00"/>
    <d v="1899-12-30T01:25:00"/>
    <d v="1899-12-30T01:34:00"/>
    <x v="0"/>
  </r>
  <r>
    <x v="276"/>
    <x v="2"/>
    <x v="212"/>
    <d v="2023-04-03T03:56:00"/>
    <x v="3"/>
    <s v="Libre"/>
    <x v="0"/>
    <s v="10.29"/>
    <x v="2"/>
    <s v="Plato_17"/>
    <x v="0"/>
    <n v="93"/>
    <d v="2023-04-03T03:56:00"/>
    <d v="2023-04-03T01:28:00"/>
    <d v="2023-04-03T03:56:00"/>
    <d v="1899-12-30T02:28:00"/>
    <d v="1899-12-30T00:29:00"/>
    <d v="1899-12-30T01:59:00"/>
    <x v="0"/>
  </r>
  <r>
    <x v="277"/>
    <x v="2"/>
    <x v="213"/>
    <d v="2023-04-03T05:12:00"/>
    <x v="0"/>
    <s v="Libre"/>
    <x v="0"/>
    <s v="41.36"/>
    <x v="1"/>
    <s v="Plato_17, Plato_7"/>
    <x v="5"/>
    <n v="141"/>
    <d v="2023-04-03T05:12:00"/>
    <d v="2023-04-03T03:10:00"/>
    <d v="2023-04-03T05:12:00"/>
    <d v="1899-12-30T02:02:00"/>
    <d v="1899-12-30T01:01:00"/>
    <d v="1899-12-30T01:01:00"/>
    <x v="0"/>
  </r>
  <r>
    <x v="278"/>
    <x v="2"/>
    <x v="214"/>
    <d v="2023-04-03T02:35:00"/>
    <x v="2"/>
    <s v="Libre"/>
    <x v="2"/>
    <s v="43.53"/>
    <x v="2"/>
    <s v="Plato_20, Plato_8, Plato_4, Plato_16"/>
    <x v="5"/>
    <n v="201"/>
    <d v="2023-04-03T02:35:00"/>
    <d v="2023-04-03T00:15:00"/>
    <d v="2023-04-03T02:35:00"/>
    <d v="1899-12-30T02:20:00"/>
    <d v="1899-12-30T02:22:00"/>
    <d v="1899-12-30T00:00:00"/>
    <x v="1"/>
  </r>
  <r>
    <x v="279"/>
    <x v="2"/>
    <x v="215"/>
    <d v="2023-04-03T02:41:00"/>
    <x v="3"/>
    <s v="Reservada"/>
    <x v="0"/>
    <s v="36.08"/>
    <x v="2"/>
    <s v="Plato_7, Plato_14"/>
    <x v="8"/>
    <n v="117"/>
    <d v="2023-04-03T02:41:00"/>
    <d v="2023-04-03T00:30:00"/>
    <d v="2023-04-03T02:41:00"/>
    <d v="1899-12-30T02:11:00"/>
    <d v="1899-12-30T01:26:00"/>
    <d v="1899-12-30T00:45:00"/>
    <x v="0"/>
  </r>
  <r>
    <x v="280"/>
    <x v="2"/>
    <x v="216"/>
    <d v="2023-04-03T07:50:00"/>
    <x v="4"/>
    <s v="Ocupada"/>
    <x v="1"/>
    <s v="44.3"/>
    <x v="1"/>
    <s v="Plato_11"/>
    <x v="4"/>
    <n v="66"/>
    <d v="2023-04-03T07:50:00"/>
    <d v="2023-04-03T03:52:00"/>
    <d v="2023-04-03T07:50:00"/>
    <d v="1899-12-30T04:13:00"/>
    <d v="1899-12-30T00:09:00"/>
    <d v="1899-12-30T04:04:00"/>
    <x v="0"/>
  </r>
  <r>
    <x v="281"/>
    <x v="2"/>
    <x v="205"/>
    <d v="2023-04-03T05:02:00"/>
    <x v="4"/>
    <s v="Libre"/>
    <x v="0"/>
    <s v="19.05"/>
    <x v="2"/>
    <s v="Plato_4, Plato_3"/>
    <x v="7"/>
    <n v="74"/>
    <d v="2023-04-03T05:02:00"/>
    <d v="2023-04-03T01:11:00"/>
    <d v="2023-04-03T05:02:00"/>
    <d v="1899-12-30T03:51:00"/>
    <d v="1899-12-30T01:54:00"/>
    <d v="1899-12-30T01:57:00"/>
    <x v="0"/>
  </r>
  <r>
    <x v="282"/>
    <x v="2"/>
    <x v="217"/>
    <d v="2023-04-03T04:48:00"/>
    <x v="3"/>
    <s v="Libre"/>
    <x v="2"/>
    <s v="43.07"/>
    <x v="2"/>
    <s v="Plato_10"/>
    <x v="2"/>
    <n v="78"/>
    <d v="2023-04-03T04:48:00"/>
    <d v="2023-04-03T01:04:00"/>
    <d v="2023-04-03T04:48:00"/>
    <d v="1899-12-30T03:44:00"/>
    <d v="1899-12-30T00:06:00"/>
    <d v="1899-12-30T03:38:00"/>
    <x v="0"/>
  </r>
  <r>
    <x v="283"/>
    <x v="2"/>
    <x v="218"/>
    <d v="2023-04-03T04:37:00"/>
    <x v="3"/>
    <s v="Ocupada"/>
    <x v="0"/>
    <s v="29.99"/>
    <x v="0"/>
    <s v="Plato_3, Plato_6, Plato_12, Plato_11"/>
    <x v="4"/>
    <n v="158"/>
    <d v="2023-04-03T04:37:00"/>
    <d v="2023-04-03T02:28:00"/>
    <d v="2023-04-03T04:37:00"/>
    <d v="1899-12-30T02:24:00"/>
    <d v="1899-12-30T03:15:00"/>
    <d v="1899-12-30T00:00:00"/>
    <x v="1"/>
  </r>
  <r>
    <x v="284"/>
    <x v="2"/>
    <x v="219"/>
    <d v="2023-04-03T06:05:00"/>
    <x v="4"/>
    <s v="Reservada"/>
    <x v="0"/>
    <s v="10.94"/>
    <x v="0"/>
    <s v="Plato_13"/>
    <x v="0"/>
    <n v="42"/>
    <d v="2023-04-03T06:05:00"/>
    <d v="2023-04-03T03:03:00"/>
    <d v="2023-04-03T06:05:00"/>
    <d v="1899-12-30T03:02:00"/>
    <d v="1899-12-30T00:12:00"/>
    <d v="1899-12-30T02:50:00"/>
    <x v="0"/>
  </r>
  <r>
    <x v="285"/>
    <x v="2"/>
    <x v="220"/>
    <d v="2023-04-03T02:28:00"/>
    <x v="0"/>
    <s v="Ocupada"/>
    <x v="0"/>
    <s v="41.96"/>
    <x v="2"/>
    <s v="Plato_18"/>
    <x v="10"/>
    <n v="68"/>
    <d v="2023-04-03T02:28:00"/>
    <d v="2023-04-03T00:22:00"/>
    <d v="2023-04-03T02:28:00"/>
    <d v="1899-12-30T02:21:00"/>
    <d v="1899-12-30T00:25:00"/>
    <d v="1899-12-30T01:56:00"/>
    <x v="0"/>
  </r>
  <r>
    <x v="286"/>
    <x v="2"/>
    <x v="221"/>
    <d v="2023-04-03T04:44:00"/>
    <x v="3"/>
    <s v="Reservada"/>
    <x v="0"/>
    <s v="31.67"/>
    <x v="0"/>
    <s v="Plato_15, Plato_14, Plato_2"/>
    <x v="1"/>
    <n v="202"/>
    <d v="2023-04-03T04:44:00"/>
    <d v="2023-04-03T03:37:00"/>
    <d v="2023-04-03T04:44:00"/>
    <d v="1899-12-30T01:07:00"/>
    <d v="1899-12-30T02:01:00"/>
    <d v="1899-12-30T00:00:00"/>
    <x v="1"/>
  </r>
  <r>
    <x v="287"/>
    <x v="2"/>
    <x v="222"/>
    <d v="2023-04-03T05:33:00"/>
    <x v="3"/>
    <s v="Reservada"/>
    <x v="2"/>
    <s v="13.3"/>
    <x v="2"/>
    <s v="Plato_7, Plato_12"/>
    <x v="7"/>
    <n v="86"/>
    <d v="2023-04-03T05:33:00"/>
    <d v="2023-04-03T02:08:00"/>
    <d v="2023-04-03T05:33:00"/>
    <d v="1899-12-30T03:25:00"/>
    <d v="1899-12-30T00:38:00"/>
    <d v="1899-12-30T02:47:00"/>
    <x v="0"/>
  </r>
  <r>
    <x v="288"/>
    <x v="2"/>
    <x v="223"/>
    <d v="2023-04-03T06:23:00"/>
    <x v="3"/>
    <s v="Libre"/>
    <x v="0"/>
    <s v="26.56"/>
    <x v="0"/>
    <s v="Plato_3, Plato_10"/>
    <x v="0"/>
    <n v="138"/>
    <d v="2023-04-03T06:23:00"/>
    <d v="2023-04-03T03:08:00"/>
    <d v="2023-04-03T06:23:00"/>
    <d v="1899-12-30T03:15:00"/>
    <d v="1899-12-30T01:08:00"/>
    <d v="1899-12-30T02:07:00"/>
    <x v="0"/>
  </r>
  <r>
    <x v="289"/>
    <x v="2"/>
    <x v="224"/>
    <d v="2023-04-03T04:33:00"/>
    <x v="0"/>
    <s v="Ocupada"/>
    <x v="0"/>
    <s v="14.59"/>
    <x v="2"/>
    <s v="Plato_20"/>
    <x v="0"/>
    <n v="40"/>
    <d v="2023-04-03T04:33:00"/>
    <d v="2023-04-03T02:06:00"/>
    <d v="2023-04-03T04:33:00"/>
    <d v="1899-12-30T02:42:00"/>
    <d v="1899-12-30T00:57:00"/>
    <d v="1899-12-30T01:45:00"/>
    <x v="0"/>
  </r>
  <r>
    <x v="290"/>
    <x v="2"/>
    <x v="225"/>
    <d v="2023-04-03T06:09:00"/>
    <x v="2"/>
    <s v="Ocupada"/>
    <x v="1"/>
    <s v="15.44"/>
    <x v="1"/>
    <s v="Plato_18, Plato_1, Plato_8, Plato_17"/>
    <x v="6"/>
    <n v="260"/>
    <d v="2023-04-03T06:09:00"/>
    <d v="2023-04-03T03:18:00"/>
    <d v="2023-04-03T06:09:00"/>
    <d v="1899-12-30T03:06:00"/>
    <d v="1899-12-30T01:35:00"/>
    <d v="1899-12-30T01:31:00"/>
    <x v="0"/>
  </r>
  <r>
    <x v="291"/>
    <x v="2"/>
    <x v="226"/>
    <d v="2023-04-03T01:51:00"/>
    <x v="0"/>
    <s v="Reservada"/>
    <x v="2"/>
    <s v="29.72"/>
    <x v="0"/>
    <s v="Plato_16"/>
    <x v="10"/>
    <n v="84"/>
    <d v="2023-04-03T01:51:00"/>
    <d v="2023-04-03T00:09:00"/>
    <d v="2023-04-03T01:51:00"/>
    <d v="1899-12-30T01:42:00"/>
    <d v="1899-12-30T00:23:00"/>
    <d v="1899-12-30T01:19:00"/>
    <x v="0"/>
  </r>
  <r>
    <x v="292"/>
    <x v="2"/>
    <x v="227"/>
    <d v="2023-04-03T04:35:00"/>
    <x v="0"/>
    <s v="Reservada"/>
    <x v="0"/>
    <s v="33.11"/>
    <x v="0"/>
    <s v="Plato_16, Plato_2, Plato_19"/>
    <x v="10"/>
    <n v="216"/>
    <d v="2023-04-03T04:35:00"/>
    <d v="2023-04-03T02:55:00"/>
    <d v="2023-04-03T04:35:00"/>
    <d v="1899-12-30T01:40:00"/>
    <d v="1899-12-30T02:00:00"/>
    <d v="1899-12-30T00:00:00"/>
    <x v="1"/>
  </r>
  <r>
    <x v="293"/>
    <x v="2"/>
    <x v="228"/>
    <d v="2023-04-03T03:57:00"/>
    <x v="2"/>
    <s v="Libre"/>
    <x v="1"/>
    <s v="20.36"/>
    <x v="2"/>
    <s v="Plato_17, Plato_19, Plato_4, Plato_18"/>
    <x v="1"/>
    <n v="326"/>
    <d v="2023-04-03T03:57:00"/>
    <d v="2023-04-03T00:26:00"/>
    <d v="2023-04-03T03:57:00"/>
    <d v="1899-12-30T03:31:00"/>
    <d v="1899-12-30T01:26:00"/>
    <d v="1899-12-30T02:05:00"/>
    <x v="0"/>
  </r>
  <r>
    <x v="294"/>
    <x v="2"/>
    <x v="229"/>
    <d v="2023-04-03T02:01:00"/>
    <x v="2"/>
    <s v="Reservada"/>
    <x v="0"/>
    <s v="46.42"/>
    <x v="2"/>
    <s v="Plato_15, Plato_2, Plato_17, Plato_13"/>
    <x v="7"/>
    <n v="247"/>
    <d v="2023-04-03T02:01:00"/>
    <d v="2023-04-03T00:10:00"/>
    <d v="2023-04-03T02:01:00"/>
    <d v="1899-12-30T01:51:00"/>
    <d v="1899-12-30T02:57:00"/>
    <d v="1899-12-30T00:00:00"/>
    <x v="1"/>
  </r>
  <r>
    <x v="295"/>
    <x v="2"/>
    <x v="230"/>
    <d v="2023-04-03T05:58:00"/>
    <x v="2"/>
    <s v="Ocupada"/>
    <x v="2"/>
    <s v="29.07"/>
    <x v="2"/>
    <s v="Plato_14, Plato_19"/>
    <x v="0"/>
    <n v="59"/>
    <d v="2023-04-03T05:58:00"/>
    <d v="2023-04-03T02:49:00"/>
    <d v="2023-04-03T05:58:00"/>
    <d v="1899-12-30T03:24:00"/>
    <d v="1899-12-30T00:46:00"/>
    <d v="1899-12-30T02:38:00"/>
    <x v="0"/>
  </r>
  <r>
    <x v="296"/>
    <x v="2"/>
    <x v="231"/>
    <d v="2023-04-03T04:27:00"/>
    <x v="1"/>
    <s v="Ocupada"/>
    <x v="0"/>
    <s v="43.46"/>
    <x v="2"/>
    <s v="Plato_9, Plato_4, Plato_13"/>
    <x v="0"/>
    <n v="175"/>
    <d v="2023-04-03T04:27:00"/>
    <d v="2023-04-03T01:03:00"/>
    <d v="2023-04-03T04:27:00"/>
    <d v="1899-12-30T03:39:00"/>
    <d v="1899-12-30T01:52:00"/>
    <d v="1899-12-30T01:47:00"/>
    <x v="0"/>
  </r>
  <r>
    <x v="297"/>
    <x v="2"/>
    <x v="232"/>
    <d v="2023-04-03T05:29:00"/>
    <x v="3"/>
    <s v="Reservada"/>
    <x v="1"/>
    <s v="23.24"/>
    <x v="2"/>
    <s v="Plato_6, Plato_19, Plato_5"/>
    <x v="6"/>
    <n v="255"/>
    <d v="2023-04-03T05:29:00"/>
    <d v="2023-04-03T03:14:00"/>
    <d v="2023-04-03T05:29:00"/>
    <d v="1899-12-30T02:15:00"/>
    <d v="1899-12-30T02:21:00"/>
    <d v="1899-12-30T00:00:00"/>
    <x v="1"/>
  </r>
  <r>
    <x v="298"/>
    <x v="2"/>
    <x v="233"/>
    <d v="2023-04-03T02:45:00"/>
    <x v="3"/>
    <s v="Ocupada"/>
    <x v="2"/>
    <s v="29.68"/>
    <x v="1"/>
    <s v="Plato_3, Plato_19, Plato_7, Plato_4"/>
    <x v="7"/>
    <n v="182"/>
    <d v="2023-04-03T02:45:00"/>
    <d v="2023-04-03T01:19:00"/>
    <d v="2023-04-03T02:45:00"/>
    <d v="1899-12-30T01:41:00"/>
    <d v="1899-12-30T01:53:00"/>
    <d v="1899-12-30T00:00:00"/>
    <x v="1"/>
  </r>
  <r>
    <x v="299"/>
    <x v="2"/>
    <x v="234"/>
    <d v="2023-04-03T04:19:00"/>
    <x v="2"/>
    <s v="Reservada"/>
    <x v="1"/>
    <s v="38.38"/>
    <x v="2"/>
    <s v="Plato_20, Plato_4, Plato_10, Plato_2"/>
    <x v="3"/>
    <n v="290"/>
    <d v="2023-04-03T04:19:00"/>
    <d v="2023-04-03T02:17:00"/>
    <d v="2023-04-03T04:19:00"/>
    <d v="1899-12-30T02:02:00"/>
    <d v="1899-12-30T01:58:00"/>
    <d v="1899-12-30T00:04:00"/>
    <x v="0"/>
  </r>
  <r>
    <x v="300"/>
    <x v="2"/>
    <x v="235"/>
    <d v="2023-04-03T04:08:00"/>
    <x v="3"/>
    <s v="Reservada"/>
    <x v="0"/>
    <s v="16.52"/>
    <x v="2"/>
    <s v="Plato_17, Plato_10, Plato_9, Plato_3"/>
    <x v="7"/>
    <n v="223"/>
    <d v="2023-04-03T04:08:00"/>
    <d v="2023-04-03T02:14:00"/>
    <d v="2023-04-03T04:08:00"/>
    <d v="1899-12-30T01:54:00"/>
    <d v="1899-12-30T03:03:00"/>
    <d v="1899-12-30T00:00:00"/>
    <x v="1"/>
  </r>
  <r>
    <x v="301"/>
    <x v="2"/>
    <x v="236"/>
    <d v="2023-04-03T04:56:00"/>
    <x v="1"/>
    <s v="Reservada"/>
    <x v="1"/>
    <s v="39.89"/>
    <x v="2"/>
    <s v="Plato_15"/>
    <x v="1"/>
    <n v="96"/>
    <d v="2023-04-03T04:56:00"/>
    <d v="2023-04-03T01:20:00"/>
    <d v="2023-04-03T04:56:00"/>
    <d v="1899-12-30T03:36:00"/>
    <d v="1899-12-30T00:15:00"/>
    <d v="1899-12-30T03:21:00"/>
    <x v="0"/>
  </r>
  <r>
    <x v="302"/>
    <x v="2"/>
    <x v="237"/>
    <d v="2023-04-03T06:24:00"/>
    <x v="3"/>
    <s v="Ocupada"/>
    <x v="1"/>
    <s v="16.49"/>
    <x v="0"/>
    <s v="Plato_3, Plato_20, Plato_10, Plato_7"/>
    <x v="2"/>
    <n v="210"/>
    <d v="2023-04-03T06:24:00"/>
    <d v="2023-04-03T03:38:00"/>
    <d v="2023-04-03T06:24:00"/>
    <d v="1899-12-30T03:01:00"/>
    <d v="1899-12-30T01:32:00"/>
    <d v="1899-12-30T01:29:00"/>
    <x v="0"/>
  </r>
  <r>
    <x v="303"/>
    <x v="2"/>
    <x v="238"/>
    <d v="2023-04-03T04:40:00"/>
    <x v="1"/>
    <s v="Reservada"/>
    <x v="0"/>
    <s v="22.05"/>
    <x v="2"/>
    <s v="Plato_15, Plato_13, Plato_20, Plato_17"/>
    <x v="1"/>
    <n v="279"/>
    <d v="2023-04-03T04:40:00"/>
    <d v="2023-04-03T03:24:00"/>
    <d v="2023-04-03T04:40:00"/>
    <d v="1899-12-30T01:16:00"/>
    <d v="1899-12-30T01:25:00"/>
    <d v="1899-12-30T00:00:00"/>
    <x v="1"/>
  </r>
  <r>
    <x v="304"/>
    <x v="2"/>
    <x v="239"/>
    <d v="2023-04-03T04:13:00"/>
    <x v="1"/>
    <s v="Reservada"/>
    <x v="0"/>
    <s v="37.92"/>
    <x v="2"/>
    <s v="Plato_8, Plato_14"/>
    <x v="9"/>
    <n v="128"/>
    <d v="2023-04-03T04:13:00"/>
    <d v="2023-04-03T00:45:00"/>
    <d v="2023-04-03T04:13:00"/>
    <d v="1899-12-30T03:28:00"/>
    <d v="1899-12-30T01:05:00"/>
    <d v="1899-12-30T02:23:00"/>
    <x v="0"/>
  </r>
  <r>
    <x v="305"/>
    <x v="2"/>
    <x v="240"/>
    <d v="2023-04-03T02:32:00"/>
    <x v="3"/>
    <s v="Ocupada"/>
    <x v="0"/>
    <s v="16.96"/>
    <x v="2"/>
    <s v="Plato_15"/>
    <x v="9"/>
    <n v="32"/>
    <d v="2023-04-03T02:32:00"/>
    <d v="2023-04-03T00:03:00"/>
    <d v="2023-04-03T02:32:00"/>
    <d v="1899-12-30T02:44:00"/>
    <d v="1899-12-30T00:21:00"/>
    <d v="1899-12-30T02:23:00"/>
    <x v="0"/>
  </r>
  <r>
    <x v="306"/>
    <x v="2"/>
    <x v="241"/>
    <d v="2023-04-03T05:39:00"/>
    <x v="1"/>
    <s v="Libre"/>
    <x v="0"/>
    <s v="31.66"/>
    <x v="1"/>
    <s v="Plato_13"/>
    <x v="4"/>
    <n v="63"/>
    <d v="2023-04-03T05:39:00"/>
    <d v="2023-04-03T03:09:00"/>
    <d v="2023-04-03T05:39:00"/>
    <d v="1899-12-30T02:30:00"/>
    <d v="1899-12-30T00:39:00"/>
    <d v="1899-12-30T01:51:00"/>
    <x v="0"/>
  </r>
  <r>
    <x v="307"/>
    <x v="2"/>
    <x v="242"/>
    <d v="2023-04-03T04:39:00"/>
    <x v="2"/>
    <s v="Reservada"/>
    <x v="0"/>
    <s v="33.79"/>
    <x v="2"/>
    <s v="Plato_18, Plato_8, Plato_17, Plato_16"/>
    <x v="7"/>
    <n v="222"/>
    <d v="2023-04-03T04:39:00"/>
    <d v="2023-04-03T01:55:00"/>
    <d v="2023-04-03T04:39:00"/>
    <d v="1899-12-30T02:44:00"/>
    <d v="1899-12-30T03:06:00"/>
    <d v="1899-12-30T00:00:00"/>
    <x v="1"/>
  </r>
  <r>
    <x v="308"/>
    <x v="2"/>
    <x v="243"/>
    <d v="2023-04-03T04:05:00"/>
    <x v="1"/>
    <s v="Reservada"/>
    <x v="0"/>
    <s v="36.09"/>
    <x v="2"/>
    <s v="Plato_20, Plato_17, Plato_8"/>
    <x v="10"/>
    <n v="172"/>
    <d v="2023-04-03T04:05:00"/>
    <d v="2023-04-03T00:28:00"/>
    <d v="2023-04-03T04:05:00"/>
    <d v="1899-12-30T03:37:00"/>
    <d v="1899-12-30T02:03:00"/>
    <d v="1899-12-30T01:34:00"/>
    <x v="0"/>
  </r>
  <r>
    <x v="309"/>
    <x v="2"/>
    <x v="244"/>
    <d v="2023-04-03T06:23:00"/>
    <x v="3"/>
    <s v="Libre"/>
    <x v="2"/>
    <s v="11.47"/>
    <x v="2"/>
    <s v="Plato_10, Plato_2"/>
    <x v="7"/>
    <n v="138"/>
    <d v="2023-04-03T06:23:00"/>
    <d v="2023-04-03T03:04:00"/>
    <d v="2023-04-03T06:23:00"/>
    <d v="1899-12-30T03:19:00"/>
    <d v="1899-12-30T01:37:00"/>
    <d v="1899-12-30T01:42:00"/>
    <x v="0"/>
  </r>
  <r>
    <x v="310"/>
    <x v="2"/>
    <x v="206"/>
    <d v="2023-04-03T02:43:00"/>
    <x v="0"/>
    <s v="Ocupada"/>
    <x v="1"/>
    <s v="39.27"/>
    <x v="1"/>
    <s v="Plato_7, Plato_9"/>
    <x v="3"/>
    <n v="53"/>
    <d v="2023-04-03T02:43:00"/>
    <d v="2023-04-03T01:40:00"/>
    <d v="2023-04-03T02:43:00"/>
    <d v="1899-12-30T01:18:00"/>
    <d v="1899-12-30T01:14:00"/>
    <d v="1899-12-30T00:04:00"/>
    <x v="0"/>
  </r>
  <r>
    <x v="311"/>
    <x v="2"/>
    <x v="245"/>
    <d v="2023-04-03T06:12:00"/>
    <x v="0"/>
    <s v="Reservada"/>
    <x v="0"/>
    <s v="30.89"/>
    <x v="2"/>
    <s v="Plato_15, Plato_8"/>
    <x v="7"/>
    <n v="134"/>
    <d v="2023-04-03T06:12:00"/>
    <d v="2023-04-03T03:07:00"/>
    <d v="2023-04-03T06:12:00"/>
    <d v="1899-12-30T03:05:00"/>
    <d v="1899-12-30T00:55:00"/>
    <d v="1899-12-30T02:10:00"/>
    <x v="0"/>
  </r>
  <r>
    <x v="312"/>
    <x v="2"/>
    <x v="246"/>
    <d v="2023-04-03T05:46:00"/>
    <x v="1"/>
    <s v="Reservada"/>
    <x v="1"/>
    <s v="43.14"/>
    <x v="0"/>
    <s v="Plato_12, Plato_17, Plato_19, Plato_7"/>
    <x v="0"/>
    <n v="232"/>
    <d v="2023-04-03T05:46:00"/>
    <d v="2023-04-03T02:23:00"/>
    <d v="2023-04-03T05:46:00"/>
    <d v="1899-12-30T03:23:00"/>
    <d v="1899-12-30T01:46:00"/>
    <d v="1899-12-30T01:37:00"/>
    <x v="0"/>
  </r>
  <r>
    <x v="313"/>
    <x v="2"/>
    <x v="203"/>
    <d v="2023-04-03T03:53:00"/>
    <x v="4"/>
    <s v="Ocupada"/>
    <x v="0"/>
    <s v="32.18"/>
    <x v="0"/>
    <s v="Plato_6"/>
    <x v="9"/>
    <n v="27"/>
    <d v="2023-04-03T03:53:00"/>
    <d v="2023-04-03T00:46:00"/>
    <d v="2023-04-03T03:53:00"/>
    <d v="1899-12-30T03:22:00"/>
    <d v="1899-12-30T00:05:00"/>
    <d v="1899-12-30T03:17:00"/>
    <x v="0"/>
  </r>
  <r>
    <x v="314"/>
    <x v="2"/>
    <x v="247"/>
    <d v="2023-04-03T03:29:00"/>
    <x v="2"/>
    <s v="Libre"/>
    <x v="0"/>
    <s v="20.6"/>
    <x v="2"/>
    <s v="Plato_1, Plato_16, Plato_9, Plato_13"/>
    <x v="9"/>
    <n v="161"/>
    <d v="2023-04-03T03:29:00"/>
    <d v="2023-04-03T00:12:00"/>
    <d v="2023-04-03T03:29:00"/>
    <d v="1899-12-30T03:17:00"/>
    <d v="1899-12-30T02:06:00"/>
    <d v="1899-12-30T01:11:00"/>
    <x v="0"/>
  </r>
  <r>
    <x v="315"/>
    <x v="2"/>
    <x v="248"/>
    <d v="2023-04-03T05:32:00"/>
    <x v="3"/>
    <s v="Reservada"/>
    <x v="1"/>
    <s v="31.13"/>
    <x v="2"/>
    <s v="Plato_4, Plato_13, Plato_6, Plato_20"/>
    <x v="4"/>
    <n v="160"/>
    <d v="2023-04-03T05:32:00"/>
    <d v="2023-04-03T01:38:00"/>
    <d v="2023-04-03T05:32:00"/>
    <d v="1899-12-30T03:54:00"/>
    <d v="1899-12-30T02:38:00"/>
    <d v="1899-12-30T01:16:00"/>
    <x v="0"/>
  </r>
  <r>
    <x v="316"/>
    <x v="2"/>
    <x v="249"/>
    <d v="2023-04-03T06:16:00"/>
    <x v="2"/>
    <s v="Libre"/>
    <x v="1"/>
    <s v="24.55"/>
    <x v="1"/>
    <s v="Plato_5, Plato_18, Plato_15"/>
    <x v="7"/>
    <n v="178"/>
    <d v="2023-04-03T06:16:00"/>
    <d v="2023-04-03T02:25:00"/>
    <d v="2023-04-03T06:16:00"/>
    <d v="1899-12-30T03:51:00"/>
    <d v="1899-12-30T01:28:00"/>
    <d v="1899-12-30T02:23:00"/>
    <x v="0"/>
  </r>
  <r>
    <x v="317"/>
    <x v="2"/>
    <x v="250"/>
    <d v="2023-04-03T05:09:00"/>
    <x v="0"/>
    <s v="Reservada"/>
    <x v="2"/>
    <s v="10.08"/>
    <x v="2"/>
    <s v="Plato_9"/>
    <x v="5"/>
    <n v="29"/>
    <d v="2023-04-03T05:09:00"/>
    <d v="2023-04-03T03:33:00"/>
    <d v="2023-04-03T05:09:00"/>
    <d v="1899-12-30T01:36:00"/>
    <d v="1899-12-30T00:39:00"/>
    <d v="1899-12-30T00:57:00"/>
    <x v="0"/>
  </r>
  <r>
    <x v="318"/>
    <x v="2"/>
    <x v="251"/>
    <d v="2023-04-03T03:59:00"/>
    <x v="1"/>
    <s v="Libre"/>
    <x v="0"/>
    <s v="30.05"/>
    <x v="1"/>
    <s v="Plato_15, Plato_8, Plato_20, Plato_17"/>
    <x v="6"/>
    <n v="268"/>
    <d v="2023-04-03T03:59:00"/>
    <d v="2023-04-03T00:48:00"/>
    <d v="2023-04-03T03:59:00"/>
    <d v="1899-12-30T03:11:00"/>
    <d v="1899-12-30T02:06:00"/>
    <d v="1899-12-30T01:05:00"/>
    <x v="0"/>
  </r>
  <r>
    <x v="319"/>
    <x v="2"/>
    <x v="252"/>
    <d v="2023-04-03T04:17:00"/>
    <x v="0"/>
    <s v="Reservada"/>
    <x v="0"/>
    <s v="44.02"/>
    <x v="0"/>
    <s v="Plato_13, Plato_5, Plato_18"/>
    <x v="0"/>
    <n v="98"/>
    <d v="2023-04-03T04:17:00"/>
    <d v="2023-04-03T01:30:00"/>
    <d v="2023-04-03T04:17:00"/>
    <d v="1899-12-30T02:47:00"/>
    <d v="1899-12-30T02:10:00"/>
    <d v="1899-12-30T00:37:00"/>
    <x v="0"/>
  </r>
  <r>
    <x v="320"/>
    <x v="2"/>
    <x v="253"/>
    <d v="2023-04-03T04:18:00"/>
    <x v="1"/>
    <s v="Libre"/>
    <x v="0"/>
    <s v="23.59"/>
    <x v="2"/>
    <s v="Plato_16, Plato_5, Plato_14"/>
    <x v="5"/>
    <n v="141"/>
    <d v="2023-04-03T04:18:00"/>
    <d v="2023-04-03T02:04:00"/>
    <d v="2023-04-03T04:18:00"/>
    <d v="1899-12-30T02:14:00"/>
    <d v="1899-12-30T01:35:00"/>
    <d v="1899-12-30T00:39:00"/>
    <x v="0"/>
  </r>
  <r>
    <x v="321"/>
    <x v="2"/>
    <x v="254"/>
    <d v="2023-04-03T05:47:00"/>
    <x v="2"/>
    <s v="Ocupada"/>
    <x v="2"/>
    <s v="24.69"/>
    <x v="2"/>
    <s v="Plato_15, Plato_13"/>
    <x v="8"/>
    <n v="85"/>
    <d v="2023-04-03T05:47:00"/>
    <d v="2023-04-03T03:41:00"/>
    <d v="2023-04-03T05:47:00"/>
    <d v="1899-12-30T02:21:00"/>
    <d v="1899-12-30T01:00:00"/>
    <d v="1899-12-30T01:21:00"/>
    <x v="0"/>
  </r>
  <r>
    <x v="322"/>
    <x v="2"/>
    <x v="255"/>
    <d v="2023-04-03T04:19:00"/>
    <x v="3"/>
    <s v="Libre"/>
    <x v="1"/>
    <s v="44.3"/>
    <x v="1"/>
    <s v="Plato_5, Plato_9, Plato_7, Plato_4"/>
    <x v="9"/>
    <n v="208"/>
    <d v="2023-04-03T04:19:00"/>
    <d v="2023-04-03T01:23:00"/>
    <d v="2023-04-03T04:19:00"/>
    <d v="1899-12-30T02:56:00"/>
    <d v="1899-12-30T02:02:00"/>
    <d v="1899-12-30T00:54:00"/>
    <x v="0"/>
  </r>
  <r>
    <x v="323"/>
    <x v="2"/>
    <x v="256"/>
    <d v="2023-04-03T01:51:00"/>
    <x v="1"/>
    <s v="Libre"/>
    <x v="2"/>
    <s v="21.6"/>
    <x v="2"/>
    <s v="Plato_2, Plato_6, Plato_10"/>
    <x v="4"/>
    <n v="137"/>
    <d v="2023-04-03T01:51:00"/>
    <d v="2023-04-03T00:43:00"/>
    <d v="2023-04-03T01:51:00"/>
    <d v="1899-12-30T01:08:00"/>
    <d v="1899-12-30T01:30:00"/>
    <d v="1899-12-30T00:00:00"/>
    <x v="1"/>
  </r>
  <r>
    <x v="324"/>
    <x v="2"/>
    <x v="257"/>
    <d v="2023-04-03T02:18:00"/>
    <x v="2"/>
    <s v="Reservada"/>
    <x v="0"/>
    <s v="32.5"/>
    <x v="2"/>
    <s v="Plato_13, Plato_17, Plato_8, Plato_15"/>
    <x v="4"/>
    <n v="154"/>
    <d v="2023-04-03T02:18:00"/>
    <d v="2023-04-03T01:00:00"/>
    <d v="2023-04-03T02:18:00"/>
    <d v="1899-12-30T01:18:00"/>
    <d v="1899-12-30T01:11:00"/>
    <d v="1899-12-30T00:07:00"/>
    <x v="0"/>
  </r>
  <r>
    <x v="325"/>
    <x v="3"/>
    <x v="258"/>
    <d v="2023-04-04T05:34:00"/>
    <x v="1"/>
    <s v="Ocupada"/>
    <x v="1"/>
    <s v="13.85"/>
    <x v="0"/>
    <s v="Plato_8, Plato_4, Plato_16"/>
    <x v="4"/>
    <n v="81"/>
    <d v="2023-04-04T05:34:00"/>
    <d v="2023-04-04T01:39:00"/>
    <d v="2023-04-04T05:34:00"/>
    <d v="1899-12-30T04:10:00"/>
    <d v="1899-12-30T01:31:00"/>
    <d v="1899-12-30T02:39:00"/>
    <x v="0"/>
  </r>
  <r>
    <x v="326"/>
    <x v="3"/>
    <x v="259"/>
    <d v="2023-04-04T04:36:00"/>
    <x v="3"/>
    <s v="Reservada"/>
    <x v="2"/>
    <s v="15.08"/>
    <x v="2"/>
    <s v="Plato_18, Plato_4, Plato_6"/>
    <x v="1"/>
    <n v="147"/>
    <d v="2023-04-04T04:36:00"/>
    <d v="2023-04-04T02:59:00"/>
    <d v="2023-04-04T04:36:00"/>
    <d v="1899-12-30T01:37:00"/>
    <d v="1899-12-30T01:14:00"/>
    <d v="1899-12-30T00:23:00"/>
    <x v="0"/>
  </r>
  <r>
    <x v="327"/>
    <x v="3"/>
    <x v="260"/>
    <d v="2023-04-04T04:07:00"/>
    <x v="2"/>
    <s v="Reservada"/>
    <x v="2"/>
    <s v="13.85"/>
    <x v="2"/>
    <s v="Plato_8"/>
    <x v="9"/>
    <n v="35"/>
    <d v="2023-04-04T04:07:00"/>
    <d v="2023-04-04T01:44:00"/>
    <d v="2023-04-04T04:07:00"/>
    <d v="1899-12-30T02:23:00"/>
    <d v="1899-12-30T00:21:00"/>
    <d v="1899-12-30T02:02:00"/>
    <x v="0"/>
  </r>
  <r>
    <x v="328"/>
    <x v="3"/>
    <x v="261"/>
    <d v="2023-04-04T02:41:00"/>
    <x v="2"/>
    <s v="Ocupada"/>
    <x v="0"/>
    <s v="38.89"/>
    <x v="2"/>
    <s v="Plato_13, Plato_20, Plato_17, Plato_14"/>
    <x v="6"/>
    <n v="207"/>
    <d v="2023-04-04T02:41:00"/>
    <d v="2023-04-04T00:26:00"/>
    <d v="2023-04-04T02:41:00"/>
    <d v="1899-12-30T02:30:00"/>
    <d v="1899-12-30T02:19:00"/>
    <d v="1899-12-30T00:11:00"/>
    <x v="0"/>
  </r>
  <r>
    <x v="329"/>
    <x v="3"/>
    <x v="262"/>
    <d v="2023-04-04T03:57:00"/>
    <x v="0"/>
    <s v="Ocupada"/>
    <x v="1"/>
    <s v="32.17"/>
    <x v="2"/>
    <s v="Plato_1, Plato_16, Plato_14, Plato_13"/>
    <x v="6"/>
    <n v="217"/>
    <d v="2023-04-04T03:57:00"/>
    <d v="2023-04-04T01:50:00"/>
    <d v="2023-04-04T03:57:00"/>
    <d v="1899-12-30T02:22:00"/>
    <d v="1899-12-30T02:20:00"/>
    <d v="1899-12-30T00:02:00"/>
    <x v="0"/>
  </r>
  <r>
    <x v="330"/>
    <x v="3"/>
    <x v="263"/>
    <d v="2023-04-04T06:17:00"/>
    <x v="4"/>
    <s v="Reservada"/>
    <x v="2"/>
    <s v="36.61"/>
    <x v="0"/>
    <s v="Plato_12, Plato_8, Plato_7, Plato_1"/>
    <x v="3"/>
    <n v="173"/>
    <d v="2023-04-04T06:17:00"/>
    <d v="2023-04-04T03:06:00"/>
    <d v="2023-04-04T06:17:00"/>
    <d v="1899-12-30T03:11:00"/>
    <d v="1899-12-30T02:01:00"/>
    <d v="1899-12-30T01:10:00"/>
    <x v="0"/>
  </r>
  <r>
    <x v="331"/>
    <x v="3"/>
    <x v="264"/>
    <d v="2023-04-04T01:29:00"/>
    <x v="2"/>
    <s v="Reservada"/>
    <x v="0"/>
    <s v="25.21"/>
    <x v="0"/>
    <s v="Plato_20"/>
    <x v="10"/>
    <n v="120"/>
    <d v="2023-04-04T01:29:00"/>
    <d v="2023-04-04T00:14:00"/>
    <d v="2023-04-04T01:29:00"/>
    <d v="1899-12-30T01:15:00"/>
    <d v="1899-12-30T00:17:00"/>
    <d v="1899-12-30T00:58:00"/>
    <x v="0"/>
  </r>
  <r>
    <x v="332"/>
    <x v="3"/>
    <x v="265"/>
    <d v="2023-04-04T04:29:00"/>
    <x v="4"/>
    <s v="Libre"/>
    <x v="2"/>
    <s v="13.19"/>
    <x v="2"/>
    <s v="Plato_19, Plato_4"/>
    <x v="3"/>
    <n v="72"/>
    <d v="2023-04-04T04:29:00"/>
    <d v="2023-04-04T03:10:00"/>
    <d v="2023-04-04T04:29:00"/>
    <d v="1899-12-30T01:19:00"/>
    <d v="1899-12-30T01:01:00"/>
    <d v="1899-12-30T00:18:00"/>
    <x v="0"/>
  </r>
  <r>
    <x v="333"/>
    <x v="3"/>
    <x v="266"/>
    <d v="2023-04-04T06:31:00"/>
    <x v="1"/>
    <s v="Libre"/>
    <x v="1"/>
    <s v="17.5"/>
    <x v="2"/>
    <s v="Plato_13, Plato_14, Plato_7, Plato_2"/>
    <x v="10"/>
    <n v="173"/>
    <d v="2023-04-04T06:31:00"/>
    <d v="2023-04-04T02:51:00"/>
    <d v="2023-04-04T06:31:00"/>
    <d v="1899-12-30T03:40:00"/>
    <d v="1899-12-30T02:36:00"/>
    <d v="1899-12-30T01:04:00"/>
    <x v="0"/>
  </r>
  <r>
    <x v="334"/>
    <x v="3"/>
    <x v="267"/>
    <d v="2023-04-04T03:09:00"/>
    <x v="4"/>
    <s v="Libre"/>
    <x v="0"/>
    <s v="41.56"/>
    <x v="0"/>
    <s v="Plato_2, Plato_16"/>
    <x v="2"/>
    <n v="114"/>
    <d v="2023-04-04T03:09:00"/>
    <d v="2023-04-04T01:56:00"/>
    <d v="2023-04-04T03:09:00"/>
    <d v="1899-12-30T01:13:00"/>
    <d v="1899-12-30T01:09:00"/>
    <d v="1899-12-30T00:04:00"/>
    <x v="0"/>
  </r>
  <r>
    <x v="335"/>
    <x v="3"/>
    <x v="268"/>
    <d v="2023-04-04T04:51:00"/>
    <x v="2"/>
    <s v="Libre"/>
    <x v="2"/>
    <s v="17.93"/>
    <x v="2"/>
    <s v="Plato_13, Plato_12, Plato_10"/>
    <x v="10"/>
    <n v="158"/>
    <d v="2023-04-04T04:51:00"/>
    <d v="2023-04-04T01:35:00"/>
    <d v="2023-04-04T04:51:00"/>
    <d v="1899-12-30T03:16:00"/>
    <d v="1899-12-30T01:05:00"/>
    <d v="1899-12-30T02:11:00"/>
    <x v="0"/>
  </r>
  <r>
    <x v="336"/>
    <x v="3"/>
    <x v="269"/>
    <d v="2023-04-04T04:31:00"/>
    <x v="3"/>
    <s v="Reservada"/>
    <x v="2"/>
    <s v="19.28"/>
    <x v="2"/>
    <s v="Plato_7, Plato_16"/>
    <x v="2"/>
    <n v="100"/>
    <d v="2023-04-04T04:31:00"/>
    <d v="2023-04-04T01:38:00"/>
    <d v="2023-04-04T04:31:00"/>
    <d v="1899-12-30T02:53:00"/>
    <d v="1899-12-30T00:58:00"/>
    <d v="1899-12-30T01:55:00"/>
    <x v="0"/>
  </r>
  <r>
    <x v="337"/>
    <x v="3"/>
    <x v="270"/>
    <d v="2023-04-04T03:30:00"/>
    <x v="3"/>
    <s v="Reservada"/>
    <x v="0"/>
    <s v="30.62"/>
    <x v="0"/>
    <s v="Plato_18, Plato_13, Plato_15, Plato_3"/>
    <x v="8"/>
    <n v="279"/>
    <d v="2023-04-04T03:30:00"/>
    <d v="2023-04-04T00:32:00"/>
    <d v="2023-04-04T03:30:00"/>
    <d v="1899-12-30T02:58:00"/>
    <d v="1899-12-30T02:23:00"/>
    <d v="1899-12-30T00:35:00"/>
    <x v="0"/>
  </r>
  <r>
    <x v="338"/>
    <x v="3"/>
    <x v="271"/>
    <d v="2023-04-04T02:01:00"/>
    <x v="0"/>
    <s v="Reservada"/>
    <x v="1"/>
    <s v="19.6"/>
    <x v="0"/>
    <s v="Plato_9, Plato_14"/>
    <x v="4"/>
    <n v="104"/>
    <d v="2023-04-04T02:01:00"/>
    <d v="2023-04-04T00:00:00"/>
    <d v="2023-04-04T02:01:00"/>
    <d v="1899-12-30T02:01:00"/>
    <d v="1899-12-30T00:46:00"/>
    <d v="1899-12-30T01:15:00"/>
    <x v="0"/>
  </r>
  <r>
    <x v="339"/>
    <x v="3"/>
    <x v="272"/>
    <d v="2023-04-04T04:38:00"/>
    <x v="0"/>
    <s v="Libre"/>
    <x v="0"/>
    <s v="38.52"/>
    <x v="2"/>
    <s v="Plato_20, Plato_16"/>
    <x v="0"/>
    <n v="164"/>
    <d v="2023-04-04T04:38:00"/>
    <d v="2023-04-04T01:12:00"/>
    <d v="2023-04-04T04:38:00"/>
    <d v="1899-12-30T03:26:00"/>
    <d v="1899-12-30T01:31:00"/>
    <d v="1899-12-30T01:55:00"/>
    <x v="0"/>
  </r>
  <r>
    <x v="340"/>
    <x v="3"/>
    <x v="273"/>
    <d v="2023-04-04T04:19:00"/>
    <x v="0"/>
    <s v="Libre"/>
    <x v="1"/>
    <s v="47.05"/>
    <x v="2"/>
    <s v="Plato_16, Plato_5, Plato_8"/>
    <x v="4"/>
    <n v="177"/>
    <d v="2023-04-04T04:19:00"/>
    <d v="2023-04-04T02:05:00"/>
    <d v="2023-04-04T04:19:00"/>
    <d v="1899-12-30T02:14:00"/>
    <d v="1899-12-30T01:28:00"/>
    <d v="1899-12-30T00:46:00"/>
    <x v="0"/>
  </r>
  <r>
    <x v="341"/>
    <x v="3"/>
    <x v="274"/>
    <d v="2023-04-04T06:11:00"/>
    <x v="0"/>
    <s v="Libre"/>
    <x v="1"/>
    <s v="20.06"/>
    <x v="2"/>
    <s v="Plato_14, Plato_16"/>
    <x v="6"/>
    <n v="102"/>
    <d v="2023-04-04T06:11:00"/>
    <d v="2023-04-04T02:30:00"/>
    <d v="2023-04-04T06:11:00"/>
    <d v="1899-12-30T03:41:00"/>
    <d v="1899-12-30T00:54:00"/>
    <d v="1899-12-30T02:47:00"/>
    <x v="0"/>
  </r>
  <r>
    <x v="342"/>
    <x v="3"/>
    <x v="275"/>
    <d v="2023-04-04T05:45:00"/>
    <x v="3"/>
    <s v="Ocupada"/>
    <x v="0"/>
    <s v="23.01"/>
    <x v="2"/>
    <s v="Plato_18, Plato_14"/>
    <x v="4"/>
    <n v="137"/>
    <d v="2023-04-04T05:45:00"/>
    <d v="2023-04-04T03:56:00"/>
    <d v="2023-04-04T05:45:00"/>
    <d v="1899-12-30T02:04:00"/>
    <d v="1899-12-30T01:41:00"/>
    <d v="1899-12-30T00:23:00"/>
    <x v="0"/>
  </r>
  <r>
    <x v="343"/>
    <x v="3"/>
    <x v="276"/>
    <d v="2023-04-04T02:04:00"/>
    <x v="2"/>
    <s v="Ocupada"/>
    <x v="0"/>
    <s v="33.01"/>
    <x v="2"/>
    <s v="Plato_8, Plato_17, Plato_15, Plato_5"/>
    <x v="9"/>
    <n v="183"/>
    <d v="2023-04-04T02:04:00"/>
    <d v="2023-04-04T00:46:00"/>
    <d v="2023-04-04T02:04:00"/>
    <d v="1899-12-30T01:33:00"/>
    <d v="1899-12-30T01:26:00"/>
    <d v="1899-12-30T00:07:00"/>
    <x v="0"/>
  </r>
  <r>
    <x v="344"/>
    <x v="3"/>
    <x v="277"/>
    <d v="2023-04-04T04:19:00"/>
    <x v="4"/>
    <s v="Ocupada"/>
    <x v="0"/>
    <s v="13.98"/>
    <x v="2"/>
    <s v="Plato_12"/>
    <x v="9"/>
    <n v="38"/>
    <d v="2023-04-04T04:19:00"/>
    <d v="2023-04-04T01:18:00"/>
    <d v="2023-04-04T04:19:00"/>
    <d v="1899-12-30T03:16:00"/>
    <d v="1899-12-30T00:18:00"/>
    <d v="1899-12-30T02:58:00"/>
    <x v="0"/>
  </r>
  <r>
    <x v="345"/>
    <x v="3"/>
    <x v="278"/>
    <d v="2023-04-04T03:56:00"/>
    <x v="3"/>
    <s v="Reservada"/>
    <x v="0"/>
    <s v="35.93"/>
    <x v="0"/>
    <s v="Plato_19"/>
    <x v="10"/>
    <n v="72"/>
    <d v="2023-04-04T03:56:00"/>
    <d v="2023-04-04T00:40:00"/>
    <d v="2023-04-04T03:56:00"/>
    <d v="1899-12-30T03:16:00"/>
    <d v="1899-12-30T00:22:00"/>
    <d v="1899-12-30T02:54:00"/>
    <x v="0"/>
  </r>
  <r>
    <x v="346"/>
    <x v="3"/>
    <x v="279"/>
    <d v="2023-04-04T04:34:00"/>
    <x v="4"/>
    <s v="Reservada"/>
    <x v="0"/>
    <s v="48.52"/>
    <x v="2"/>
    <s v="Plato_8"/>
    <x v="9"/>
    <n v="70"/>
    <d v="2023-04-04T04:34:00"/>
    <d v="2023-04-04T01:49:00"/>
    <d v="2023-04-04T04:34:00"/>
    <d v="1899-12-30T02:45:00"/>
    <d v="1899-12-30T00:44:00"/>
    <d v="1899-12-30T02:01:00"/>
    <x v="0"/>
  </r>
  <r>
    <x v="347"/>
    <x v="3"/>
    <x v="280"/>
    <d v="2023-04-04T04:59:00"/>
    <x v="2"/>
    <s v="Ocupada"/>
    <x v="0"/>
    <s v="30.78"/>
    <x v="2"/>
    <s v="Plato_10, Plato_3"/>
    <x v="3"/>
    <n v="86"/>
    <d v="2023-04-04T04:59:00"/>
    <d v="2023-04-04T01:17:00"/>
    <d v="2023-04-04T04:59:00"/>
    <d v="1899-12-30T03:57:00"/>
    <d v="1899-12-30T01:28:00"/>
    <d v="1899-12-30T02:29:00"/>
    <x v="0"/>
  </r>
  <r>
    <x v="348"/>
    <x v="3"/>
    <x v="281"/>
    <d v="2023-04-04T07:31:00"/>
    <x v="3"/>
    <s v="Ocupada"/>
    <x v="1"/>
    <s v="40.63"/>
    <x v="2"/>
    <s v="Plato_2, Plato_12, Plato_8"/>
    <x v="2"/>
    <n v="152"/>
    <d v="2023-04-04T07:31:00"/>
    <d v="2023-04-04T03:48:00"/>
    <d v="2023-04-04T07:31:00"/>
    <d v="1899-12-30T03:58:00"/>
    <d v="1899-12-30T01:25:00"/>
    <d v="1899-12-30T02:33:00"/>
    <x v="0"/>
  </r>
  <r>
    <x v="349"/>
    <x v="3"/>
    <x v="282"/>
    <d v="2023-04-04T02:59:00"/>
    <x v="3"/>
    <s v="Reservada"/>
    <x v="1"/>
    <s v="36.21"/>
    <x v="0"/>
    <s v="Plato_17, Plato_6"/>
    <x v="1"/>
    <n v="143"/>
    <d v="2023-04-04T02:59:00"/>
    <d v="2023-04-04T00:35:00"/>
    <d v="2023-04-04T02:59:00"/>
    <d v="1899-12-30T02:24:00"/>
    <d v="1899-12-30T01:49:00"/>
    <d v="1899-12-30T00:35:00"/>
    <x v="0"/>
  </r>
  <r>
    <x v="350"/>
    <x v="3"/>
    <x v="283"/>
    <d v="2023-04-04T06:09:00"/>
    <x v="1"/>
    <s v="Libre"/>
    <x v="1"/>
    <s v="48.93"/>
    <x v="2"/>
    <s v="Plato_15, Plato_8"/>
    <x v="2"/>
    <n v="201"/>
    <d v="2023-04-04T06:09:00"/>
    <d v="2023-04-04T03:52:00"/>
    <d v="2023-04-04T06:09:00"/>
    <d v="1899-12-30T02:17:00"/>
    <d v="1899-12-30T00:25:00"/>
    <d v="1899-12-30T01:52:00"/>
    <x v="0"/>
  </r>
  <r>
    <x v="351"/>
    <x v="3"/>
    <x v="284"/>
    <d v="2023-04-04T02:53:00"/>
    <x v="0"/>
    <s v="Reservada"/>
    <x v="1"/>
    <s v="17.55"/>
    <x v="1"/>
    <s v="Plato_11"/>
    <x v="3"/>
    <n v="99"/>
    <d v="2023-04-04T02:53:00"/>
    <d v="2023-04-04T00:17:00"/>
    <d v="2023-04-04T02:53:00"/>
    <d v="1899-12-30T02:36:00"/>
    <d v="1899-12-30T00:07:00"/>
    <d v="1899-12-30T02:29:00"/>
    <x v="0"/>
  </r>
  <r>
    <x v="352"/>
    <x v="3"/>
    <x v="285"/>
    <d v="2023-04-04T07:36:00"/>
    <x v="3"/>
    <s v="Reservada"/>
    <x v="2"/>
    <s v="27.37"/>
    <x v="2"/>
    <s v="Plato_5, Plato_2, Plato_8, Plato_18"/>
    <x v="2"/>
    <n v="212"/>
    <d v="2023-04-04T07:36:00"/>
    <d v="2023-04-04T03:46:00"/>
    <d v="2023-04-04T07:36:00"/>
    <d v="1899-12-30T03:50:00"/>
    <d v="1899-12-30T02:08:00"/>
    <d v="1899-12-30T01:42:00"/>
    <x v="0"/>
  </r>
  <r>
    <x v="353"/>
    <x v="3"/>
    <x v="261"/>
    <d v="2023-04-04T03:24:00"/>
    <x v="3"/>
    <s v="Ocupada"/>
    <x v="1"/>
    <s v="29.58"/>
    <x v="2"/>
    <s v="Plato_12, Plato_15, Plato_4, Plato_7"/>
    <x v="3"/>
    <n v="181"/>
    <d v="2023-04-04T03:24:00"/>
    <d v="2023-04-04T00:26:00"/>
    <d v="2023-04-04T03:24:00"/>
    <d v="1899-12-30T03:13:00"/>
    <d v="1899-12-30T02:17:00"/>
    <d v="1899-12-30T00:56:00"/>
    <x v="0"/>
  </r>
  <r>
    <x v="354"/>
    <x v="3"/>
    <x v="286"/>
    <d v="2023-04-04T05:07:00"/>
    <x v="3"/>
    <s v="Reservada"/>
    <x v="1"/>
    <s v="30.53"/>
    <x v="2"/>
    <s v="Plato_10"/>
    <x v="0"/>
    <n v="26"/>
    <d v="2023-04-04T05:07:00"/>
    <d v="2023-04-04T01:41:00"/>
    <d v="2023-04-04T05:07:00"/>
    <d v="1899-12-30T03:26:00"/>
    <d v="1899-12-30T00:07:00"/>
    <d v="1899-12-30T03:19:00"/>
    <x v="0"/>
  </r>
  <r>
    <x v="355"/>
    <x v="3"/>
    <x v="287"/>
    <d v="2023-04-04T02:18:00"/>
    <x v="0"/>
    <s v="Ocupada"/>
    <x v="1"/>
    <s v="28.92"/>
    <x v="2"/>
    <s v="Plato_4"/>
    <x v="2"/>
    <n v="36"/>
    <d v="2023-04-04T02:18:00"/>
    <d v="2023-04-04T00:12:00"/>
    <d v="2023-04-04T02:18:00"/>
    <d v="1899-12-30T02:21:00"/>
    <d v="1899-12-30T00:07:00"/>
    <d v="1899-12-30T02:14:00"/>
    <x v="0"/>
  </r>
  <r>
    <x v="356"/>
    <x v="3"/>
    <x v="288"/>
    <d v="2023-04-04T04:26:00"/>
    <x v="0"/>
    <s v="Ocupada"/>
    <x v="1"/>
    <s v="26.87"/>
    <x v="0"/>
    <s v="Plato_1, Plato_3, Plato_6, Plato_5"/>
    <x v="9"/>
    <n v="168"/>
    <d v="2023-04-04T04:26:00"/>
    <d v="2023-04-04T01:19:00"/>
    <d v="2023-04-04T04:26:00"/>
    <d v="1899-12-30T03:22:00"/>
    <d v="1899-12-30T01:36:00"/>
    <d v="1899-12-30T01:46:00"/>
    <x v="0"/>
  </r>
  <r>
    <x v="357"/>
    <x v="3"/>
    <x v="289"/>
    <d v="2023-04-04T05:57:00"/>
    <x v="3"/>
    <s v="Reservada"/>
    <x v="2"/>
    <s v="42.1"/>
    <x v="2"/>
    <s v="Plato_10, Plato_4, Plato_3"/>
    <x v="7"/>
    <n v="166"/>
    <d v="2023-04-04T05:57:00"/>
    <d v="2023-04-04T02:37:00"/>
    <d v="2023-04-04T05:57:00"/>
    <d v="1899-12-30T03:20:00"/>
    <d v="1899-12-30T02:32:00"/>
    <d v="1899-12-30T00:48:00"/>
    <x v="0"/>
  </r>
  <r>
    <x v="358"/>
    <x v="3"/>
    <x v="290"/>
    <d v="2023-04-04T04:10:00"/>
    <x v="2"/>
    <s v="Reservada"/>
    <x v="0"/>
    <s v="12.2"/>
    <x v="2"/>
    <s v="Plato_5, Plato_16, Plato_9, Plato_10"/>
    <x v="4"/>
    <n v="190"/>
    <d v="2023-04-04T04:10:00"/>
    <d v="2023-04-04T00:41:00"/>
    <d v="2023-04-04T04:10:00"/>
    <d v="1899-12-30T03:29:00"/>
    <d v="1899-12-30T02:25:00"/>
    <d v="1899-12-30T01:04:00"/>
    <x v="0"/>
  </r>
  <r>
    <x v="359"/>
    <x v="3"/>
    <x v="291"/>
    <d v="2023-04-04T04:58:00"/>
    <x v="0"/>
    <s v="Ocupada"/>
    <x v="0"/>
    <s v="39.26"/>
    <x v="2"/>
    <s v="Plato_13, Plato_2, Plato_10, Plato_15"/>
    <x v="4"/>
    <n v="233"/>
    <d v="2023-04-04T04:58:00"/>
    <d v="2023-04-04T01:10:00"/>
    <d v="2023-04-04T04:58:00"/>
    <d v="1899-12-30T04:03:00"/>
    <d v="1899-12-30T02:39:00"/>
    <d v="1899-12-30T01:24:00"/>
    <x v="0"/>
  </r>
  <r>
    <x v="360"/>
    <x v="3"/>
    <x v="292"/>
    <d v="2023-04-04T05:28:00"/>
    <x v="2"/>
    <s v="Libre"/>
    <x v="2"/>
    <s v="41.73"/>
    <x v="1"/>
    <s v="Plato_9, Plato_7"/>
    <x v="1"/>
    <n v="101"/>
    <d v="2023-04-04T05:28:00"/>
    <d v="2023-04-04T01:53:00"/>
    <d v="2023-04-04T05:28:00"/>
    <d v="1899-12-30T03:35:00"/>
    <d v="1899-12-30T01:52:00"/>
    <d v="1899-12-30T01:43:00"/>
    <x v="0"/>
  </r>
  <r>
    <x v="361"/>
    <x v="3"/>
    <x v="293"/>
    <d v="2023-04-04T05:59:00"/>
    <x v="1"/>
    <s v="Libre"/>
    <x v="0"/>
    <s v="47.21"/>
    <x v="2"/>
    <s v="Plato_3, Plato_7, Plato_4"/>
    <x v="7"/>
    <n v="62"/>
    <d v="2023-04-04T05:59:00"/>
    <d v="2023-04-04T02:03:00"/>
    <d v="2023-04-04T05:59:00"/>
    <d v="1899-12-30T03:56:00"/>
    <d v="1899-12-30T02:03:00"/>
    <d v="1899-12-30T01:53:00"/>
    <x v="0"/>
  </r>
  <r>
    <x v="362"/>
    <x v="3"/>
    <x v="294"/>
    <d v="2023-04-04T03:29:00"/>
    <x v="0"/>
    <s v="Ocupada"/>
    <x v="0"/>
    <s v="49.02"/>
    <x v="2"/>
    <s v="Plato_2, Plato_7, Plato_19, Plato_11"/>
    <x v="2"/>
    <n v="240"/>
    <d v="2023-04-04T03:29:00"/>
    <d v="2023-04-04T01:46:00"/>
    <d v="2023-04-04T03:29:00"/>
    <d v="1899-12-30T01:58:00"/>
    <d v="1899-12-30T02:29:00"/>
    <d v="1899-12-30T00:00:00"/>
    <x v="1"/>
  </r>
  <r>
    <x v="363"/>
    <x v="3"/>
    <x v="295"/>
    <d v="2023-04-04T07:10:00"/>
    <x v="3"/>
    <s v="Reservada"/>
    <x v="0"/>
    <s v="48.28"/>
    <x v="0"/>
    <s v="Plato_16, Plato_5, Plato_1, Plato_9"/>
    <x v="2"/>
    <n v="157"/>
    <d v="2023-04-04T07:10:00"/>
    <d v="2023-04-04T03:50:00"/>
    <d v="2023-04-04T07:10:00"/>
    <d v="1899-12-30T03:20:00"/>
    <d v="1899-12-30T01:52:00"/>
    <d v="1899-12-30T01:28:00"/>
    <x v="0"/>
  </r>
  <r>
    <x v="364"/>
    <x v="3"/>
    <x v="296"/>
    <d v="2023-04-04T04:33:00"/>
    <x v="0"/>
    <s v="Ocupada"/>
    <x v="0"/>
    <s v="34.97"/>
    <x v="1"/>
    <s v="Plato_19"/>
    <x v="9"/>
    <n v="108"/>
    <d v="2023-04-04T04:33:00"/>
    <d v="2023-04-04T01:03:00"/>
    <d v="2023-04-04T04:33:00"/>
    <d v="1899-12-30T03:45:00"/>
    <d v="1899-12-30T00:25:00"/>
    <d v="1899-12-30T03:20:00"/>
    <x v="0"/>
  </r>
  <r>
    <x v="365"/>
    <x v="3"/>
    <x v="297"/>
    <d v="2023-04-04T04:46:00"/>
    <x v="0"/>
    <s v="Reservada"/>
    <x v="0"/>
    <s v="10.57"/>
    <x v="1"/>
    <s v="Plato_6, Plato_8, Plato_20"/>
    <x v="9"/>
    <n v="239"/>
    <d v="2023-04-04T04:46:00"/>
    <d v="2023-04-04T01:33:00"/>
    <d v="2023-04-04T04:46:00"/>
    <d v="1899-12-30T03:13:00"/>
    <d v="1899-12-30T01:30:00"/>
    <d v="1899-12-30T01:43:00"/>
    <x v="0"/>
  </r>
  <r>
    <x v="366"/>
    <x v="3"/>
    <x v="298"/>
    <d v="2023-04-04T03:45:00"/>
    <x v="0"/>
    <s v="Libre"/>
    <x v="2"/>
    <s v="12.62"/>
    <x v="2"/>
    <s v="Plato_10, Plato_9, Plato_3"/>
    <x v="9"/>
    <n v="101"/>
    <d v="2023-04-04T03:45:00"/>
    <d v="2023-04-04T00:53:00"/>
    <d v="2023-04-04T03:45:00"/>
    <d v="1899-12-30T02:52:00"/>
    <d v="1899-12-30T01:13:00"/>
    <d v="1899-12-30T01:39:00"/>
    <x v="0"/>
  </r>
  <r>
    <x v="367"/>
    <x v="3"/>
    <x v="299"/>
    <d v="2023-04-04T05:33:00"/>
    <x v="1"/>
    <s v="Ocupada"/>
    <x v="1"/>
    <s v="37.65"/>
    <x v="0"/>
    <s v="Plato_11, Plato_7"/>
    <x v="1"/>
    <n v="123"/>
    <d v="2023-04-04T05:33:00"/>
    <d v="2023-04-04T03:24:00"/>
    <d v="2023-04-04T05:33:00"/>
    <d v="1899-12-30T02:24:00"/>
    <d v="1899-12-30T01:25:00"/>
    <d v="1899-12-30T00:59:00"/>
    <x v="0"/>
  </r>
  <r>
    <x v="368"/>
    <x v="3"/>
    <x v="300"/>
    <d v="2023-04-04T05:54:00"/>
    <x v="3"/>
    <s v="Libre"/>
    <x v="0"/>
    <s v="34.83"/>
    <x v="2"/>
    <s v="Plato_17, Plato_14, Plato_16, Plato_10"/>
    <x v="7"/>
    <n v="242"/>
    <d v="2023-04-04T05:54:00"/>
    <d v="2023-04-04T02:11:00"/>
    <d v="2023-04-04T05:54:00"/>
    <d v="1899-12-30T03:43:00"/>
    <d v="1899-12-30T00:42:00"/>
    <d v="1899-12-30T03:01:00"/>
    <x v="0"/>
  </r>
  <r>
    <x v="369"/>
    <x v="3"/>
    <x v="301"/>
    <d v="2023-04-04T03:23:00"/>
    <x v="0"/>
    <s v="Libre"/>
    <x v="0"/>
    <s v="47.79"/>
    <x v="2"/>
    <s v="Plato_19"/>
    <x v="7"/>
    <n v="72"/>
    <d v="2023-04-04T03:23:00"/>
    <d v="2023-04-04T02:20:00"/>
    <d v="2023-04-04T03:23:00"/>
    <d v="1899-12-30T01:03:00"/>
    <d v="1899-12-30T00:33:00"/>
    <d v="1899-12-30T00:30:00"/>
    <x v="0"/>
  </r>
  <r>
    <x v="370"/>
    <x v="3"/>
    <x v="302"/>
    <d v="2023-04-04T04:31:00"/>
    <x v="4"/>
    <s v="Ocupada"/>
    <x v="2"/>
    <s v="32.51"/>
    <x v="2"/>
    <s v="Plato_17, Plato_19, Plato_16, Plato_14"/>
    <x v="8"/>
    <n v="200"/>
    <d v="2023-04-04T04:31:00"/>
    <d v="2023-04-04T01:16:00"/>
    <d v="2023-04-04T04:31:00"/>
    <d v="1899-12-30T03:30:00"/>
    <d v="1899-12-30T00:49:00"/>
    <d v="1899-12-30T02:41:00"/>
    <x v="0"/>
  </r>
  <r>
    <x v="371"/>
    <x v="3"/>
    <x v="303"/>
    <d v="2023-04-04T06:14:00"/>
    <x v="2"/>
    <s v="Reservada"/>
    <x v="0"/>
    <s v="17.17"/>
    <x v="2"/>
    <s v="Plato_4"/>
    <x v="2"/>
    <n v="36"/>
    <d v="2023-04-04T06:14:00"/>
    <d v="2023-04-04T02:46:00"/>
    <d v="2023-04-04T06:14:00"/>
    <d v="1899-12-30T03:28:00"/>
    <d v="1899-12-30T00:22:00"/>
    <d v="1899-12-30T03:06:00"/>
    <x v="0"/>
  </r>
  <r>
    <x v="372"/>
    <x v="3"/>
    <x v="304"/>
    <d v="2023-04-04T03:11:00"/>
    <x v="3"/>
    <s v="Ocupada"/>
    <x v="1"/>
    <s v="26.62"/>
    <x v="0"/>
    <s v="Plato_13, Plato_8, Plato_5, Plato_3"/>
    <x v="10"/>
    <n v="160"/>
    <d v="2023-04-04T03:11:00"/>
    <d v="2023-04-04T00:37:00"/>
    <d v="2023-04-04T03:11:00"/>
    <d v="1899-12-30T02:49:00"/>
    <d v="1899-12-30T01:56:00"/>
    <d v="1899-12-30T00:53:00"/>
    <x v="0"/>
  </r>
  <r>
    <x v="373"/>
    <x v="3"/>
    <x v="305"/>
    <d v="2023-04-04T04:24:00"/>
    <x v="2"/>
    <s v="Libre"/>
    <x v="0"/>
    <s v="33.35"/>
    <x v="2"/>
    <s v="Plato_8"/>
    <x v="3"/>
    <n v="35"/>
    <d v="2023-04-04T04:24:00"/>
    <d v="2023-04-04T03:19:00"/>
    <d v="2023-04-04T04:24:00"/>
    <d v="1899-12-30T01:05:00"/>
    <d v="1899-12-30T00:09:00"/>
    <d v="1899-12-30T00:56:00"/>
    <x v="0"/>
  </r>
  <r>
    <x v="374"/>
    <x v="3"/>
    <x v="284"/>
    <d v="2023-04-04T03:09:00"/>
    <x v="0"/>
    <s v="Reservada"/>
    <x v="0"/>
    <s v="22.3"/>
    <x v="2"/>
    <s v="Plato_17"/>
    <x v="0"/>
    <n v="93"/>
    <d v="2023-04-04T03:09:00"/>
    <d v="2023-04-04T00:17:00"/>
    <d v="2023-04-04T03:09:00"/>
    <d v="1899-12-30T02:52:00"/>
    <d v="1899-12-30T00:27:00"/>
    <d v="1899-12-30T02:25:00"/>
    <x v="0"/>
  </r>
  <r>
    <x v="375"/>
    <x v="3"/>
    <x v="306"/>
    <d v="2023-04-04T05:12:00"/>
    <x v="1"/>
    <s v="Ocupada"/>
    <x v="0"/>
    <s v="27.51"/>
    <x v="1"/>
    <s v="Plato_14"/>
    <x v="8"/>
    <n v="46"/>
    <d v="2023-04-04T05:12:00"/>
    <d v="2023-04-04T02:53:00"/>
    <d v="2023-04-04T05:12:00"/>
    <d v="1899-12-30T02:34:00"/>
    <d v="1899-12-30T00:05:00"/>
    <d v="1899-12-30T02:29:00"/>
    <x v="0"/>
  </r>
  <r>
    <x v="376"/>
    <x v="3"/>
    <x v="277"/>
    <d v="2023-04-04T04:46:00"/>
    <x v="4"/>
    <s v="Libre"/>
    <x v="0"/>
    <s v="14.96"/>
    <x v="2"/>
    <s v="Plato_18, Plato_15"/>
    <x v="3"/>
    <n v="100"/>
    <d v="2023-04-04T04:46:00"/>
    <d v="2023-04-04T01:18:00"/>
    <d v="2023-04-04T04:46:00"/>
    <d v="1899-12-30T03:28:00"/>
    <d v="1899-12-30T00:46:00"/>
    <d v="1899-12-30T02:42:00"/>
    <x v="0"/>
  </r>
  <r>
    <x v="377"/>
    <x v="3"/>
    <x v="307"/>
    <d v="2023-04-04T05:18:00"/>
    <x v="1"/>
    <s v="Libre"/>
    <x v="0"/>
    <s v="40.31"/>
    <x v="1"/>
    <s v="Plato_2, Plato_12"/>
    <x v="4"/>
    <n v="49"/>
    <d v="2023-04-04T05:18:00"/>
    <d v="2023-04-04T03:55:00"/>
    <d v="2023-04-04T05:18:00"/>
    <d v="1899-12-30T01:23:00"/>
    <d v="1899-12-30T00:21:00"/>
    <d v="1899-12-30T01:02:00"/>
    <x v="0"/>
  </r>
  <r>
    <x v="378"/>
    <x v="3"/>
    <x v="308"/>
    <d v="2023-04-04T03:57:00"/>
    <x v="0"/>
    <s v="Ocupada"/>
    <x v="1"/>
    <s v="10.61"/>
    <x v="2"/>
    <s v="Plato_8"/>
    <x v="9"/>
    <n v="70"/>
    <d v="2023-04-04T03:57:00"/>
    <d v="2023-04-04T01:31:00"/>
    <d v="2023-04-04T03:57:00"/>
    <d v="1899-12-30T02:41:00"/>
    <d v="1899-12-30T00:06:00"/>
    <d v="1899-12-30T02:35:00"/>
    <x v="0"/>
  </r>
  <r>
    <x v="379"/>
    <x v="3"/>
    <x v="309"/>
    <d v="2023-04-04T04:33:00"/>
    <x v="0"/>
    <s v="Libre"/>
    <x v="2"/>
    <s v="22.53"/>
    <x v="0"/>
    <s v="Plato_11, Plato_12"/>
    <x v="10"/>
    <n v="137"/>
    <d v="2023-04-04T04:33:00"/>
    <d v="2023-04-04T00:58:00"/>
    <d v="2023-04-04T04:33:00"/>
    <d v="1899-12-30T03:35:00"/>
    <d v="1899-12-30T01:33:00"/>
    <d v="1899-12-30T02:02:00"/>
    <x v="0"/>
  </r>
  <r>
    <x v="380"/>
    <x v="3"/>
    <x v="310"/>
    <d v="2023-04-04T04:32:00"/>
    <x v="1"/>
    <s v="Libre"/>
    <x v="1"/>
    <s v="27.69"/>
    <x v="0"/>
    <s v="Plato_10, Plato_11"/>
    <x v="7"/>
    <n v="144"/>
    <d v="2023-04-04T04:32:00"/>
    <d v="2023-04-04T00:57:00"/>
    <d v="2023-04-04T04:32:00"/>
    <d v="1899-12-30T03:35:00"/>
    <d v="1899-12-30T00:47:00"/>
    <d v="1899-12-30T02:48:00"/>
    <x v="0"/>
  </r>
  <r>
    <x v="381"/>
    <x v="3"/>
    <x v="311"/>
    <d v="2023-04-04T06:27:00"/>
    <x v="2"/>
    <s v="Reservada"/>
    <x v="2"/>
    <s v="19.8"/>
    <x v="0"/>
    <s v="Plato_9"/>
    <x v="8"/>
    <n v="87"/>
    <d v="2023-04-04T06:27:00"/>
    <d v="2023-04-04T03:09:00"/>
    <d v="2023-04-04T06:27:00"/>
    <d v="1899-12-30T03:18:00"/>
    <d v="1899-12-30T00:54:00"/>
    <d v="1899-12-30T02:24:00"/>
    <x v="0"/>
  </r>
  <r>
    <x v="382"/>
    <x v="3"/>
    <x v="312"/>
    <d v="2023-04-04T06:33:00"/>
    <x v="4"/>
    <s v="Libre"/>
    <x v="0"/>
    <s v="31.33"/>
    <x v="2"/>
    <s v="Plato_19"/>
    <x v="9"/>
    <n v="108"/>
    <d v="2023-04-04T06:33:00"/>
    <d v="2023-04-04T03:29:00"/>
    <d v="2023-04-04T06:33:00"/>
    <d v="1899-12-30T03:04:00"/>
    <d v="1899-12-30T00:09:00"/>
    <d v="1899-12-30T02:55:00"/>
    <x v="0"/>
  </r>
  <r>
    <x v="383"/>
    <x v="3"/>
    <x v="313"/>
    <d v="2023-04-04T02:33:00"/>
    <x v="1"/>
    <s v="Reservada"/>
    <x v="1"/>
    <s v="39.32"/>
    <x v="0"/>
    <s v="Plato_4, Plato_12, Plato_6"/>
    <x v="5"/>
    <n v="120"/>
    <d v="2023-04-04T02:33:00"/>
    <d v="2023-04-04T00:11:00"/>
    <d v="2023-04-04T02:33:00"/>
    <d v="1899-12-30T02:22:00"/>
    <d v="1899-12-30T01:50:00"/>
    <d v="1899-12-30T00:32:00"/>
    <x v="0"/>
  </r>
  <r>
    <x v="384"/>
    <x v="4"/>
    <x v="314"/>
    <d v="2023-04-05T06:43:00"/>
    <x v="0"/>
    <s v="Ocupada"/>
    <x v="1"/>
    <s v="11.14"/>
    <x v="2"/>
    <s v="Plato_2"/>
    <x v="0"/>
    <n v="60"/>
    <d v="2023-04-05T06:43:00"/>
    <d v="2023-04-05T03:37:00"/>
    <d v="2023-04-05T06:43:00"/>
    <d v="1899-12-30T03:21:00"/>
    <d v="1899-12-30T00:22:00"/>
    <d v="1899-12-30T02:59:00"/>
    <x v="0"/>
  </r>
  <r>
    <x v="385"/>
    <x v="4"/>
    <x v="315"/>
    <d v="2023-04-05T02:58:00"/>
    <x v="4"/>
    <s v="Ocupada"/>
    <x v="0"/>
    <s v="28.96"/>
    <x v="0"/>
    <s v="Plato_11"/>
    <x v="5"/>
    <n v="99"/>
    <d v="2023-04-05T02:58:00"/>
    <d v="2023-04-05T00:33:00"/>
    <d v="2023-04-05T02:58:00"/>
    <d v="1899-12-30T02:40:00"/>
    <d v="1899-12-30T00:40:00"/>
    <d v="1899-12-30T02:00:00"/>
    <x v="0"/>
  </r>
  <r>
    <x v="386"/>
    <x v="4"/>
    <x v="316"/>
    <d v="2023-04-05T06:10:00"/>
    <x v="3"/>
    <s v="Ocupada"/>
    <x v="0"/>
    <s v="20.84"/>
    <x v="1"/>
    <s v="Plato_17"/>
    <x v="5"/>
    <n v="93"/>
    <d v="2023-04-05T06:10:00"/>
    <d v="2023-04-05T03:09:00"/>
    <d v="2023-04-05T06:10:00"/>
    <d v="1899-12-30T03:16:00"/>
    <d v="1899-12-30T00:18:00"/>
    <d v="1899-12-30T02:58:00"/>
    <x v="0"/>
  </r>
  <r>
    <x v="387"/>
    <x v="4"/>
    <x v="315"/>
    <d v="2023-04-05T03:35:00"/>
    <x v="2"/>
    <s v="Libre"/>
    <x v="0"/>
    <s v="27.03"/>
    <x v="2"/>
    <s v="Plato_17, Plato_19, Plato_9, Plato_11"/>
    <x v="0"/>
    <n v="291"/>
    <d v="2023-04-05T03:35:00"/>
    <d v="2023-04-05T00:33:00"/>
    <d v="2023-04-05T03:35:00"/>
    <d v="1899-12-30T03:02:00"/>
    <d v="1899-12-30T02:51:00"/>
    <d v="1899-12-30T00:11:00"/>
    <x v="0"/>
  </r>
  <r>
    <x v="388"/>
    <x v="4"/>
    <x v="317"/>
    <d v="2023-04-05T02:15:00"/>
    <x v="0"/>
    <s v="Reservada"/>
    <x v="0"/>
    <s v="39.14"/>
    <x v="2"/>
    <s v="Plato_11"/>
    <x v="5"/>
    <n v="33"/>
    <d v="2023-04-05T02:15:00"/>
    <d v="2023-04-05T00:02:00"/>
    <d v="2023-04-05T02:15:00"/>
    <d v="1899-12-30T02:13:00"/>
    <d v="1899-12-30T00:24:00"/>
    <d v="1899-12-30T01:49:00"/>
    <x v="0"/>
  </r>
  <r>
    <x v="389"/>
    <x v="4"/>
    <x v="318"/>
    <d v="2023-04-05T05:19:00"/>
    <x v="0"/>
    <s v="Reservada"/>
    <x v="0"/>
    <s v="42.68"/>
    <x v="2"/>
    <s v="Plato_5, Plato_10, Plato_13"/>
    <x v="9"/>
    <n v="143"/>
    <d v="2023-04-05T05:19:00"/>
    <d v="2023-04-05T02:59:00"/>
    <d v="2023-04-05T05:19:00"/>
    <d v="1899-12-30T02:20:00"/>
    <d v="1899-12-30T01:33:00"/>
    <d v="1899-12-30T00:47:00"/>
    <x v="0"/>
  </r>
  <r>
    <x v="390"/>
    <x v="4"/>
    <x v="319"/>
    <d v="2023-04-05T04:09:00"/>
    <x v="0"/>
    <s v="Reservada"/>
    <x v="0"/>
    <s v="48.6"/>
    <x v="2"/>
    <s v="Plato_5"/>
    <x v="8"/>
    <n v="22"/>
    <d v="2023-04-05T04:09:00"/>
    <d v="2023-04-05T02:05:00"/>
    <d v="2023-04-05T04:09:00"/>
    <d v="1899-12-30T02:04:00"/>
    <d v="1899-12-30T00:35:00"/>
    <d v="1899-12-30T01:29:00"/>
    <x v="0"/>
  </r>
  <r>
    <x v="391"/>
    <x v="4"/>
    <x v="315"/>
    <d v="2023-04-05T04:08:00"/>
    <x v="2"/>
    <s v="Ocupada"/>
    <x v="0"/>
    <s v="32.73"/>
    <x v="2"/>
    <s v="Plato_15, Plato_7"/>
    <x v="6"/>
    <n v="120"/>
    <d v="2023-04-05T04:08:00"/>
    <d v="2023-04-05T00:33:00"/>
    <d v="2023-04-05T04:08:00"/>
    <d v="1899-12-30T03:50:00"/>
    <d v="1899-12-30T00:54:00"/>
    <d v="1899-12-30T02:56:00"/>
    <x v="0"/>
  </r>
  <r>
    <x v="392"/>
    <x v="4"/>
    <x v="320"/>
    <d v="2023-04-05T05:17:00"/>
    <x v="4"/>
    <s v="Ocupada"/>
    <x v="0"/>
    <s v="12.54"/>
    <x v="2"/>
    <s v="Plato_12, Plato_8, Plato_13, Plato_5"/>
    <x v="1"/>
    <n v="208"/>
    <d v="2023-04-05T05:17:00"/>
    <d v="2023-04-05T02:33:00"/>
    <d v="2023-04-05T05:17:00"/>
    <d v="1899-12-30T02:59:00"/>
    <d v="1899-12-30T01:49:00"/>
    <d v="1899-12-30T01:10:00"/>
    <x v="0"/>
  </r>
  <r>
    <x v="393"/>
    <x v="4"/>
    <x v="321"/>
    <d v="2023-04-05T07:02:00"/>
    <x v="0"/>
    <s v="Ocupada"/>
    <x v="0"/>
    <s v="18.05"/>
    <x v="2"/>
    <s v="Plato_7, Plato_9"/>
    <x v="2"/>
    <n v="77"/>
    <d v="2023-04-05T07:02:00"/>
    <d v="2023-04-05T03:26:00"/>
    <d v="2023-04-05T07:02:00"/>
    <d v="1899-12-30T03:51:00"/>
    <d v="1899-12-30T00:47:00"/>
    <d v="1899-12-30T03:04:00"/>
    <x v="0"/>
  </r>
  <r>
    <x v="394"/>
    <x v="4"/>
    <x v="322"/>
    <d v="2023-04-05T05:34:00"/>
    <x v="2"/>
    <s v="Libre"/>
    <x v="0"/>
    <s v="40.9"/>
    <x v="0"/>
    <s v="Plato_12"/>
    <x v="8"/>
    <n v="38"/>
    <d v="2023-04-05T05:34:00"/>
    <d v="2023-04-05T01:37:00"/>
    <d v="2023-04-05T05:34:00"/>
    <d v="1899-12-30T03:57:00"/>
    <d v="1899-12-30T00:08:00"/>
    <d v="1899-12-30T03:49:00"/>
    <x v="0"/>
  </r>
  <r>
    <x v="395"/>
    <x v="4"/>
    <x v="323"/>
    <d v="2023-04-05T03:36:00"/>
    <x v="2"/>
    <s v="Libre"/>
    <x v="2"/>
    <s v="34.5"/>
    <x v="1"/>
    <s v="Plato_3, Plato_13"/>
    <x v="4"/>
    <n v="83"/>
    <d v="2023-04-05T03:36:00"/>
    <d v="2023-04-05T00:32:00"/>
    <d v="2023-04-05T03:36:00"/>
    <d v="1899-12-30T03:04:00"/>
    <d v="1899-12-30T00:57:00"/>
    <d v="1899-12-30T02:07:00"/>
    <x v="0"/>
  </r>
  <r>
    <x v="396"/>
    <x v="4"/>
    <x v="324"/>
    <d v="2023-04-05T01:34:00"/>
    <x v="4"/>
    <s v="Libre"/>
    <x v="1"/>
    <s v="37.79"/>
    <x v="0"/>
    <s v="Plato_6, Plato_17"/>
    <x v="9"/>
    <n v="147"/>
    <d v="2023-04-05T01:34:00"/>
    <d v="2023-04-05T00:20:00"/>
    <d v="2023-04-05T01:34:00"/>
    <d v="1899-12-30T01:14:00"/>
    <d v="1899-12-30T01:09:00"/>
    <d v="1899-12-30T00:05:00"/>
    <x v="0"/>
  </r>
  <r>
    <x v="397"/>
    <x v="4"/>
    <x v="325"/>
    <d v="2023-04-05T07:05:00"/>
    <x v="1"/>
    <s v="Libre"/>
    <x v="1"/>
    <s v="48.96"/>
    <x v="2"/>
    <s v="Plato_16, Plato_11"/>
    <x v="4"/>
    <n v="122"/>
    <d v="2023-04-05T07:05:00"/>
    <d v="2023-04-05T03:10:00"/>
    <d v="2023-04-05T07:05:00"/>
    <d v="1899-12-30T03:55:00"/>
    <d v="1899-12-30T01:11:00"/>
    <d v="1899-12-30T02:44:00"/>
    <x v="0"/>
  </r>
  <r>
    <x v="398"/>
    <x v="4"/>
    <x v="326"/>
    <d v="2023-04-05T05:40:00"/>
    <x v="3"/>
    <s v="Libre"/>
    <x v="0"/>
    <s v="27.32"/>
    <x v="2"/>
    <s v="Plato_11, Plato_19"/>
    <x v="0"/>
    <n v="207"/>
    <d v="2023-04-05T05:40:00"/>
    <d v="2023-04-05T02:48:00"/>
    <d v="2023-04-05T05:40:00"/>
    <d v="1899-12-30T02:52:00"/>
    <d v="1899-12-30T01:31:00"/>
    <d v="1899-12-30T01:21:00"/>
    <x v="0"/>
  </r>
  <r>
    <x v="399"/>
    <x v="4"/>
    <x v="327"/>
    <d v="2023-04-05T04:14:00"/>
    <x v="4"/>
    <s v="Reservada"/>
    <x v="0"/>
    <s v="42.96"/>
    <x v="2"/>
    <s v="Plato_20, Plato_16, Plato_17"/>
    <x v="2"/>
    <n v="198"/>
    <d v="2023-04-05T04:14:00"/>
    <d v="2023-04-05T02:11:00"/>
    <d v="2023-04-05T04:14:00"/>
    <d v="1899-12-30T02:03:00"/>
    <d v="1899-12-30T01:19:00"/>
    <d v="1899-12-30T00:44:00"/>
    <x v="0"/>
  </r>
  <r>
    <x v="400"/>
    <x v="4"/>
    <x v="328"/>
    <d v="2023-04-05T06:57:00"/>
    <x v="2"/>
    <s v="Ocupada"/>
    <x v="0"/>
    <s v="15.87"/>
    <x v="2"/>
    <s v="Plato_13"/>
    <x v="3"/>
    <n v="42"/>
    <d v="2023-04-05T06:57:00"/>
    <d v="2023-04-05T03:51:00"/>
    <d v="2023-04-05T06:57:00"/>
    <d v="1899-12-30T03:21:00"/>
    <d v="1899-12-30T00:20:00"/>
    <d v="1899-12-30T03:01:00"/>
    <x v="0"/>
  </r>
  <r>
    <x v="401"/>
    <x v="4"/>
    <x v="329"/>
    <d v="2023-04-05T05:08:00"/>
    <x v="0"/>
    <s v="Reservada"/>
    <x v="0"/>
    <s v="31.02"/>
    <x v="2"/>
    <s v="Plato_1, Plato_12, Plato_5"/>
    <x v="1"/>
    <n v="151"/>
    <d v="2023-04-05T05:08:00"/>
    <d v="2023-04-05T02:41:00"/>
    <d v="2023-04-05T05:08:00"/>
    <d v="1899-12-30T02:27:00"/>
    <d v="1899-12-30T01:06:00"/>
    <d v="1899-12-30T01:21:00"/>
    <x v="0"/>
  </r>
  <r>
    <x v="402"/>
    <x v="4"/>
    <x v="330"/>
    <d v="2023-04-05T05:15:00"/>
    <x v="1"/>
    <s v="Libre"/>
    <x v="0"/>
    <s v="14.76"/>
    <x v="2"/>
    <s v="Plato_5, Plato_4, Plato_15, Plato_7"/>
    <x v="9"/>
    <n v="190"/>
    <d v="2023-04-05T05:15:00"/>
    <d v="2023-04-05T02:15:00"/>
    <d v="2023-04-05T05:15:00"/>
    <d v="1899-12-30T03:00:00"/>
    <d v="1899-12-30T01:25:00"/>
    <d v="1899-12-30T01:35:00"/>
    <x v="0"/>
  </r>
  <r>
    <x v="403"/>
    <x v="4"/>
    <x v="331"/>
    <d v="2023-04-05T04:29:00"/>
    <x v="3"/>
    <s v="Libre"/>
    <x v="0"/>
    <s v="32.56"/>
    <x v="2"/>
    <s v="Plato_13, Plato_3, Plato_20"/>
    <x v="0"/>
    <n v="182"/>
    <d v="2023-04-05T04:29:00"/>
    <d v="2023-04-05T00:38:00"/>
    <d v="2023-04-05T04:29:00"/>
    <d v="1899-12-30T03:51:00"/>
    <d v="1899-12-30T01:42:00"/>
    <d v="1899-12-30T02:09:00"/>
    <x v="0"/>
  </r>
  <r>
    <x v="404"/>
    <x v="4"/>
    <x v="332"/>
    <d v="2023-04-05T04:59:00"/>
    <x v="2"/>
    <s v="Reservada"/>
    <x v="2"/>
    <s v="14.56"/>
    <x v="2"/>
    <s v="Plato_10, Plato_20, Plato_3"/>
    <x v="10"/>
    <n v="106"/>
    <d v="2023-04-05T04:59:00"/>
    <d v="2023-04-05T02:39:00"/>
    <d v="2023-04-05T04:59:00"/>
    <d v="1899-12-30T02:20:00"/>
    <d v="1899-12-30T01:38:00"/>
    <d v="1899-12-30T00:42:00"/>
    <x v="0"/>
  </r>
  <r>
    <x v="405"/>
    <x v="4"/>
    <x v="333"/>
    <d v="2023-04-05T02:37:00"/>
    <x v="2"/>
    <s v="Ocupada"/>
    <x v="2"/>
    <s v="34.03"/>
    <x v="1"/>
    <s v="Plato_3, Plato_8, Plato_1"/>
    <x v="0"/>
    <n v="155"/>
    <d v="2023-04-05T02:37:00"/>
    <d v="2023-04-05T00:29:00"/>
    <d v="2023-04-05T02:37:00"/>
    <d v="1899-12-30T02:23:00"/>
    <d v="1899-12-30T01:57:00"/>
    <d v="1899-12-30T00:26:00"/>
    <x v="0"/>
  </r>
  <r>
    <x v="406"/>
    <x v="4"/>
    <x v="334"/>
    <d v="2023-04-05T04:51:00"/>
    <x v="4"/>
    <s v="Reservada"/>
    <x v="1"/>
    <s v="22.98"/>
    <x v="0"/>
    <s v="Plato_3, Plato_8"/>
    <x v="8"/>
    <n v="95"/>
    <d v="2023-04-05T04:51:00"/>
    <d v="2023-04-05T02:13:00"/>
    <d v="2023-04-05T04:51:00"/>
    <d v="1899-12-30T02:38:00"/>
    <d v="1899-12-30T00:50:00"/>
    <d v="1899-12-30T01:48:00"/>
    <x v="0"/>
  </r>
  <r>
    <x v="407"/>
    <x v="4"/>
    <x v="335"/>
    <d v="2023-04-05T04:05:00"/>
    <x v="2"/>
    <s v="Ocupada"/>
    <x v="0"/>
    <s v="10.14"/>
    <x v="2"/>
    <s v="Plato_1, Plato_7, Plato_18"/>
    <x v="9"/>
    <n v="131"/>
    <d v="2023-04-05T04:05:00"/>
    <d v="2023-04-05T00:56:00"/>
    <d v="2023-04-05T04:05:00"/>
    <d v="1899-12-30T03:24:00"/>
    <d v="1899-12-30T01:46:00"/>
    <d v="1899-12-30T01:38:00"/>
    <x v="0"/>
  </r>
  <r>
    <x v="408"/>
    <x v="4"/>
    <x v="336"/>
    <d v="2023-04-05T03:01:00"/>
    <x v="1"/>
    <s v="Reservada"/>
    <x v="0"/>
    <s v="48.7"/>
    <x v="2"/>
    <s v="Plato_13, Plato_20, Plato_16, Plato_7"/>
    <x v="9"/>
    <n v="203"/>
    <d v="2023-04-05T03:01:00"/>
    <d v="2023-04-05T01:55:00"/>
    <d v="2023-04-05T03:01:00"/>
    <d v="1899-12-30T01:06:00"/>
    <d v="1899-12-30T02:43:00"/>
    <d v="1899-12-30T00:00:00"/>
    <x v="1"/>
  </r>
  <r>
    <x v="409"/>
    <x v="4"/>
    <x v="337"/>
    <d v="2023-04-05T05:23:00"/>
    <x v="4"/>
    <s v="Reservada"/>
    <x v="2"/>
    <s v="43.65"/>
    <x v="2"/>
    <s v="Plato_3, Plato_19"/>
    <x v="4"/>
    <n v="56"/>
    <d v="2023-04-05T05:23:00"/>
    <d v="2023-04-05T02:47:00"/>
    <d v="2023-04-05T05:23:00"/>
    <d v="1899-12-30T02:36:00"/>
    <d v="1899-12-30T01:31:00"/>
    <d v="1899-12-30T01:05:00"/>
    <x v="0"/>
  </r>
  <r>
    <x v="410"/>
    <x v="4"/>
    <x v="327"/>
    <d v="2023-04-05T05:04:00"/>
    <x v="1"/>
    <s v="Ocupada"/>
    <x v="0"/>
    <s v="21.88"/>
    <x v="0"/>
    <s v="Plato_20, Plato_4, Plato_6"/>
    <x v="1"/>
    <n v="219"/>
    <d v="2023-04-05T05:04:00"/>
    <d v="2023-04-05T02:11:00"/>
    <d v="2023-04-05T05:04:00"/>
    <d v="1899-12-30T03:08:00"/>
    <d v="1899-12-30T01:18:00"/>
    <d v="1899-12-30T01:50:00"/>
    <x v="0"/>
  </r>
  <r>
    <x v="411"/>
    <x v="4"/>
    <x v="338"/>
    <d v="2023-04-05T02:03:00"/>
    <x v="3"/>
    <s v="Ocupada"/>
    <x v="2"/>
    <s v="12.94"/>
    <x v="2"/>
    <s v="Plato_17"/>
    <x v="4"/>
    <n v="93"/>
    <d v="2023-04-05T02:03:00"/>
    <d v="2023-04-05T00:22:00"/>
    <d v="2023-04-05T02:03:00"/>
    <d v="1899-12-30T01:56:00"/>
    <d v="1899-12-30T00:57:00"/>
    <d v="1899-12-30T00:59:00"/>
    <x v="0"/>
  </r>
  <r>
    <x v="412"/>
    <x v="4"/>
    <x v="339"/>
    <d v="2023-04-05T04:58:00"/>
    <x v="4"/>
    <s v="Ocupada"/>
    <x v="2"/>
    <s v="23.01"/>
    <x v="2"/>
    <s v="Plato_8"/>
    <x v="10"/>
    <n v="35"/>
    <d v="2023-04-05T04:58:00"/>
    <d v="2023-04-05T02:36:00"/>
    <d v="2023-04-05T04:58:00"/>
    <d v="1899-12-30T02:37:00"/>
    <d v="1899-12-30T00:12:00"/>
    <d v="1899-12-30T02:25:00"/>
    <x v="0"/>
  </r>
  <r>
    <x v="413"/>
    <x v="4"/>
    <x v="340"/>
    <d v="2023-04-05T07:12:00"/>
    <x v="3"/>
    <s v="Reservada"/>
    <x v="1"/>
    <s v="13.17"/>
    <x v="2"/>
    <s v="Plato_11"/>
    <x v="0"/>
    <n v="33"/>
    <d v="2023-04-05T07:12:00"/>
    <d v="2023-04-05T03:43:00"/>
    <d v="2023-04-05T07:12:00"/>
    <d v="1899-12-30T03:29:00"/>
    <d v="1899-12-30T00:38:00"/>
    <d v="1899-12-30T02:51:00"/>
    <x v="0"/>
  </r>
  <r>
    <x v="414"/>
    <x v="4"/>
    <x v="341"/>
    <d v="2023-04-05T04:35:00"/>
    <x v="4"/>
    <s v="Ocupada"/>
    <x v="2"/>
    <s v="20.51"/>
    <x v="2"/>
    <s v="Plato_6, Plato_18, Plato_19"/>
    <x v="2"/>
    <n v="158"/>
    <d v="2023-04-05T04:35:00"/>
    <d v="2023-04-05T00:39:00"/>
    <d v="2023-04-05T04:35:00"/>
    <d v="1899-12-30T04:11:00"/>
    <d v="1899-12-30T01:27:00"/>
    <d v="1899-12-30T02:44:00"/>
    <x v="0"/>
  </r>
  <r>
    <x v="415"/>
    <x v="4"/>
    <x v="342"/>
    <d v="2023-04-05T06:37:00"/>
    <x v="1"/>
    <s v="Reservada"/>
    <x v="2"/>
    <s v="12.9"/>
    <x v="2"/>
    <s v="Plato_1"/>
    <x v="7"/>
    <n v="25"/>
    <d v="2023-04-05T06:37:00"/>
    <d v="2023-04-05T03:03:00"/>
    <d v="2023-04-05T06:37:00"/>
    <d v="1899-12-30T03:34:00"/>
    <d v="1899-12-30T00:09:00"/>
    <d v="1899-12-30T03:25:00"/>
    <x v="0"/>
  </r>
  <r>
    <x v="416"/>
    <x v="4"/>
    <x v="343"/>
    <d v="2023-04-05T04:33:00"/>
    <x v="2"/>
    <s v="Libre"/>
    <x v="2"/>
    <s v="35.08"/>
    <x v="2"/>
    <s v="Plato_9, Plato_20, Plato_12, Plato_6"/>
    <x v="5"/>
    <n v="142"/>
    <d v="2023-04-05T04:33:00"/>
    <d v="2023-04-05T03:25:00"/>
    <d v="2023-04-05T04:33:00"/>
    <d v="1899-12-30T01:08:00"/>
    <d v="1899-12-30T01:30:00"/>
    <d v="1899-12-30T00:00:00"/>
    <x v="1"/>
  </r>
  <r>
    <x v="417"/>
    <x v="4"/>
    <x v="344"/>
    <d v="2023-04-05T03:31:00"/>
    <x v="0"/>
    <s v="Reservada"/>
    <x v="2"/>
    <s v="35.51"/>
    <x v="2"/>
    <s v="Plato_1, Plato_17"/>
    <x v="0"/>
    <n v="118"/>
    <d v="2023-04-05T03:31:00"/>
    <d v="2023-04-05T00:52:00"/>
    <d v="2023-04-05T03:31:00"/>
    <d v="1899-12-30T02:39:00"/>
    <d v="1899-12-30T01:40:00"/>
    <d v="1899-12-30T00:59:00"/>
    <x v="0"/>
  </r>
  <r>
    <x v="418"/>
    <x v="4"/>
    <x v="345"/>
    <d v="2023-04-05T05:43:00"/>
    <x v="3"/>
    <s v="Ocupada"/>
    <x v="0"/>
    <s v="14.09"/>
    <x v="2"/>
    <s v="Plato_18, Plato_11"/>
    <x v="10"/>
    <n v="67"/>
    <d v="2023-04-05T05:43:00"/>
    <d v="2023-04-05T03:14:00"/>
    <d v="2023-04-05T05:43:00"/>
    <d v="1899-12-30T02:44:00"/>
    <d v="1899-12-30T01:04:00"/>
    <d v="1899-12-30T01:40:00"/>
    <x v="0"/>
  </r>
  <r>
    <x v="419"/>
    <x v="4"/>
    <x v="346"/>
    <d v="2023-04-05T05:29:00"/>
    <x v="2"/>
    <s v="Ocupada"/>
    <x v="0"/>
    <s v="31.49"/>
    <x v="2"/>
    <s v="Plato_18, Plato_3, Plato_1, Plato_15"/>
    <x v="6"/>
    <n v="242"/>
    <d v="2023-04-05T05:29:00"/>
    <d v="2023-04-05T02:18:00"/>
    <d v="2023-04-05T05:29:00"/>
    <d v="1899-12-30T03:26:00"/>
    <d v="1899-12-30T01:45:00"/>
    <d v="1899-12-30T01:41:00"/>
    <x v="0"/>
  </r>
  <r>
    <x v="420"/>
    <x v="4"/>
    <x v="322"/>
    <d v="2023-04-05T04:07:00"/>
    <x v="1"/>
    <s v="Ocupada"/>
    <x v="0"/>
    <s v="17.57"/>
    <x v="2"/>
    <s v="Plato_17, Plato_4"/>
    <x v="9"/>
    <n v="85"/>
    <d v="2023-04-05T04:07:00"/>
    <d v="2023-04-05T01:37:00"/>
    <d v="2023-04-05T04:07:00"/>
    <d v="1899-12-30T02:45:00"/>
    <d v="1899-12-30T01:11:00"/>
    <d v="1899-12-30T01:34:00"/>
    <x v="0"/>
  </r>
  <r>
    <x v="421"/>
    <x v="4"/>
    <x v="347"/>
    <d v="2023-04-05T03:09:00"/>
    <x v="2"/>
    <s v="Reservada"/>
    <x v="0"/>
    <s v="39.72"/>
    <x v="2"/>
    <s v="Plato_10, Plato_19"/>
    <x v="0"/>
    <n v="88"/>
    <d v="2023-04-05T03:09:00"/>
    <d v="2023-04-05T00:36:00"/>
    <d v="2023-04-05T03:09:00"/>
    <d v="1899-12-30T02:33:00"/>
    <d v="1899-12-30T00:34:00"/>
    <d v="1899-12-30T01:59:00"/>
    <x v="0"/>
  </r>
  <r>
    <x v="422"/>
    <x v="4"/>
    <x v="348"/>
    <d v="2023-04-05T04:57:00"/>
    <x v="1"/>
    <s v="Libre"/>
    <x v="0"/>
    <s v="34.13"/>
    <x v="1"/>
    <s v="Plato_16, Plato_15"/>
    <x v="8"/>
    <n v="152"/>
    <d v="2023-04-05T04:57:00"/>
    <d v="2023-04-05T02:34:00"/>
    <d v="2023-04-05T04:57:00"/>
    <d v="1899-12-30T02:23:00"/>
    <d v="1899-12-30T00:31:00"/>
    <d v="1899-12-30T01:52:00"/>
    <x v="0"/>
  </r>
  <r>
    <x v="423"/>
    <x v="4"/>
    <x v="349"/>
    <d v="2023-04-05T03:17:00"/>
    <x v="2"/>
    <s v="Reservada"/>
    <x v="2"/>
    <s v="11.02"/>
    <x v="1"/>
    <s v="Plato_5, Plato_6"/>
    <x v="1"/>
    <n v="147"/>
    <d v="2023-04-05T03:17:00"/>
    <d v="2023-04-05T01:08:00"/>
    <d v="2023-04-05T03:17:00"/>
    <d v="1899-12-30T02:09:00"/>
    <d v="1899-12-30T01:28:00"/>
    <d v="1899-12-30T00:41:00"/>
    <x v="0"/>
  </r>
  <r>
    <x v="424"/>
    <x v="4"/>
    <x v="350"/>
    <d v="2023-04-05T03:45:00"/>
    <x v="2"/>
    <s v="Reservada"/>
    <x v="0"/>
    <s v="49.43"/>
    <x v="2"/>
    <s v="Plato_12"/>
    <x v="4"/>
    <n v="19"/>
    <d v="2023-04-05T03:45:00"/>
    <d v="2023-04-05T01:24:00"/>
    <d v="2023-04-05T03:45:00"/>
    <d v="1899-12-30T02:21:00"/>
    <d v="1899-12-30T00:28:00"/>
    <d v="1899-12-30T01:53:00"/>
    <x v="0"/>
  </r>
  <r>
    <x v="425"/>
    <x v="4"/>
    <x v="351"/>
    <d v="2023-04-05T05:02:00"/>
    <x v="4"/>
    <s v="Reservada"/>
    <x v="0"/>
    <s v="47.8"/>
    <x v="2"/>
    <s v="Plato_11, Plato_16, Plato_1, Plato_19"/>
    <x v="2"/>
    <n v="247"/>
    <d v="2023-04-05T05:02:00"/>
    <d v="2023-04-05T03:11:00"/>
    <d v="2023-04-05T05:02:00"/>
    <d v="1899-12-30T01:51:00"/>
    <d v="1899-12-30T01:56:00"/>
    <d v="1899-12-30T00:00:00"/>
    <x v="1"/>
  </r>
  <r>
    <x v="426"/>
    <x v="4"/>
    <x v="348"/>
    <d v="2023-04-05T03:43:00"/>
    <x v="2"/>
    <s v="Libre"/>
    <x v="0"/>
    <s v="43.74"/>
    <x v="1"/>
    <s v="Plato_1, Plato_8, Plato_14, Plato_12"/>
    <x v="6"/>
    <n v="206"/>
    <d v="2023-04-05T03:43:00"/>
    <d v="2023-04-05T02:34:00"/>
    <d v="2023-04-05T03:43:00"/>
    <d v="1899-12-30T01:09:00"/>
    <d v="1899-12-30T02:46:00"/>
    <d v="1899-12-30T00:00:00"/>
    <x v="1"/>
  </r>
  <r>
    <x v="427"/>
    <x v="4"/>
    <x v="352"/>
    <d v="2023-04-05T06:03:00"/>
    <x v="4"/>
    <s v="Reservada"/>
    <x v="1"/>
    <s v="15.6"/>
    <x v="2"/>
    <s v="Plato_20, Plato_14, Plato_1, Plato_17"/>
    <x v="8"/>
    <n v="175"/>
    <d v="2023-04-05T06:03:00"/>
    <d v="2023-04-05T03:18:00"/>
    <d v="2023-04-05T06:03:00"/>
    <d v="1899-12-30T02:45:00"/>
    <d v="1899-12-30T02:59:00"/>
    <d v="1899-12-30T00:00:00"/>
    <x v="1"/>
  </r>
  <r>
    <x v="428"/>
    <x v="4"/>
    <x v="353"/>
    <d v="2023-04-05T03:46:00"/>
    <x v="4"/>
    <s v="Reservada"/>
    <x v="0"/>
    <s v="10.95"/>
    <x v="2"/>
    <s v="Plato_10"/>
    <x v="2"/>
    <n v="78"/>
    <d v="2023-04-05T03:46:00"/>
    <d v="2023-04-05T00:10:00"/>
    <d v="2023-04-05T03:46:00"/>
    <d v="1899-12-30T03:36:00"/>
    <d v="1899-12-30T00:27:00"/>
    <d v="1899-12-30T03:09:00"/>
    <x v="0"/>
  </r>
  <r>
    <x v="429"/>
    <x v="4"/>
    <x v="354"/>
    <d v="2023-04-05T03:59:00"/>
    <x v="4"/>
    <s v="Reservada"/>
    <x v="0"/>
    <s v="42.09"/>
    <x v="0"/>
    <s v="Plato_1"/>
    <x v="5"/>
    <n v="25"/>
    <d v="2023-04-05T03:59:00"/>
    <d v="2023-04-05T02:21:00"/>
    <d v="2023-04-05T03:59:00"/>
    <d v="1899-12-30T01:38:00"/>
    <d v="1899-12-30T00:49:00"/>
    <d v="1899-12-30T00:49:00"/>
    <x v="0"/>
  </r>
  <r>
    <x v="430"/>
    <x v="4"/>
    <x v="355"/>
    <d v="2023-04-05T07:25:00"/>
    <x v="3"/>
    <s v="Libre"/>
    <x v="0"/>
    <s v="39.82"/>
    <x v="2"/>
    <s v="Plato_2"/>
    <x v="10"/>
    <n v="60"/>
    <d v="2023-04-05T07:25:00"/>
    <d v="2023-04-05T03:33:00"/>
    <d v="2023-04-05T07:25:00"/>
    <d v="1899-12-30T03:52:00"/>
    <d v="1899-12-30T00:20:00"/>
    <d v="1899-12-30T03:32:00"/>
    <x v="0"/>
  </r>
  <r>
    <x v="431"/>
    <x v="4"/>
    <x v="356"/>
    <d v="2023-04-05T05:54:00"/>
    <x v="4"/>
    <s v="Libre"/>
    <x v="2"/>
    <s v="18.71"/>
    <x v="2"/>
    <s v="Plato_3, Plato_13, Plato_16"/>
    <x v="1"/>
    <n v="109"/>
    <d v="2023-04-05T05:54:00"/>
    <d v="2023-04-05T03:31:00"/>
    <d v="2023-04-05T05:54:00"/>
    <d v="1899-12-30T02:23:00"/>
    <d v="1899-12-30T01:14:00"/>
    <d v="1899-12-30T01:09:00"/>
    <x v="0"/>
  </r>
  <r>
    <x v="432"/>
    <x v="4"/>
    <x v="357"/>
    <d v="2023-04-05T03:09:00"/>
    <x v="4"/>
    <s v="Reservada"/>
    <x v="0"/>
    <s v="45.77"/>
    <x v="2"/>
    <s v="Plato_2, Plato_7"/>
    <x v="6"/>
    <n v="102"/>
    <d v="2023-04-05T03:09:00"/>
    <d v="2023-04-05T01:14:00"/>
    <d v="2023-04-05T03:09:00"/>
    <d v="1899-12-30T01:55:00"/>
    <d v="1899-12-30T01:14:00"/>
    <d v="1899-12-30T00:41:00"/>
    <x v="0"/>
  </r>
  <r>
    <x v="433"/>
    <x v="4"/>
    <x v="358"/>
    <d v="2023-04-05T03:55:00"/>
    <x v="4"/>
    <s v="Reservada"/>
    <x v="0"/>
    <s v="37.15"/>
    <x v="2"/>
    <s v="Plato_10, Plato_5"/>
    <x v="6"/>
    <n v="96"/>
    <d v="2023-04-05T03:55:00"/>
    <d v="2023-04-05T00:15:00"/>
    <d v="2023-04-05T03:55:00"/>
    <d v="1899-12-30T03:40:00"/>
    <d v="1899-12-30T00:58:00"/>
    <d v="1899-12-30T02:42:00"/>
    <x v="0"/>
  </r>
  <r>
    <x v="434"/>
    <x v="4"/>
    <x v="359"/>
    <d v="2023-04-05T06:01:00"/>
    <x v="3"/>
    <s v="Ocupada"/>
    <x v="0"/>
    <s v="30.48"/>
    <x v="2"/>
    <s v="Plato_10, Plato_13, Plato_2"/>
    <x v="0"/>
    <n v="154"/>
    <d v="2023-04-05T06:01:00"/>
    <d v="2023-04-05T03:53:00"/>
    <d v="2023-04-05T06:01:00"/>
    <d v="1899-12-30T02:23:00"/>
    <d v="1899-12-30T01:51:00"/>
    <d v="1899-12-30T00:32:00"/>
    <x v="0"/>
  </r>
  <r>
    <x v="435"/>
    <x v="4"/>
    <x v="360"/>
    <d v="2023-04-05T04:04:00"/>
    <x v="3"/>
    <s v="Ocupada"/>
    <x v="0"/>
    <s v="10.14"/>
    <x v="2"/>
    <s v="Plato_16"/>
    <x v="2"/>
    <n v="56"/>
    <d v="2023-04-05T04:04:00"/>
    <d v="2023-04-05T00:12:00"/>
    <d v="2023-04-05T04:04:00"/>
    <d v="1899-12-30T04:07:00"/>
    <d v="1899-12-30T00:45:00"/>
    <d v="1899-12-30T03:22:00"/>
    <x v="0"/>
  </r>
  <r>
    <x v="436"/>
    <x v="4"/>
    <x v="361"/>
    <d v="2023-04-05T05:25:00"/>
    <x v="0"/>
    <s v="Reservada"/>
    <x v="0"/>
    <s v="12.56"/>
    <x v="2"/>
    <s v="Plato_8"/>
    <x v="3"/>
    <n v="70"/>
    <d v="2023-04-05T05:25:00"/>
    <d v="2023-04-05T03:02:00"/>
    <d v="2023-04-05T05:25:00"/>
    <d v="1899-12-30T02:23:00"/>
    <d v="1899-12-30T00:51:00"/>
    <d v="1899-12-30T01:32:00"/>
    <x v="0"/>
  </r>
  <r>
    <x v="437"/>
    <x v="4"/>
    <x v="362"/>
    <d v="2023-04-05T07:33:00"/>
    <x v="1"/>
    <s v="Libre"/>
    <x v="0"/>
    <s v="19.3"/>
    <x v="2"/>
    <s v="Plato_11"/>
    <x v="10"/>
    <n v="33"/>
    <d v="2023-04-05T07:33:00"/>
    <d v="2023-04-05T03:58:00"/>
    <d v="2023-04-05T07:33:00"/>
    <d v="1899-12-30T03:35:00"/>
    <d v="1899-12-30T00:51:00"/>
    <d v="1899-12-30T02:44:00"/>
    <x v="0"/>
  </r>
  <r>
    <x v="438"/>
    <x v="4"/>
    <x v="363"/>
    <d v="2023-04-05T01:23:00"/>
    <x v="0"/>
    <s v="Libre"/>
    <x v="2"/>
    <s v="25.56"/>
    <x v="2"/>
    <s v="Plato_11, Plato_10"/>
    <x v="6"/>
    <n v="177"/>
    <d v="2023-04-05T01:23:00"/>
    <d v="2023-04-05T00:00:00"/>
    <d v="2023-04-05T01:23:00"/>
    <d v="1899-12-30T01:23:00"/>
    <d v="1899-12-30T01:04:00"/>
    <d v="1899-12-30T00:19:00"/>
    <x v="0"/>
  </r>
  <r>
    <x v="439"/>
    <x v="4"/>
    <x v="364"/>
    <d v="2023-04-05T05:48:00"/>
    <x v="2"/>
    <s v="Ocupada"/>
    <x v="0"/>
    <s v="38.85"/>
    <x v="2"/>
    <s v="Plato_14, Plato_12"/>
    <x v="10"/>
    <n v="84"/>
    <d v="2023-04-05T05:48:00"/>
    <d v="2023-04-05T01:59:00"/>
    <d v="2023-04-05T05:48:00"/>
    <d v="1899-12-30T04:04:00"/>
    <d v="1899-12-30T00:45:00"/>
    <d v="1899-12-30T03:19:00"/>
    <x v="0"/>
  </r>
  <r>
    <x v="440"/>
    <x v="4"/>
    <x v="365"/>
    <d v="2023-04-05T03:23:00"/>
    <x v="2"/>
    <s v="Ocupada"/>
    <x v="0"/>
    <s v="23.31"/>
    <x v="1"/>
    <s v="Plato_8, Plato_10"/>
    <x v="0"/>
    <n v="183"/>
    <d v="2023-04-05T03:23:00"/>
    <d v="2023-04-05T01:04:00"/>
    <d v="2023-04-05T03:23:00"/>
    <d v="1899-12-30T02:34:00"/>
    <d v="1899-12-30T01:30:00"/>
    <d v="1899-12-30T01:04:00"/>
    <x v="0"/>
  </r>
  <r>
    <x v="441"/>
    <x v="4"/>
    <x v="366"/>
    <d v="2023-04-05T03:18:00"/>
    <x v="4"/>
    <s v="Ocupada"/>
    <x v="2"/>
    <s v="21.07"/>
    <x v="2"/>
    <s v="Plato_18, Plato_1, Plato_19"/>
    <x v="7"/>
    <n v="235"/>
    <d v="2023-04-05T03:18:00"/>
    <d v="2023-04-05T02:04:00"/>
    <d v="2023-04-05T03:18:00"/>
    <d v="1899-12-30T01:29:00"/>
    <d v="1899-12-30T02:11:00"/>
    <d v="1899-12-30T00:00:00"/>
    <x v="1"/>
  </r>
  <r>
    <x v="442"/>
    <x v="4"/>
    <x v="367"/>
    <d v="2023-04-05T03:14:00"/>
    <x v="2"/>
    <s v="Libre"/>
    <x v="0"/>
    <s v="14.48"/>
    <x v="0"/>
    <s v="Plato_14, Plato_15, Plato_10, Plato_16"/>
    <x v="5"/>
    <n v="217"/>
    <d v="2023-04-05T03:14:00"/>
    <d v="2023-04-05T01:15:00"/>
    <d v="2023-04-05T03:14:00"/>
    <d v="1899-12-30T01:59:00"/>
    <d v="1899-12-30T02:35:00"/>
    <d v="1899-12-30T00:00:00"/>
    <x v="1"/>
  </r>
  <r>
    <x v="443"/>
    <x v="4"/>
    <x v="368"/>
    <d v="2023-04-05T06:08:00"/>
    <x v="1"/>
    <s v="Libre"/>
    <x v="0"/>
    <s v="25.26"/>
    <x v="2"/>
    <s v="Plato_14, Plato_7"/>
    <x v="10"/>
    <n v="95"/>
    <d v="2023-04-05T06:08:00"/>
    <d v="2023-04-05T03:23:00"/>
    <d v="2023-04-05T06:08:00"/>
    <d v="1899-12-30T02:45:00"/>
    <d v="1899-12-30T01:21:00"/>
    <d v="1899-12-30T01:24:00"/>
    <x v="0"/>
  </r>
  <r>
    <x v="444"/>
    <x v="4"/>
    <x v="369"/>
    <d v="2023-04-05T03:09:00"/>
    <x v="1"/>
    <s v="Libre"/>
    <x v="1"/>
    <s v="14.28"/>
    <x v="2"/>
    <s v="Plato_6"/>
    <x v="3"/>
    <n v="81"/>
    <d v="2023-04-05T03:09:00"/>
    <d v="2023-04-05T01:01:00"/>
    <d v="2023-04-05T03:09:00"/>
    <d v="1899-12-30T02:08:00"/>
    <d v="1899-12-30T00:26:00"/>
    <d v="1899-12-30T01:42:00"/>
    <x v="0"/>
  </r>
  <r>
    <x v="445"/>
    <x v="4"/>
    <x v="326"/>
    <d v="2023-04-05T06:13:00"/>
    <x v="1"/>
    <s v="Libre"/>
    <x v="0"/>
    <s v="35.24"/>
    <x v="2"/>
    <s v="Plato_13"/>
    <x v="8"/>
    <n v="21"/>
    <d v="2023-04-05T06:13:00"/>
    <d v="2023-04-05T02:48:00"/>
    <d v="2023-04-05T06:13:00"/>
    <d v="1899-12-30T03:25:00"/>
    <d v="1899-12-30T00:08:00"/>
    <d v="1899-12-30T03:17:00"/>
    <x v="0"/>
  </r>
  <r>
    <x v="446"/>
    <x v="4"/>
    <x v="359"/>
    <d v="2023-04-05T07:24:00"/>
    <x v="4"/>
    <s v="Libre"/>
    <x v="2"/>
    <s v="28.68"/>
    <x v="2"/>
    <s v="Plato_3, Plato_12, Plato_16"/>
    <x v="0"/>
    <n v="181"/>
    <d v="2023-04-05T07:24:00"/>
    <d v="2023-04-05T03:53:00"/>
    <d v="2023-04-05T07:24:00"/>
    <d v="1899-12-30T03:31:00"/>
    <d v="1899-12-30T01:26:00"/>
    <d v="1899-12-30T02:05:00"/>
    <x v="0"/>
  </r>
  <r>
    <x v="447"/>
    <x v="4"/>
    <x v="370"/>
    <d v="2023-04-05T03:35:00"/>
    <x v="4"/>
    <s v="Ocupada"/>
    <x v="2"/>
    <s v="35.68"/>
    <x v="2"/>
    <s v="Plato_12, Plato_11"/>
    <x v="5"/>
    <n v="137"/>
    <d v="2023-04-05T03:35:00"/>
    <d v="2023-04-05T00:07:00"/>
    <d v="2023-04-05T03:35:00"/>
    <d v="1899-12-30T03:43:00"/>
    <d v="1899-12-30T01:06:00"/>
    <d v="1899-12-30T02:37:00"/>
    <x v="0"/>
  </r>
  <r>
    <x v="448"/>
    <x v="4"/>
    <x v="343"/>
    <d v="2023-04-05T05:02:00"/>
    <x v="0"/>
    <s v="Ocupada"/>
    <x v="0"/>
    <s v="42.25"/>
    <x v="1"/>
    <s v="Plato_15"/>
    <x v="2"/>
    <n v="64"/>
    <d v="2023-04-05T05:02:00"/>
    <d v="2023-04-05T03:25:00"/>
    <d v="2023-04-05T05:02:00"/>
    <d v="1899-12-30T01:52:00"/>
    <d v="1899-12-30T00:33:00"/>
    <d v="1899-12-30T01:19:00"/>
    <x v="0"/>
  </r>
  <r>
    <x v="449"/>
    <x v="4"/>
    <x v="328"/>
    <d v="2023-04-05T05:01:00"/>
    <x v="0"/>
    <s v="Ocupada"/>
    <x v="0"/>
    <s v="48.9"/>
    <x v="2"/>
    <s v="Plato_4, Plato_19"/>
    <x v="6"/>
    <n v="72"/>
    <d v="2023-04-05T05:01:00"/>
    <d v="2023-04-05T03:51:00"/>
    <d v="2023-04-05T05:01:00"/>
    <d v="1899-12-30T01:25:00"/>
    <d v="1899-12-30T00:34:00"/>
    <d v="1899-12-30T00:51:00"/>
    <x v="0"/>
  </r>
  <r>
    <x v="450"/>
    <x v="4"/>
    <x v="371"/>
    <d v="2023-04-05T02:26:00"/>
    <x v="3"/>
    <s v="Libre"/>
    <x v="1"/>
    <s v="46.37"/>
    <x v="2"/>
    <s v="Plato_8, Plato_14, Plato_18"/>
    <x v="6"/>
    <n v="92"/>
    <d v="2023-04-05T02:26:00"/>
    <d v="2023-04-05T01:17:00"/>
    <d v="2023-04-05T02:26:00"/>
    <d v="1899-12-30T01:09:00"/>
    <d v="1899-12-30T01:43:00"/>
    <d v="1899-12-30T00:00:00"/>
    <x v="1"/>
  </r>
  <r>
    <x v="451"/>
    <x v="4"/>
    <x v="372"/>
    <d v="2023-04-05T05:19:00"/>
    <x v="4"/>
    <s v="Reservada"/>
    <x v="0"/>
    <s v="43.48"/>
    <x v="2"/>
    <s v="Plato_17, Plato_5, Plato_13"/>
    <x v="7"/>
    <n v="158"/>
    <d v="2023-04-05T05:19:00"/>
    <d v="2023-04-05T02:53:00"/>
    <d v="2023-04-05T05:19:00"/>
    <d v="1899-12-30T02:26:00"/>
    <d v="1899-12-30T02:03:00"/>
    <d v="1899-12-30T00:23:00"/>
    <x v="0"/>
  </r>
  <r>
    <x v="452"/>
    <x v="4"/>
    <x v="373"/>
    <d v="2023-04-05T05:07:00"/>
    <x v="2"/>
    <s v="Libre"/>
    <x v="1"/>
    <s v="36.83"/>
    <x v="2"/>
    <s v="Plato_18, Plato_15"/>
    <x v="9"/>
    <n v="130"/>
    <d v="2023-04-05T05:07:00"/>
    <d v="2023-04-05T03:42:00"/>
    <d v="2023-04-05T05:07:00"/>
    <d v="1899-12-30T01:25:00"/>
    <d v="1899-12-30T01:40:00"/>
    <d v="1899-12-30T00:00:00"/>
    <x v="1"/>
  </r>
  <r>
    <x v="453"/>
    <x v="4"/>
    <x v="321"/>
    <d v="2023-04-05T04:53:00"/>
    <x v="1"/>
    <s v="Libre"/>
    <x v="0"/>
    <s v="39.62"/>
    <x v="2"/>
    <s v="Plato_6, Plato_12, Plato_19, Plato_1"/>
    <x v="1"/>
    <n v="233"/>
    <d v="2023-04-05T04:53:00"/>
    <d v="2023-04-05T03:26:00"/>
    <d v="2023-04-05T04:53:00"/>
    <d v="1899-12-30T01:27:00"/>
    <d v="1899-12-30T02:33:00"/>
    <d v="1899-12-30T00:00:00"/>
    <x v="1"/>
  </r>
  <r>
    <x v="454"/>
    <x v="4"/>
    <x v="362"/>
    <d v="2023-04-05T05:54:00"/>
    <x v="3"/>
    <s v="Reservada"/>
    <x v="1"/>
    <s v="19.7"/>
    <x v="0"/>
    <s v="Plato_7"/>
    <x v="1"/>
    <n v="48"/>
    <d v="2023-04-05T05:54:00"/>
    <d v="2023-04-05T03:58:00"/>
    <d v="2023-04-05T05:54:00"/>
    <d v="1899-12-30T01:56:00"/>
    <d v="1899-12-30T00:11:00"/>
    <d v="1899-12-30T01:45:00"/>
    <x v="0"/>
  </r>
  <r>
    <x v="455"/>
    <x v="4"/>
    <x v="374"/>
    <d v="2023-04-05T05:15:00"/>
    <x v="4"/>
    <s v="Libre"/>
    <x v="0"/>
    <s v="21.94"/>
    <x v="2"/>
    <s v="Plato_20, Plato_18"/>
    <x v="10"/>
    <n v="148"/>
    <d v="2023-04-05T05:15:00"/>
    <d v="2023-04-05T02:12:00"/>
    <d v="2023-04-05T05:15:00"/>
    <d v="1899-12-30T03:03:00"/>
    <d v="1899-12-30T01:11:00"/>
    <d v="1899-12-30T01:52:00"/>
    <x v="0"/>
  </r>
  <r>
    <x v="456"/>
    <x v="4"/>
    <x v="375"/>
    <d v="2023-04-05T07:32:00"/>
    <x v="2"/>
    <s v="Reservada"/>
    <x v="0"/>
    <s v="17.26"/>
    <x v="1"/>
    <s v="Plato_11, Plato_12"/>
    <x v="6"/>
    <n v="137"/>
    <d v="2023-04-05T07:32:00"/>
    <d v="2023-04-05T03:48:00"/>
    <d v="2023-04-05T07:32:00"/>
    <d v="1899-12-30T03:44:00"/>
    <d v="1899-12-30T00:58:00"/>
    <d v="1899-12-30T02:46:00"/>
    <x v="0"/>
  </r>
  <r>
    <x v="457"/>
    <x v="4"/>
    <x v="329"/>
    <d v="2023-04-05T04:21:00"/>
    <x v="4"/>
    <s v="Ocupada"/>
    <x v="0"/>
    <s v="15.21"/>
    <x v="2"/>
    <s v="Plato_16, Plato_18, Plato_11, Plato_5"/>
    <x v="6"/>
    <n v="268"/>
    <d v="2023-04-05T04:21:00"/>
    <d v="2023-04-05T02:41:00"/>
    <d v="2023-04-05T04:21:00"/>
    <d v="1899-12-30T01:55:00"/>
    <d v="1899-12-30T01:29:00"/>
    <d v="1899-12-30T00:26:00"/>
    <x v="0"/>
  </r>
  <r>
    <x v="458"/>
    <x v="4"/>
    <x v="376"/>
    <d v="2023-04-05T02:12:00"/>
    <x v="1"/>
    <s v="Ocupada"/>
    <x v="0"/>
    <s v="32.77"/>
    <x v="2"/>
    <s v="Plato_16"/>
    <x v="10"/>
    <n v="84"/>
    <d v="2023-04-05T02:12:00"/>
    <d v="2023-04-05T00:24:00"/>
    <d v="2023-04-05T02:12:00"/>
    <d v="1899-12-30T02:03:00"/>
    <d v="1899-12-30T00:30:00"/>
    <d v="1899-12-30T01:33:00"/>
    <x v="0"/>
  </r>
  <r>
    <x v="459"/>
    <x v="4"/>
    <x v="377"/>
    <d v="2023-04-05T06:56:00"/>
    <x v="4"/>
    <s v="Libre"/>
    <x v="2"/>
    <s v="49.6"/>
    <x v="2"/>
    <s v="Plato_16, Plato_10, Plato_1, Plato_7"/>
    <x v="8"/>
    <n v="176"/>
    <d v="2023-04-05T06:56:00"/>
    <d v="2023-04-05T03:27:00"/>
    <d v="2023-04-05T06:56:00"/>
    <d v="1899-12-30T03:29:00"/>
    <d v="1899-12-30T02:04:00"/>
    <d v="1899-12-30T01:25:00"/>
    <x v="0"/>
  </r>
  <r>
    <x v="460"/>
    <x v="4"/>
    <x v="378"/>
    <d v="2023-04-05T05:55:00"/>
    <x v="3"/>
    <s v="Libre"/>
    <x v="2"/>
    <s v="21.51"/>
    <x v="1"/>
    <s v="Plato_8, Plato_9"/>
    <x v="4"/>
    <n v="99"/>
    <d v="2023-04-05T05:55:00"/>
    <d v="2023-04-05T02:43:00"/>
    <d v="2023-04-05T05:55:00"/>
    <d v="1899-12-30T03:12:00"/>
    <d v="1899-12-30T01:06:00"/>
    <d v="1899-12-30T02:06:00"/>
    <x v="0"/>
  </r>
  <r>
    <x v="461"/>
    <x v="4"/>
    <x v="374"/>
    <d v="2023-04-05T04:27:00"/>
    <x v="2"/>
    <s v="Reservada"/>
    <x v="0"/>
    <s v="21.17"/>
    <x v="2"/>
    <s v="Plato_11"/>
    <x v="0"/>
    <n v="99"/>
    <d v="2023-04-05T04:27:00"/>
    <d v="2023-04-05T02:12:00"/>
    <d v="2023-04-05T04:27:00"/>
    <d v="1899-12-30T02:15:00"/>
    <d v="1899-12-30T00:11:00"/>
    <d v="1899-12-30T02:04:00"/>
    <x v="0"/>
  </r>
  <r>
    <x v="462"/>
    <x v="4"/>
    <x v="379"/>
    <d v="2023-04-05T03:13:00"/>
    <x v="2"/>
    <s v="Ocupada"/>
    <x v="0"/>
    <s v="17.07"/>
    <x v="0"/>
    <s v="Plato_17"/>
    <x v="3"/>
    <n v="93"/>
    <d v="2023-04-05T03:13:00"/>
    <d v="2023-04-05T00:53:00"/>
    <d v="2023-04-05T03:13:00"/>
    <d v="1899-12-30T02:35:00"/>
    <d v="1899-12-30T00:14:00"/>
    <d v="1899-12-30T02:21:00"/>
    <x v="0"/>
  </r>
  <r>
    <x v="463"/>
    <x v="4"/>
    <x v="380"/>
    <d v="2023-04-05T04:39:00"/>
    <x v="4"/>
    <s v="Reservada"/>
    <x v="0"/>
    <s v="48.5"/>
    <x v="2"/>
    <s v="Plato_10, Plato_6, Plato_5"/>
    <x v="9"/>
    <n v="154"/>
    <d v="2023-04-05T04:39:00"/>
    <d v="2023-04-05T01:21:00"/>
    <d v="2023-04-05T04:39:00"/>
    <d v="1899-12-30T03:18:00"/>
    <d v="1899-12-30T01:24:00"/>
    <d v="1899-12-30T01:54:00"/>
    <x v="0"/>
  </r>
  <r>
    <x v="464"/>
    <x v="4"/>
    <x v="381"/>
    <d v="2023-04-05T03:38:00"/>
    <x v="1"/>
    <s v="Ocupada"/>
    <x v="0"/>
    <s v="44.9"/>
    <x v="2"/>
    <s v="Plato_1, Plato_14"/>
    <x v="7"/>
    <n v="121"/>
    <d v="2023-04-05T03:38:00"/>
    <d v="2023-04-05T01:11:00"/>
    <d v="2023-04-05T03:38:00"/>
    <d v="1899-12-30T02:42:00"/>
    <d v="1899-12-30T01:00:00"/>
    <d v="1899-12-30T01:42:00"/>
    <x v="0"/>
  </r>
  <r>
    <x v="465"/>
    <x v="4"/>
    <x v="382"/>
    <d v="2023-04-05T04:20:00"/>
    <x v="1"/>
    <s v="Libre"/>
    <x v="0"/>
    <s v="26.63"/>
    <x v="2"/>
    <s v="Plato_5, Plato_2, Plato_16"/>
    <x v="6"/>
    <n v="140"/>
    <d v="2023-04-05T04:20:00"/>
    <d v="2023-04-05T01:54:00"/>
    <d v="2023-04-05T04:20:00"/>
    <d v="1899-12-30T02:26:00"/>
    <d v="1899-12-30T02:25:00"/>
    <d v="1899-12-30T00:01:00"/>
    <x v="0"/>
  </r>
  <r>
    <x v="466"/>
    <x v="4"/>
    <x v="383"/>
    <d v="2023-04-05T04:14:00"/>
    <x v="1"/>
    <s v="Reservada"/>
    <x v="0"/>
    <s v="42.31"/>
    <x v="0"/>
    <s v="Plato_11, Plato_5"/>
    <x v="4"/>
    <n v="143"/>
    <d v="2023-04-05T04:14:00"/>
    <d v="2023-04-05T02:42:00"/>
    <d v="2023-04-05T04:14:00"/>
    <d v="1899-12-30T01:32:00"/>
    <d v="1899-12-30T01:12:00"/>
    <d v="1899-12-30T00:20:00"/>
    <x v="0"/>
  </r>
  <r>
    <x v="467"/>
    <x v="4"/>
    <x v="318"/>
    <d v="2023-04-05T05:45:00"/>
    <x v="2"/>
    <s v="Reservada"/>
    <x v="1"/>
    <s v="14.28"/>
    <x v="2"/>
    <s v="Plato_12, Plato_3, Plato_16"/>
    <x v="10"/>
    <n v="106"/>
    <d v="2023-04-05T05:45:00"/>
    <d v="2023-04-05T02:59:00"/>
    <d v="2023-04-05T05:45:00"/>
    <d v="1899-12-30T02:46:00"/>
    <d v="1899-12-30T01:03:00"/>
    <d v="1899-12-30T01:43:00"/>
    <x v="0"/>
  </r>
  <r>
    <x v="468"/>
    <x v="4"/>
    <x v="384"/>
    <d v="2023-04-05T05:22:00"/>
    <x v="1"/>
    <s v="Reservada"/>
    <x v="2"/>
    <s v="25.26"/>
    <x v="2"/>
    <s v="Plato_8, Plato_15"/>
    <x v="1"/>
    <n v="137"/>
    <d v="2023-04-05T05:22:00"/>
    <d v="2023-04-05T02:57:00"/>
    <d v="2023-04-05T05:22:00"/>
    <d v="1899-12-30T02:25:00"/>
    <d v="1899-12-30T01:06:00"/>
    <d v="1899-12-30T01:19:00"/>
    <x v="0"/>
  </r>
  <r>
    <x v="469"/>
    <x v="4"/>
    <x v="385"/>
    <d v="2023-04-05T04:17:00"/>
    <x v="4"/>
    <s v="Ocupada"/>
    <x v="0"/>
    <s v="47.46"/>
    <x v="2"/>
    <s v="Plato_7, Plato_4"/>
    <x v="7"/>
    <n v="78"/>
    <d v="2023-04-05T04:17:00"/>
    <d v="2023-04-05T01:41:00"/>
    <d v="2023-04-05T04:17:00"/>
    <d v="1899-12-30T02:51:00"/>
    <d v="1899-12-30T01:12:00"/>
    <d v="1899-12-30T01:39:00"/>
    <x v="0"/>
  </r>
  <r>
    <x v="470"/>
    <x v="4"/>
    <x v="386"/>
    <d v="2023-04-05T05:38:00"/>
    <x v="4"/>
    <s v="Reservada"/>
    <x v="1"/>
    <s v="28.49"/>
    <x v="0"/>
    <s v="Plato_8"/>
    <x v="4"/>
    <n v="105"/>
    <d v="2023-04-05T05:38:00"/>
    <d v="2023-04-05T03:36:00"/>
    <d v="2023-04-05T05:38:00"/>
    <d v="1899-12-30T02:02:00"/>
    <d v="1899-12-30T00:57:00"/>
    <d v="1899-12-30T01:05:00"/>
    <x v="0"/>
  </r>
  <r>
    <x v="471"/>
    <x v="4"/>
    <x v="387"/>
    <d v="2023-04-05T06:52:00"/>
    <x v="2"/>
    <s v="Ocupada"/>
    <x v="0"/>
    <s v="36.79"/>
    <x v="1"/>
    <s v="Plato_8, Plato_5"/>
    <x v="7"/>
    <n v="114"/>
    <d v="2023-04-05T06:52:00"/>
    <d v="2023-04-05T03:57:00"/>
    <d v="2023-04-05T06:52:00"/>
    <d v="1899-12-30T03:10:00"/>
    <d v="1899-12-30T01:13:00"/>
    <d v="1899-12-30T01:57:00"/>
    <x v="0"/>
  </r>
  <r>
    <x v="472"/>
    <x v="5"/>
    <x v="388"/>
    <d v="2023-04-06T07:04:00"/>
    <x v="2"/>
    <s v="Ocupada"/>
    <x v="0"/>
    <s v="15.63"/>
    <x v="0"/>
    <s v="Plato_5, Plato_8"/>
    <x v="3"/>
    <n v="79"/>
    <d v="2023-04-06T07:04:00"/>
    <d v="2023-04-06T03:36:00"/>
    <d v="2023-04-06T07:04:00"/>
    <d v="1899-12-30T03:43:00"/>
    <d v="1899-12-30T01:01:00"/>
    <d v="1899-12-30T02:42:00"/>
    <x v="0"/>
  </r>
  <r>
    <x v="473"/>
    <x v="5"/>
    <x v="389"/>
    <d v="2023-04-06T03:32:00"/>
    <x v="4"/>
    <s v="Libre"/>
    <x v="0"/>
    <s v="21.66"/>
    <x v="2"/>
    <s v="Plato_18, Plato_9, Plato_17, Plato_16"/>
    <x v="4"/>
    <n v="178"/>
    <d v="2023-04-06T03:32:00"/>
    <d v="2023-04-06T01:52:00"/>
    <d v="2023-04-06T03:32:00"/>
    <d v="1899-12-30T01:40:00"/>
    <d v="1899-12-30T02:41:00"/>
    <d v="1899-12-30T00:00:00"/>
    <x v="1"/>
  </r>
  <r>
    <x v="474"/>
    <x v="5"/>
    <x v="390"/>
    <d v="2023-04-06T05:50:00"/>
    <x v="3"/>
    <s v="Ocupada"/>
    <x v="2"/>
    <s v="19.55"/>
    <x v="0"/>
    <s v="Plato_7, Plato_18"/>
    <x v="3"/>
    <n v="174"/>
    <d v="2023-04-06T05:50:00"/>
    <d v="2023-04-06T03:17:00"/>
    <d v="2023-04-06T05:50:00"/>
    <d v="1899-12-30T02:48:00"/>
    <d v="1899-12-30T00:35:00"/>
    <d v="1899-12-30T02:13:00"/>
    <x v="0"/>
  </r>
  <r>
    <x v="475"/>
    <x v="5"/>
    <x v="391"/>
    <d v="2023-04-06T01:47:00"/>
    <x v="0"/>
    <s v="Ocupada"/>
    <x v="1"/>
    <s v="43.53"/>
    <x v="0"/>
    <s v="Plato_7, Plato_18, Plato_15, Plato_20"/>
    <x v="3"/>
    <n v="218"/>
    <d v="2023-04-06T01:47:00"/>
    <d v="2023-04-06T00:03:00"/>
    <d v="2023-04-06T01:47:00"/>
    <d v="1899-12-30T01:59:00"/>
    <d v="1899-12-30T01:55:00"/>
    <d v="1899-12-30T00:04:00"/>
    <x v="0"/>
  </r>
  <r>
    <x v="476"/>
    <x v="5"/>
    <x v="392"/>
    <d v="2023-04-06T02:58:00"/>
    <x v="4"/>
    <s v="Reservada"/>
    <x v="1"/>
    <s v="33.85"/>
    <x v="2"/>
    <s v="Plato_18, Plato_14, Plato_7, Plato_13"/>
    <x v="1"/>
    <n v="204"/>
    <d v="2023-04-06T02:58:00"/>
    <d v="2023-04-06T01:39:00"/>
    <d v="2023-04-06T02:58:00"/>
    <d v="1899-12-30T01:19:00"/>
    <d v="1899-12-30T01:55:00"/>
    <d v="1899-12-30T00:00:00"/>
    <x v="1"/>
  </r>
  <r>
    <x v="477"/>
    <x v="5"/>
    <x v="393"/>
    <d v="2023-04-06T03:28:00"/>
    <x v="1"/>
    <s v="Ocupada"/>
    <x v="0"/>
    <s v="32.78"/>
    <x v="1"/>
    <s v="Plato_2, Plato_9"/>
    <x v="6"/>
    <n v="118"/>
    <d v="2023-04-06T03:28:00"/>
    <d v="2023-04-06T00:01:00"/>
    <d v="2023-04-06T03:28:00"/>
    <d v="1899-12-30T03:42:00"/>
    <d v="1899-12-30T01:30:00"/>
    <d v="1899-12-30T02:12:00"/>
    <x v="0"/>
  </r>
  <r>
    <x v="478"/>
    <x v="5"/>
    <x v="394"/>
    <d v="2023-04-06T04:30:00"/>
    <x v="0"/>
    <s v="Reservada"/>
    <x v="0"/>
    <s v="39.58"/>
    <x v="0"/>
    <s v="Plato_4, Plato_18"/>
    <x v="10"/>
    <n v="52"/>
    <d v="2023-04-06T04:30:00"/>
    <d v="2023-04-06T00:42:00"/>
    <d v="2023-04-06T04:30:00"/>
    <d v="1899-12-30T03:48:00"/>
    <d v="1899-12-30T01:23:00"/>
    <d v="1899-12-30T02:25:00"/>
    <x v="0"/>
  </r>
  <r>
    <x v="479"/>
    <x v="5"/>
    <x v="395"/>
    <d v="2023-04-06T07:19:00"/>
    <x v="3"/>
    <s v="Reservada"/>
    <x v="1"/>
    <s v="18.63"/>
    <x v="1"/>
    <s v="Plato_8, Plato_6"/>
    <x v="7"/>
    <n v="159"/>
    <d v="2023-04-06T07:19:00"/>
    <d v="2023-04-06T03:26:00"/>
    <d v="2023-04-06T07:19:00"/>
    <d v="1899-12-30T03:53:00"/>
    <d v="1899-12-30T01:05:00"/>
    <d v="1899-12-30T02:48:00"/>
    <x v="0"/>
  </r>
  <r>
    <x v="480"/>
    <x v="5"/>
    <x v="396"/>
    <d v="2023-04-06T04:43:00"/>
    <x v="1"/>
    <s v="Reservada"/>
    <x v="0"/>
    <s v="42.02"/>
    <x v="2"/>
    <s v="Plato_10"/>
    <x v="4"/>
    <n v="52"/>
    <d v="2023-04-06T04:43:00"/>
    <d v="2023-04-06T01:57:00"/>
    <d v="2023-04-06T04:43:00"/>
    <d v="1899-12-30T02:46:00"/>
    <d v="1899-12-30T00:58:00"/>
    <d v="1899-12-30T01:48:00"/>
    <x v="0"/>
  </r>
  <r>
    <x v="481"/>
    <x v="5"/>
    <x v="397"/>
    <d v="2023-04-06T02:59:00"/>
    <x v="0"/>
    <s v="Libre"/>
    <x v="1"/>
    <s v="18.84"/>
    <x v="2"/>
    <s v="Plato_13"/>
    <x v="1"/>
    <n v="63"/>
    <d v="2023-04-06T02:59:00"/>
    <d v="2023-04-06T00:41:00"/>
    <d v="2023-04-06T02:59:00"/>
    <d v="1899-12-30T02:18:00"/>
    <d v="1899-12-30T00:21:00"/>
    <d v="1899-12-30T01:57:00"/>
    <x v="0"/>
  </r>
  <r>
    <x v="482"/>
    <x v="5"/>
    <x v="398"/>
    <d v="2023-04-06T07:01:00"/>
    <x v="1"/>
    <s v="Reservada"/>
    <x v="0"/>
    <s v="12.74"/>
    <x v="2"/>
    <s v="Plato_6"/>
    <x v="8"/>
    <n v="81"/>
    <d v="2023-04-06T07:01:00"/>
    <d v="2023-04-06T03:50:00"/>
    <d v="2023-04-06T07:01:00"/>
    <d v="1899-12-30T03:11:00"/>
    <d v="1899-12-30T00:53:00"/>
    <d v="1899-12-30T02:18:00"/>
    <x v="0"/>
  </r>
  <r>
    <x v="483"/>
    <x v="5"/>
    <x v="399"/>
    <d v="2023-04-06T04:31:00"/>
    <x v="4"/>
    <s v="Libre"/>
    <x v="0"/>
    <s v="22.76"/>
    <x v="2"/>
    <s v="Plato_1"/>
    <x v="9"/>
    <n v="75"/>
    <d v="2023-04-06T04:31:00"/>
    <d v="2023-04-06T01:33:00"/>
    <d v="2023-04-06T04:31:00"/>
    <d v="1899-12-30T02:58:00"/>
    <d v="1899-12-30T00:34:00"/>
    <d v="1899-12-30T02:24:00"/>
    <x v="0"/>
  </r>
  <r>
    <x v="484"/>
    <x v="5"/>
    <x v="400"/>
    <d v="2023-04-06T02:52:00"/>
    <x v="3"/>
    <s v="Reservada"/>
    <x v="2"/>
    <s v="39.07"/>
    <x v="2"/>
    <s v="Plato_7, Plato_19"/>
    <x v="6"/>
    <n v="144"/>
    <d v="2023-04-06T02:52:00"/>
    <d v="2023-04-06T01:00:00"/>
    <d v="2023-04-06T02:52:00"/>
    <d v="1899-12-30T01:52:00"/>
    <d v="1899-12-30T01:19:00"/>
    <d v="1899-12-30T00:33:00"/>
    <x v="0"/>
  </r>
  <r>
    <x v="485"/>
    <x v="5"/>
    <x v="401"/>
    <d v="2023-04-06T06:12:00"/>
    <x v="1"/>
    <s v="Ocupada"/>
    <x v="1"/>
    <s v="12.66"/>
    <x v="0"/>
    <s v="Plato_19, Plato_3, Plato_18, Plato_7"/>
    <x v="1"/>
    <n v="150"/>
    <d v="2023-04-06T06:12:00"/>
    <d v="2023-04-06T02:47:00"/>
    <d v="2023-04-06T06:12:00"/>
    <d v="1899-12-30T03:40:00"/>
    <d v="1899-12-30T00:59:00"/>
    <d v="1899-12-30T02:41:00"/>
    <x v="0"/>
  </r>
  <r>
    <x v="486"/>
    <x v="5"/>
    <x v="402"/>
    <d v="2023-04-06T03:50:00"/>
    <x v="1"/>
    <s v="Ocupada"/>
    <x v="0"/>
    <s v="45.76"/>
    <x v="2"/>
    <s v="Plato_18, Plato_17, Plato_5"/>
    <x v="3"/>
    <n v="152"/>
    <d v="2023-04-06T03:50:00"/>
    <d v="2023-04-06T01:34:00"/>
    <d v="2023-04-06T03:50:00"/>
    <d v="1899-12-30T02:31:00"/>
    <d v="1899-12-30T01:32:00"/>
    <d v="1899-12-30T00:59:00"/>
    <x v="0"/>
  </r>
  <r>
    <x v="487"/>
    <x v="5"/>
    <x v="403"/>
    <d v="2023-04-06T01:58:00"/>
    <x v="0"/>
    <s v="Libre"/>
    <x v="0"/>
    <s v="37.38"/>
    <x v="0"/>
    <s v="Plato_4, Plato_14, Plato_17"/>
    <x v="10"/>
    <n v="185"/>
    <d v="2023-04-06T01:58:00"/>
    <d v="2023-04-06T00:00:00"/>
    <d v="2023-04-06T01:58:00"/>
    <d v="1899-12-30T01:58:00"/>
    <d v="1899-12-30T02:04:00"/>
    <d v="1899-12-30T00:00:00"/>
    <x v="1"/>
  </r>
  <r>
    <x v="488"/>
    <x v="5"/>
    <x v="404"/>
    <d v="2023-04-06T05:27:00"/>
    <x v="0"/>
    <s v="Ocupada"/>
    <x v="1"/>
    <s v="22.27"/>
    <x v="2"/>
    <s v="Plato_20, Plato_14"/>
    <x v="10"/>
    <n v="149"/>
    <d v="2023-04-06T05:27:00"/>
    <d v="2023-04-06T02:57:00"/>
    <d v="2023-04-06T05:27:00"/>
    <d v="1899-12-30T02:45:00"/>
    <d v="1899-12-30T00:34:00"/>
    <d v="1899-12-30T02:11:00"/>
    <x v="0"/>
  </r>
  <r>
    <x v="489"/>
    <x v="5"/>
    <x v="405"/>
    <d v="2023-04-06T04:57:00"/>
    <x v="3"/>
    <s v="Libre"/>
    <x v="0"/>
    <s v="26.79"/>
    <x v="2"/>
    <s v="Plato_10, Plato_15, Plato_18"/>
    <x v="1"/>
    <n v="212"/>
    <d v="2023-04-06T04:57:00"/>
    <d v="2023-04-06T03:20:00"/>
    <d v="2023-04-06T04:57:00"/>
    <d v="1899-12-30T01:37:00"/>
    <d v="1899-12-30T02:11:00"/>
    <d v="1899-12-30T00:00:00"/>
    <x v="1"/>
  </r>
  <r>
    <x v="490"/>
    <x v="5"/>
    <x v="406"/>
    <d v="2023-04-06T02:37:00"/>
    <x v="4"/>
    <s v="Ocupada"/>
    <x v="1"/>
    <s v="34.68"/>
    <x v="2"/>
    <s v="Plato_9, Plato_2"/>
    <x v="0"/>
    <n v="118"/>
    <d v="2023-04-06T02:37:00"/>
    <d v="2023-04-06T00:07:00"/>
    <d v="2023-04-06T02:37:00"/>
    <d v="1899-12-30T02:45:00"/>
    <d v="1899-12-30T00:41:00"/>
    <d v="1899-12-30T02:04:00"/>
    <x v="0"/>
  </r>
  <r>
    <x v="491"/>
    <x v="5"/>
    <x v="407"/>
    <d v="2023-04-06T04:36:00"/>
    <x v="1"/>
    <s v="Reservada"/>
    <x v="0"/>
    <s v="16.62"/>
    <x v="2"/>
    <s v="Plato_11, Plato_13, Plato_7"/>
    <x v="1"/>
    <n v="210"/>
    <d v="2023-04-06T04:36:00"/>
    <d v="2023-04-06T01:03:00"/>
    <d v="2023-04-06T04:36:00"/>
    <d v="1899-12-30T03:33:00"/>
    <d v="1899-12-30T00:49:00"/>
    <d v="1899-12-30T02:44:00"/>
    <x v="0"/>
  </r>
  <r>
    <x v="492"/>
    <x v="5"/>
    <x v="408"/>
    <d v="2023-04-06T01:46:00"/>
    <x v="3"/>
    <s v="Ocupada"/>
    <x v="0"/>
    <s v="32.67"/>
    <x v="2"/>
    <s v="Plato_4"/>
    <x v="4"/>
    <n v="54"/>
    <d v="2023-04-06T01:46:00"/>
    <d v="2023-04-06T00:31:00"/>
    <d v="2023-04-06T01:46:00"/>
    <d v="1899-12-30T01:30:00"/>
    <d v="1899-12-30T00:08:00"/>
    <d v="1899-12-30T01:22:00"/>
    <x v="0"/>
  </r>
  <r>
    <x v="493"/>
    <x v="5"/>
    <x v="409"/>
    <d v="2023-04-06T04:49:00"/>
    <x v="1"/>
    <s v="Reservada"/>
    <x v="1"/>
    <s v="11.85"/>
    <x v="2"/>
    <s v="Plato_15, Plato_19"/>
    <x v="3"/>
    <n v="172"/>
    <d v="2023-04-06T04:49:00"/>
    <d v="2023-04-06T01:28:00"/>
    <d v="2023-04-06T04:49:00"/>
    <d v="1899-12-30T03:21:00"/>
    <d v="1899-12-30T00:31:00"/>
    <d v="1899-12-30T02:50:00"/>
    <x v="0"/>
  </r>
  <r>
    <x v="494"/>
    <x v="5"/>
    <x v="410"/>
    <d v="2023-04-06T06:50:00"/>
    <x v="2"/>
    <s v="Libre"/>
    <x v="1"/>
    <s v="33.96"/>
    <x v="2"/>
    <s v="Plato_20, Plato_6, Plato_16, Plato_11"/>
    <x v="5"/>
    <n v="263"/>
    <d v="2023-04-06T06:50:00"/>
    <d v="2023-04-06T03:01:00"/>
    <d v="2023-04-06T06:50:00"/>
    <d v="1899-12-30T03:49:00"/>
    <d v="1899-12-30T01:42:00"/>
    <d v="1899-12-30T02:07:00"/>
    <x v="0"/>
  </r>
  <r>
    <x v="495"/>
    <x v="5"/>
    <x v="411"/>
    <d v="2023-04-06T06:22:00"/>
    <x v="1"/>
    <s v="Reservada"/>
    <x v="0"/>
    <s v="39.42"/>
    <x v="2"/>
    <s v="Plato_11, Plato_18, Plato_12, Plato_17"/>
    <x v="10"/>
    <n v="223"/>
    <d v="2023-04-06T06:22:00"/>
    <d v="2023-04-06T02:34:00"/>
    <d v="2023-04-06T06:22:00"/>
    <d v="1899-12-30T03:48:00"/>
    <d v="1899-12-30T02:13:00"/>
    <d v="1899-12-30T01:35:00"/>
    <x v="0"/>
  </r>
  <r>
    <x v="496"/>
    <x v="5"/>
    <x v="412"/>
    <d v="2023-04-06T06:58:00"/>
    <x v="0"/>
    <s v="Reservada"/>
    <x v="0"/>
    <s v="29.93"/>
    <x v="0"/>
    <s v="Plato_2, Plato_20"/>
    <x v="10"/>
    <n v="150"/>
    <d v="2023-04-06T06:58:00"/>
    <d v="2023-04-06T03:30:00"/>
    <d v="2023-04-06T06:58:00"/>
    <d v="1899-12-30T03:28:00"/>
    <d v="1899-12-30T00:38:00"/>
    <d v="1899-12-30T02:50:00"/>
    <x v="0"/>
  </r>
  <r>
    <x v="497"/>
    <x v="5"/>
    <x v="413"/>
    <d v="2023-04-06T03:46:00"/>
    <x v="0"/>
    <s v="Libre"/>
    <x v="0"/>
    <s v="21.99"/>
    <x v="2"/>
    <s v="Plato_12"/>
    <x v="0"/>
    <n v="19"/>
    <d v="2023-04-06T03:46:00"/>
    <d v="2023-04-06T00:17:00"/>
    <d v="2023-04-06T03:46:00"/>
    <d v="1899-12-30T03:29:00"/>
    <d v="1899-12-30T00:32:00"/>
    <d v="1899-12-30T02:57:00"/>
    <x v="0"/>
  </r>
  <r>
    <x v="498"/>
    <x v="5"/>
    <x v="414"/>
    <d v="2023-04-06T04:28:00"/>
    <x v="2"/>
    <s v="Reservada"/>
    <x v="2"/>
    <s v="22.69"/>
    <x v="0"/>
    <s v="Plato_10, Plato_2, Plato_1"/>
    <x v="2"/>
    <n v="158"/>
    <d v="2023-04-06T04:28:00"/>
    <d v="2023-04-06T01:21:00"/>
    <d v="2023-04-06T04:28:00"/>
    <d v="1899-12-30T03:07:00"/>
    <d v="1899-12-30T02:10:00"/>
    <d v="1899-12-30T00:57:00"/>
    <x v="0"/>
  </r>
  <r>
    <x v="499"/>
    <x v="5"/>
    <x v="415"/>
    <d v="2023-04-06T05:15:00"/>
    <x v="4"/>
    <s v="Ocupada"/>
    <x v="1"/>
    <s v="37.62"/>
    <x v="0"/>
    <s v="Plato_6, Plato_5"/>
    <x v="10"/>
    <n v="93"/>
    <d v="2023-04-06T05:15:00"/>
    <d v="2023-04-06T01:17:00"/>
    <d v="2023-04-06T05:15:00"/>
    <d v="1899-12-30T04:13:00"/>
    <d v="1899-12-30T00:42:00"/>
    <d v="1899-12-30T03:31:00"/>
    <x v="0"/>
  </r>
  <r>
    <x v="500"/>
    <x v="5"/>
    <x v="416"/>
    <d v="2023-04-06T06:31:00"/>
    <x v="1"/>
    <s v="Ocupada"/>
    <x v="2"/>
    <s v="28.38"/>
    <x v="2"/>
    <s v="Plato_20, Plato_13, Plato_16"/>
    <x v="5"/>
    <n v="138"/>
    <d v="2023-04-06T06:31:00"/>
    <d v="2023-04-06T03:44:00"/>
    <d v="2023-04-06T06:31:00"/>
    <d v="1899-12-30T03:02:00"/>
    <d v="1899-12-30T00:39:00"/>
    <d v="1899-12-30T02:23:00"/>
    <x v="0"/>
  </r>
  <r>
    <x v="501"/>
    <x v="5"/>
    <x v="417"/>
    <d v="2023-04-06T01:57:00"/>
    <x v="3"/>
    <s v="Reservada"/>
    <x v="0"/>
    <s v="32.9"/>
    <x v="2"/>
    <s v="Plato_5, Plato_4, Plato_11"/>
    <x v="6"/>
    <n v="139"/>
    <d v="2023-04-06T01:57:00"/>
    <d v="2023-04-06T00:45:00"/>
    <d v="2023-04-06T01:57:00"/>
    <d v="1899-12-30T01:12:00"/>
    <d v="1899-12-30T01:13:00"/>
    <d v="1899-12-30T00:00:00"/>
    <x v="1"/>
  </r>
  <r>
    <x v="502"/>
    <x v="5"/>
    <x v="418"/>
    <d v="2023-04-06T04:02:00"/>
    <x v="0"/>
    <s v="Reservada"/>
    <x v="0"/>
    <s v="35.84"/>
    <x v="2"/>
    <s v="Plato_20, Plato_12"/>
    <x v="0"/>
    <n v="137"/>
    <d v="2023-04-06T04:02:00"/>
    <d v="2023-04-06T02:20:00"/>
    <d v="2023-04-06T04:02:00"/>
    <d v="1899-12-30T01:42:00"/>
    <d v="1899-12-30T01:25:00"/>
    <d v="1899-12-30T00:17:00"/>
    <x v="0"/>
  </r>
  <r>
    <x v="503"/>
    <x v="5"/>
    <x v="419"/>
    <d v="2023-04-06T04:48:00"/>
    <x v="3"/>
    <s v="Reservada"/>
    <x v="2"/>
    <s v="31.31"/>
    <x v="1"/>
    <s v="Plato_6"/>
    <x v="2"/>
    <n v="54"/>
    <d v="2023-04-06T04:48:00"/>
    <d v="2023-04-06T02:10:00"/>
    <d v="2023-04-06T04:48:00"/>
    <d v="1899-12-30T02:38:00"/>
    <d v="1899-12-30T00:19:00"/>
    <d v="1899-12-30T02:19:00"/>
    <x v="0"/>
  </r>
  <r>
    <x v="504"/>
    <x v="5"/>
    <x v="420"/>
    <d v="2023-04-06T06:07:00"/>
    <x v="2"/>
    <s v="Reservada"/>
    <x v="2"/>
    <s v="25.76"/>
    <x v="2"/>
    <s v="Plato_20, Plato_1"/>
    <x v="1"/>
    <n v="155"/>
    <d v="2023-04-06T06:07:00"/>
    <d v="2023-04-06T02:38:00"/>
    <d v="2023-04-06T06:07:00"/>
    <d v="1899-12-30T03:29:00"/>
    <d v="1899-12-30T01:55:00"/>
    <d v="1899-12-30T01:34:00"/>
    <x v="0"/>
  </r>
  <r>
    <x v="505"/>
    <x v="5"/>
    <x v="421"/>
    <d v="2023-04-06T04:02:00"/>
    <x v="0"/>
    <s v="Ocupada"/>
    <x v="2"/>
    <s v="11.65"/>
    <x v="2"/>
    <s v="Plato_8"/>
    <x v="3"/>
    <n v="70"/>
    <d v="2023-04-06T04:02:00"/>
    <d v="2023-04-06T02:01:00"/>
    <d v="2023-04-06T04:02:00"/>
    <d v="1899-12-30T02:16:00"/>
    <d v="1899-12-30T00:05:00"/>
    <d v="1899-12-30T02:11:00"/>
    <x v="0"/>
  </r>
  <r>
    <x v="506"/>
    <x v="5"/>
    <x v="395"/>
    <d v="2023-04-06T04:30:00"/>
    <x v="2"/>
    <s v="Libre"/>
    <x v="1"/>
    <s v="43.42"/>
    <x v="2"/>
    <s v="Plato_18, Plato_19"/>
    <x v="6"/>
    <n v="210"/>
    <d v="2023-04-06T04:30:00"/>
    <d v="2023-04-06T03:26:00"/>
    <d v="2023-04-06T04:30:00"/>
    <d v="1899-12-30T01:04:00"/>
    <d v="1899-12-30T01:09:00"/>
    <d v="1899-12-30T00:00:00"/>
    <x v="1"/>
  </r>
  <r>
    <x v="507"/>
    <x v="5"/>
    <x v="422"/>
    <d v="2023-04-06T06:35:00"/>
    <x v="3"/>
    <s v="Reservada"/>
    <x v="0"/>
    <s v="42.8"/>
    <x v="2"/>
    <s v="Plato_15"/>
    <x v="2"/>
    <n v="32"/>
    <d v="2023-04-06T06:35:00"/>
    <d v="2023-04-06T02:50:00"/>
    <d v="2023-04-06T06:35:00"/>
    <d v="1899-12-30T03:45:00"/>
    <d v="1899-12-30T00:34:00"/>
    <d v="1899-12-30T03:11:00"/>
    <x v="0"/>
  </r>
  <r>
    <x v="508"/>
    <x v="5"/>
    <x v="423"/>
    <d v="2023-04-06T06:02:00"/>
    <x v="1"/>
    <s v="Ocupada"/>
    <x v="1"/>
    <s v="16.26"/>
    <x v="2"/>
    <s v="Plato_20"/>
    <x v="2"/>
    <n v="80"/>
    <d v="2023-04-06T06:02:00"/>
    <d v="2023-04-06T03:12:00"/>
    <d v="2023-04-06T06:02:00"/>
    <d v="1899-12-30T03:05:00"/>
    <d v="1899-12-30T00:47:00"/>
    <d v="1899-12-30T02:18:00"/>
    <x v="0"/>
  </r>
  <r>
    <x v="509"/>
    <x v="5"/>
    <x v="424"/>
    <d v="2023-04-06T04:33:00"/>
    <x v="4"/>
    <s v="Libre"/>
    <x v="0"/>
    <s v="14.97"/>
    <x v="2"/>
    <s v="Plato_19"/>
    <x v="3"/>
    <n v="36"/>
    <d v="2023-04-06T04:33:00"/>
    <d v="2023-04-06T03:32:00"/>
    <d v="2023-04-06T04:33:00"/>
    <d v="1899-12-30T01:01:00"/>
    <d v="1899-12-30T00:48:00"/>
    <d v="1899-12-30T00:13:00"/>
    <x v="0"/>
  </r>
  <r>
    <x v="510"/>
    <x v="5"/>
    <x v="425"/>
    <d v="2023-04-06T03:23:00"/>
    <x v="1"/>
    <s v="Libre"/>
    <x v="0"/>
    <s v="35.95"/>
    <x v="2"/>
    <s v="Plato_14, Plato_18"/>
    <x v="10"/>
    <n v="137"/>
    <d v="2023-04-06T03:23:00"/>
    <d v="2023-04-06T01:38:00"/>
    <d v="2023-04-06T03:23:00"/>
    <d v="1899-12-30T01:45:00"/>
    <d v="1899-12-30T00:38:00"/>
    <d v="1899-12-30T01:07:00"/>
    <x v="0"/>
  </r>
  <r>
    <x v="511"/>
    <x v="5"/>
    <x v="426"/>
    <d v="2023-04-06T02:26:00"/>
    <x v="3"/>
    <s v="Ocupada"/>
    <x v="0"/>
    <s v="37.37"/>
    <x v="2"/>
    <s v="Plato_3, Plato_19"/>
    <x v="0"/>
    <n v="128"/>
    <d v="2023-04-06T02:26:00"/>
    <d v="2023-04-06T01:19:00"/>
    <d v="2023-04-06T02:26:00"/>
    <d v="1899-12-30T01:22:00"/>
    <d v="1899-12-30T00:59:00"/>
    <d v="1899-12-30T00:23:00"/>
    <x v="0"/>
  </r>
  <r>
    <x v="512"/>
    <x v="5"/>
    <x v="409"/>
    <d v="2023-04-06T04:51:00"/>
    <x v="0"/>
    <s v="Ocupada"/>
    <x v="1"/>
    <s v="22.74"/>
    <x v="2"/>
    <s v="Plato_4"/>
    <x v="6"/>
    <n v="54"/>
    <d v="2023-04-06T04:51:00"/>
    <d v="2023-04-06T01:28:00"/>
    <d v="2023-04-06T04:51:00"/>
    <d v="1899-12-30T03:38:00"/>
    <d v="1899-12-30T00:56:00"/>
    <d v="1899-12-30T02:42:00"/>
    <x v="0"/>
  </r>
  <r>
    <x v="513"/>
    <x v="5"/>
    <x v="426"/>
    <d v="2023-04-06T04:36:00"/>
    <x v="4"/>
    <s v="Libre"/>
    <x v="0"/>
    <s v="38.84"/>
    <x v="2"/>
    <s v="Plato_10, Plato_12, Plato_3, Plato_15"/>
    <x v="9"/>
    <n v="174"/>
    <d v="2023-04-06T04:36:00"/>
    <d v="2023-04-06T01:19:00"/>
    <d v="2023-04-06T04:36:00"/>
    <d v="1899-12-30T03:17:00"/>
    <d v="1899-12-30T01:52:00"/>
    <d v="1899-12-30T01:25:00"/>
    <x v="0"/>
  </r>
  <r>
    <x v="514"/>
    <x v="5"/>
    <x v="427"/>
    <d v="2023-04-06T02:03:00"/>
    <x v="2"/>
    <s v="Ocupada"/>
    <x v="0"/>
    <s v="43.79"/>
    <x v="2"/>
    <s v="Plato_4"/>
    <x v="9"/>
    <n v="18"/>
    <d v="2023-04-06T02:03:00"/>
    <d v="2023-04-06T00:58:00"/>
    <d v="2023-04-06T02:03:00"/>
    <d v="1899-12-30T01:20:00"/>
    <d v="1899-12-30T00:13:00"/>
    <d v="1899-12-30T01:07:00"/>
    <x v="0"/>
  </r>
  <r>
    <x v="515"/>
    <x v="5"/>
    <x v="428"/>
    <d v="2023-04-06T04:59:00"/>
    <x v="4"/>
    <s v="Reservada"/>
    <x v="0"/>
    <s v="20.85"/>
    <x v="2"/>
    <s v="Plato_12, Plato_14, Plato_3"/>
    <x v="3"/>
    <n v="146"/>
    <d v="2023-04-06T04:59:00"/>
    <d v="2023-04-06T03:55:00"/>
    <d v="2023-04-06T04:59:00"/>
    <d v="1899-12-30T01:04:00"/>
    <d v="1899-12-30T01:37:00"/>
    <d v="1899-12-30T00:00:00"/>
    <x v="1"/>
  </r>
  <r>
    <x v="516"/>
    <x v="5"/>
    <x v="429"/>
    <d v="2023-04-06T05:30:00"/>
    <x v="4"/>
    <s v="Reservada"/>
    <x v="0"/>
    <s v="23.92"/>
    <x v="1"/>
    <s v="Plato_7, Plato_12, Plato_5"/>
    <x v="8"/>
    <n v="103"/>
    <d v="2023-04-06T05:30:00"/>
    <d v="2023-04-06T01:35:00"/>
    <d v="2023-04-06T05:30:00"/>
    <d v="1899-12-30T03:55:00"/>
    <d v="1899-12-30T01:05:00"/>
    <d v="1899-12-30T02:50:00"/>
    <x v="0"/>
  </r>
  <r>
    <x v="517"/>
    <x v="5"/>
    <x v="430"/>
    <d v="2023-04-06T06:02:00"/>
    <x v="4"/>
    <s v="Ocupada"/>
    <x v="1"/>
    <s v="18.48"/>
    <x v="2"/>
    <s v="Plato_11, Plato_5"/>
    <x v="1"/>
    <n v="77"/>
    <d v="2023-04-06T06:02:00"/>
    <d v="2023-04-06T02:08:00"/>
    <d v="2023-04-06T06:02:00"/>
    <d v="1899-12-30T04:09:00"/>
    <d v="1899-12-30T00:53:00"/>
    <d v="1899-12-30T03:16:00"/>
    <x v="0"/>
  </r>
  <r>
    <x v="518"/>
    <x v="5"/>
    <x v="431"/>
    <d v="2023-04-06T03:49:00"/>
    <x v="3"/>
    <s v="Libre"/>
    <x v="0"/>
    <s v="34.59"/>
    <x v="2"/>
    <s v="Plato_6, Plato_20, Plato_5"/>
    <x v="3"/>
    <n v="245"/>
    <d v="2023-04-06T03:49:00"/>
    <d v="2023-04-06T00:48:00"/>
    <d v="2023-04-06T03:49:00"/>
    <d v="1899-12-30T03:01:00"/>
    <d v="1899-12-30T02:36:00"/>
    <d v="1899-12-30T00:25:00"/>
    <x v="0"/>
  </r>
  <r>
    <x v="519"/>
    <x v="5"/>
    <x v="432"/>
    <d v="2023-04-06T06:23:00"/>
    <x v="4"/>
    <s v="Libre"/>
    <x v="2"/>
    <s v="43.99"/>
    <x v="2"/>
    <s v="Plato_9, Plato_18, Plato_17, Plato_2"/>
    <x v="1"/>
    <n v="280"/>
    <d v="2023-04-06T06:23:00"/>
    <d v="2023-04-06T03:35:00"/>
    <d v="2023-04-06T06:23:00"/>
    <d v="1899-12-30T02:48:00"/>
    <d v="1899-12-30T02:01:00"/>
    <d v="1899-12-30T00:47:00"/>
    <x v="0"/>
  </r>
  <r>
    <x v="520"/>
    <x v="5"/>
    <x v="433"/>
    <d v="2023-04-06T02:54:00"/>
    <x v="4"/>
    <s v="Libre"/>
    <x v="0"/>
    <s v="15.18"/>
    <x v="2"/>
    <s v="Plato_1, Plato_9, Plato_18"/>
    <x v="6"/>
    <n v="210"/>
    <d v="2023-04-06T02:54:00"/>
    <d v="2023-04-06T00:43:00"/>
    <d v="2023-04-06T02:54:00"/>
    <d v="1899-12-30T02:11:00"/>
    <d v="1899-12-30T01:31:00"/>
    <d v="1899-12-30T00:40:00"/>
    <x v="0"/>
  </r>
  <r>
    <x v="521"/>
    <x v="5"/>
    <x v="425"/>
    <d v="2023-04-06T04:26:00"/>
    <x v="4"/>
    <s v="Libre"/>
    <x v="0"/>
    <s v="35.35"/>
    <x v="1"/>
    <s v="Plato_16"/>
    <x v="7"/>
    <n v="84"/>
    <d v="2023-04-06T04:26:00"/>
    <d v="2023-04-06T01:38:00"/>
    <d v="2023-04-06T04:26:00"/>
    <d v="1899-12-30T02:48:00"/>
    <d v="1899-12-30T00:47:00"/>
    <d v="1899-12-30T02:01:00"/>
    <x v="0"/>
  </r>
  <r>
    <x v="522"/>
    <x v="5"/>
    <x v="392"/>
    <d v="2023-04-06T04:42:00"/>
    <x v="3"/>
    <s v="Ocupada"/>
    <x v="0"/>
    <s v="45.41"/>
    <x v="2"/>
    <s v="Plato_6"/>
    <x v="10"/>
    <n v="81"/>
    <d v="2023-04-06T04:42:00"/>
    <d v="2023-04-06T01:39:00"/>
    <d v="2023-04-06T04:42:00"/>
    <d v="1899-12-30T03:18:00"/>
    <d v="1899-12-30T00:51:00"/>
    <d v="1899-12-30T02:27:00"/>
    <x v="0"/>
  </r>
  <r>
    <x v="523"/>
    <x v="5"/>
    <x v="391"/>
    <d v="2023-04-06T02:32:00"/>
    <x v="0"/>
    <s v="Ocupada"/>
    <x v="0"/>
    <s v="26.91"/>
    <x v="2"/>
    <s v="Plato_5, Plato_6"/>
    <x v="4"/>
    <n v="76"/>
    <d v="2023-04-06T02:32:00"/>
    <d v="2023-04-06T00:03:00"/>
    <d v="2023-04-06T02:32:00"/>
    <d v="1899-12-30T02:44:00"/>
    <d v="1899-12-30T01:01:00"/>
    <d v="1899-12-30T01:43:00"/>
    <x v="0"/>
  </r>
  <r>
    <x v="524"/>
    <x v="5"/>
    <x v="434"/>
    <d v="2023-04-06T07:14:00"/>
    <x v="0"/>
    <s v="Ocupada"/>
    <x v="0"/>
    <s v="32.87"/>
    <x v="2"/>
    <s v="Plato_14, Plato_8, Plato_17"/>
    <x v="5"/>
    <n v="197"/>
    <d v="2023-04-06T07:14:00"/>
    <d v="2023-04-06T03:27:00"/>
    <d v="2023-04-06T07:14:00"/>
    <d v="1899-12-30T04:02:00"/>
    <d v="1899-12-30T01:17:00"/>
    <d v="1899-12-30T02:45:00"/>
    <x v="0"/>
  </r>
  <r>
    <x v="525"/>
    <x v="5"/>
    <x v="416"/>
    <d v="2023-04-06T05:41:00"/>
    <x v="4"/>
    <s v="Libre"/>
    <x v="2"/>
    <s v="43.02"/>
    <x v="0"/>
    <s v="Plato_11"/>
    <x v="6"/>
    <n v="33"/>
    <d v="2023-04-06T05:41:00"/>
    <d v="2023-04-06T03:44:00"/>
    <d v="2023-04-06T05:41:00"/>
    <d v="1899-12-30T01:57:00"/>
    <d v="1899-12-30T00:22:00"/>
    <d v="1899-12-30T01:35:00"/>
    <x v="0"/>
  </r>
  <r>
    <x v="526"/>
    <x v="5"/>
    <x v="435"/>
    <d v="2023-04-06T05:55:00"/>
    <x v="1"/>
    <s v="Ocupada"/>
    <x v="1"/>
    <s v="22.95"/>
    <x v="1"/>
    <s v="Plato_6"/>
    <x v="0"/>
    <n v="54"/>
    <d v="2023-04-06T05:55:00"/>
    <d v="2023-04-06T03:41:00"/>
    <d v="2023-04-06T05:55:00"/>
    <d v="1899-12-30T02:29:00"/>
    <d v="1899-12-30T00:31:00"/>
    <d v="1899-12-30T01:58:00"/>
    <x v="0"/>
  </r>
  <r>
    <x v="527"/>
    <x v="5"/>
    <x v="436"/>
    <d v="2023-04-06T03:48:00"/>
    <x v="2"/>
    <s v="Reservada"/>
    <x v="0"/>
    <s v="15.62"/>
    <x v="0"/>
    <s v="Plato_3, Plato_20, Plato_4"/>
    <x v="6"/>
    <n v="78"/>
    <d v="2023-04-06T03:48:00"/>
    <d v="2023-04-06T01:47:00"/>
    <d v="2023-04-06T03:48:00"/>
    <d v="1899-12-30T02:01:00"/>
    <d v="1899-12-30T02:01:00"/>
    <d v="1899-12-30T00:00:00"/>
    <x v="1"/>
  </r>
  <r>
    <x v="528"/>
    <x v="5"/>
    <x v="437"/>
    <d v="2023-04-06T04:42:00"/>
    <x v="0"/>
    <s v="Ocupada"/>
    <x v="0"/>
    <s v="25.91"/>
    <x v="2"/>
    <s v="Plato_18, Plato_19, Plato_14, Plato_16"/>
    <x v="0"/>
    <n v="208"/>
    <d v="2023-04-06T04:42:00"/>
    <d v="2023-04-06T01:58:00"/>
    <d v="2023-04-06T04:42:00"/>
    <d v="1899-12-30T02:59:00"/>
    <d v="1899-12-30T02:37:00"/>
    <d v="1899-12-30T00:22:00"/>
    <x v="0"/>
  </r>
  <r>
    <x v="529"/>
    <x v="5"/>
    <x v="438"/>
    <d v="2023-04-06T06:07:00"/>
    <x v="3"/>
    <s v="Ocupada"/>
    <x v="0"/>
    <s v="30.19"/>
    <x v="2"/>
    <s v="Plato_4, Plato_16, Plato_1"/>
    <x v="3"/>
    <n v="160"/>
    <d v="2023-04-06T06:07:00"/>
    <d v="2023-04-06T02:13:00"/>
    <d v="2023-04-06T06:07:00"/>
    <d v="1899-12-30T04:09:00"/>
    <d v="1899-12-30T01:46:00"/>
    <d v="1899-12-30T02:23:00"/>
    <x v="0"/>
  </r>
  <r>
    <x v="530"/>
    <x v="5"/>
    <x v="439"/>
    <d v="2023-04-06T05:04:00"/>
    <x v="2"/>
    <s v="Libre"/>
    <x v="2"/>
    <s v="34.39"/>
    <x v="1"/>
    <s v="Plato_13, Plato_20, Plato_4, Plato_9"/>
    <x v="3"/>
    <n v="244"/>
    <d v="2023-04-06T05:04:00"/>
    <d v="2023-04-06T03:03:00"/>
    <d v="2023-04-06T05:04:00"/>
    <d v="1899-12-30T02:01:00"/>
    <d v="1899-12-30T03:19:00"/>
    <d v="1899-12-30T00:00:00"/>
    <x v="1"/>
  </r>
  <r>
    <x v="531"/>
    <x v="5"/>
    <x v="440"/>
    <d v="2023-04-06T05:26:00"/>
    <x v="0"/>
    <s v="Reservada"/>
    <x v="1"/>
    <s v="17.95"/>
    <x v="0"/>
    <s v="Plato_13, Plato_10, Plato_15"/>
    <x v="10"/>
    <n v="137"/>
    <d v="2023-04-06T05:26:00"/>
    <d v="2023-04-06T01:48:00"/>
    <d v="2023-04-06T05:26:00"/>
    <d v="1899-12-30T03:38:00"/>
    <d v="1899-12-30T00:59:00"/>
    <d v="1899-12-30T02:39:00"/>
    <x v="0"/>
  </r>
  <r>
    <x v="532"/>
    <x v="5"/>
    <x v="441"/>
    <d v="2023-04-06T05:20:00"/>
    <x v="3"/>
    <s v="Libre"/>
    <x v="2"/>
    <s v="20.09"/>
    <x v="0"/>
    <s v="Plato_3, Plato_13"/>
    <x v="8"/>
    <n v="41"/>
    <d v="2023-04-06T05:20:00"/>
    <d v="2023-04-06T03:14:00"/>
    <d v="2023-04-06T05:20:00"/>
    <d v="1899-12-30T02:06:00"/>
    <d v="1899-12-30T00:48:00"/>
    <d v="1899-12-30T01:18:00"/>
    <x v="0"/>
  </r>
  <r>
    <x v="533"/>
    <x v="5"/>
    <x v="442"/>
    <d v="2023-04-06T04:29:00"/>
    <x v="4"/>
    <s v="Reservada"/>
    <x v="2"/>
    <s v="23.59"/>
    <x v="2"/>
    <s v="Plato_7, Plato_9, Plato_8"/>
    <x v="2"/>
    <n v="147"/>
    <d v="2023-04-06T04:29:00"/>
    <d v="2023-04-06T01:02:00"/>
    <d v="2023-04-06T04:29:00"/>
    <d v="1899-12-30T03:27:00"/>
    <d v="1899-12-30T01:16:00"/>
    <d v="1899-12-30T02:11:00"/>
    <x v="0"/>
  </r>
  <r>
    <x v="534"/>
    <x v="5"/>
    <x v="443"/>
    <d v="2023-04-06T03:32:00"/>
    <x v="1"/>
    <s v="Libre"/>
    <x v="1"/>
    <s v="39.45"/>
    <x v="2"/>
    <s v="Plato_20, Plato_9, Plato_7, Plato_13"/>
    <x v="9"/>
    <n v="276"/>
    <d v="2023-04-06T03:32:00"/>
    <d v="2023-04-06T00:57:00"/>
    <d v="2023-04-06T03:32:00"/>
    <d v="1899-12-30T02:35:00"/>
    <d v="1899-12-30T01:53:00"/>
    <d v="1899-12-30T00:42:00"/>
    <x v="0"/>
  </r>
  <r>
    <x v="535"/>
    <x v="5"/>
    <x v="444"/>
    <d v="2023-04-06T04:39:00"/>
    <x v="4"/>
    <s v="Reservada"/>
    <x v="0"/>
    <s v="46.0"/>
    <x v="2"/>
    <s v="Plato_4, Plato_9, Plato_14, Plato_2"/>
    <x v="9"/>
    <n v="212"/>
    <d v="2023-04-06T04:39:00"/>
    <d v="2023-04-06T02:31:00"/>
    <d v="2023-04-06T04:39:00"/>
    <d v="1899-12-30T02:08:00"/>
    <d v="1899-12-30T02:32:00"/>
    <d v="1899-12-30T00:00:00"/>
    <x v="1"/>
  </r>
  <r>
    <x v="536"/>
    <x v="5"/>
    <x v="445"/>
    <d v="2023-04-06T02:09:00"/>
    <x v="0"/>
    <s v="Ocupada"/>
    <x v="1"/>
    <s v="28.68"/>
    <x v="0"/>
    <s v="Plato_13"/>
    <x v="4"/>
    <n v="63"/>
    <d v="2023-04-06T02:09:00"/>
    <d v="2023-04-06T00:24:00"/>
    <d v="2023-04-06T02:09:00"/>
    <d v="1899-12-30T02:00:00"/>
    <d v="1899-12-30T00:21:00"/>
    <d v="1899-12-30T01:39:00"/>
    <x v="0"/>
  </r>
  <r>
    <x v="537"/>
    <x v="5"/>
    <x v="446"/>
    <d v="2023-04-06T05:33:00"/>
    <x v="4"/>
    <s v="Libre"/>
    <x v="2"/>
    <s v="41.35"/>
    <x v="0"/>
    <s v="Plato_2, Plato_14, Plato_11, Plato_16"/>
    <x v="1"/>
    <n v="142"/>
    <d v="2023-04-06T05:33:00"/>
    <d v="2023-04-06T03:19:00"/>
    <d v="2023-04-06T05:33:00"/>
    <d v="1899-12-30T02:14:00"/>
    <d v="1899-12-30T03:18:00"/>
    <d v="1899-12-30T00:00:00"/>
    <x v="1"/>
  </r>
  <r>
    <x v="538"/>
    <x v="5"/>
    <x v="447"/>
    <d v="2023-04-06T07:00:00"/>
    <x v="2"/>
    <s v="Libre"/>
    <x v="1"/>
    <s v="20.9"/>
    <x v="1"/>
    <s v="Plato_2, Plato_6, Plato_9, Plato_4"/>
    <x v="1"/>
    <n v="240"/>
    <d v="2023-04-06T07:00:00"/>
    <d v="2023-04-06T03:51:00"/>
    <d v="2023-04-06T07:00:00"/>
    <d v="1899-12-30T03:09:00"/>
    <d v="1899-12-30T02:09:00"/>
    <d v="1899-12-30T01:00:00"/>
    <x v="0"/>
  </r>
  <r>
    <x v="539"/>
    <x v="5"/>
    <x v="448"/>
    <d v="2023-04-06T06:56:00"/>
    <x v="1"/>
    <s v="Reservada"/>
    <x v="0"/>
    <s v="47.85"/>
    <x v="2"/>
    <s v="Plato_4, Plato_8"/>
    <x v="7"/>
    <n v="124"/>
    <d v="2023-04-06T06:56:00"/>
    <d v="2023-04-06T03:46:00"/>
    <d v="2023-04-06T06:56:00"/>
    <d v="1899-12-30T03:10:00"/>
    <d v="1899-12-30T01:22:00"/>
    <d v="1899-12-30T01:48:00"/>
    <x v="0"/>
  </r>
  <r>
    <x v="540"/>
    <x v="5"/>
    <x v="449"/>
    <d v="2023-04-06T04:32:00"/>
    <x v="1"/>
    <s v="Reservada"/>
    <x v="1"/>
    <s v="33.7"/>
    <x v="0"/>
    <s v="Plato_12, Plato_11, Plato_9, Plato_14"/>
    <x v="1"/>
    <n v="202"/>
    <d v="2023-04-06T04:32:00"/>
    <d v="2023-04-06T00:33:00"/>
    <d v="2023-04-06T04:32:00"/>
    <d v="1899-12-30T03:59:00"/>
    <d v="1899-12-30T02:04:00"/>
    <d v="1899-12-30T01:55:00"/>
    <x v="0"/>
  </r>
  <r>
    <x v="541"/>
    <x v="5"/>
    <x v="401"/>
    <d v="2023-04-06T04:43:00"/>
    <x v="0"/>
    <s v="Reservada"/>
    <x v="1"/>
    <s v="49.05"/>
    <x v="2"/>
    <s v="Plato_18, Plato_10, Plato_6"/>
    <x v="9"/>
    <n v="148"/>
    <d v="2023-04-06T04:43:00"/>
    <d v="2023-04-06T02:47:00"/>
    <d v="2023-04-06T04:43:00"/>
    <d v="1899-12-30T01:56:00"/>
    <d v="1899-12-30T01:55:00"/>
    <d v="1899-12-30T00:01:00"/>
    <x v="0"/>
  </r>
  <r>
    <x v="542"/>
    <x v="5"/>
    <x v="450"/>
    <d v="2023-04-06T03:37:00"/>
    <x v="4"/>
    <s v="Reservada"/>
    <x v="2"/>
    <s v="49.37"/>
    <x v="2"/>
    <s v="Plato_16, Plato_6, Plato_15"/>
    <x v="3"/>
    <n v="206"/>
    <d v="2023-04-06T03:37:00"/>
    <d v="2023-04-06T00:47:00"/>
    <d v="2023-04-06T03:37:00"/>
    <d v="1899-12-30T02:50:00"/>
    <d v="1899-12-30T01:14:00"/>
    <d v="1899-12-30T01:36:00"/>
    <x v="0"/>
  </r>
  <r>
    <x v="543"/>
    <x v="5"/>
    <x v="390"/>
    <d v="2023-04-06T04:45:00"/>
    <x v="3"/>
    <s v="Ocupada"/>
    <x v="0"/>
    <s v="44.91"/>
    <x v="2"/>
    <s v="Plato_8"/>
    <x v="8"/>
    <n v="70"/>
    <d v="2023-04-06T04:45:00"/>
    <d v="2023-04-06T03:17:00"/>
    <d v="2023-04-06T04:45:00"/>
    <d v="1899-12-30T01:43:00"/>
    <d v="1899-12-30T00:48:00"/>
    <d v="1899-12-30T00:55:00"/>
    <x v="0"/>
  </r>
  <r>
    <x v="544"/>
    <x v="5"/>
    <x v="451"/>
    <d v="2023-04-06T04:26:00"/>
    <x v="2"/>
    <s v="Ocupada"/>
    <x v="0"/>
    <s v="12.18"/>
    <x v="1"/>
    <s v="Plato_11, Plato_17"/>
    <x v="9"/>
    <n v="130"/>
    <d v="2023-04-06T04:26:00"/>
    <d v="2023-04-06T02:39:00"/>
    <d v="2023-04-06T04:26:00"/>
    <d v="1899-12-30T02:02:00"/>
    <d v="1899-12-30T01:39:00"/>
    <d v="1899-12-30T00:23:00"/>
    <x v="0"/>
  </r>
  <r>
    <x v="545"/>
    <x v="5"/>
    <x v="441"/>
    <d v="2023-04-06T05:29:00"/>
    <x v="4"/>
    <s v="Reservada"/>
    <x v="0"/>
    <s v="47.81"/>
    <x v="0"/>
    <s v="Plato_15, Plato_16"/>
    <x v="6"/>
    <n v="92"/>
    <d v="2023-04-06T05:29:00"/>
    <d v="2023-04-06T03:14:00"/>
    <d v="2023-04-06T05:29:00"/>
    <d v="1899-12-30T02:15:00"/>
    <d v="1899-12-30T01:31:00"/>
    <d v="1899-12-30T00:44:00"/>
    <x v="0"/>
  </r>
  <r>
    <x v="546"/>
    <x v="5"/>
    <x v="452"/>
    <d v="2023-04-06T04:36:00"/>
    <x v="3"/>
    <s v="Ocupada"/>
    <x v="2"/>
    <s v="20.04"/>
    <x v="2"/>
    <s v="Plato_17, Plato_11, Plato_8"/>
    <x v="1"/>
    <n v="227"/>
    <d v="2023-04-06T04:36:00"/>
    <d v="2023-04-06T02:43:00"/>
    <d v="2023-04-06T04:36:00"/>
    <d v="1899-12-30T02:08:00"/>
    <d v="1899-12-30T01:37:00"/>
    <d v="1899-12-30T00:31:00"/>
    <x v="0"/>
  </r>
  <r>
    <x v="547"/>
    <x v="5"/>
    <x v="453"/>
    <d v="2023-04-06T04:03:00"/>
    <x v="2"/>
    <s v="Libre"/>
    <x v="0"/>
    <s v="28.88"/>
    <x v="2"/>
    <s v="Plato_18, Plato_17"/>
    <x v="9"/>
    <n v="96"/>
    <d v="2023-04-06T04:03:00"/>
    <d v="2023-04-06T00:55:00"/>
    <d v="2023-04-06T04:03:00"/>
    <d v="1899-12-30T03:08:00"/>
    <d v="1899-12-30T01:46:00"/>
    <d v="1899-12-30T01:22:00"/>
    <x v="0"/>
  </r>
  <r>
    <x v="548"/>
    <x v="5"/>
    <x v="399"/>
    <d v="2023-04-06T05:26:00"/>
    <x v="1"/>
    <s v="Libre"/>
    <x v="0"/>
    <s v="35.34"/>
    <x v="2"/>
    <s v="Plato_1, Plato_8, Plato_18"/>
    <x v="1"/>
    <n v="162"/>
    <d v="2023-04-06T05:26:00"/>
    <d v="2023-04-06T01:33:00"/>
    <d v="2023-04-06T05:26:00"/>
    <d v="1899-12-30T03:53:00"/>
    <d v="1899-12-30T01:38:00"/>
    <d v="1899-12-30T02:15:00"/>
    <x v="0"/>
  </r>
  <r>
    <x v="549"/>
    <x v="5"/>
    <x v="454"/>
    <d v="2023-04-06T02:39:00"/>
    <x v="0"/>
    <s v="Ocupada"/>
    <x v="0"/>
    <s v="28.33"/>
    <x v="2"/>
    <s v="Plato_2, Plato_7, Plato_3"/>
    <x v="2"/>
    <n v="124"/>
    <d v="2023-04-06T02:39:00"/>
    <d v="2023-04-06T01:08:00"/>
    <d v="2023-04-06T02:39:00"/>
    <d v="1899-12-30T01:46:00"/>
    <d v="1899-12-30T00:57:00"/>
    <d v="1899-12-30T00:49:00"/>
    <x v="0"/>
  </r>
  <r>
    <x v="550"/>
    <x v="5"/>
    <x v="455"/>
    <d v="2023-04-06T04:10:00"/>
    <x v="0"/>
    <s v="Reservada"/>
    <x v="1"/>
    <s v="17.54"/>
    <x v="2"/>
    <s v="Plato_2, Plato_3, Plato_4, Plato_13"/>
    <x v="3"/>
    <n v="171"/>
    <d v="2023-04-06T04:10:00"/>
    <d v="2023-04-06T02:58:00"/>
    <d v="2023-04-06T04:10:00"/>
    <d v="1899-12-30T01:12:00"/>
    <d v="1899-12-30T02:03:00"/>
    <d v="1899-12-30T00:00:00"/>
    <x v="1"/>
  </r>
  <r>
    <x v="551"/>
    <x v="5"/>
    <x v="456"/>
    <d v="2023-04-06T03:54:00"/>
    <x v="0"/>
    <s v="Libre"/>
    <x v="2"/>
    <s v="10.28"/>
    <x v="0"/>
    <s v="Plato_20, Plato_13, Plato_3"/>
    <x v="0"/>
    <n v="243"/>
    <d v="2023-04-06T03:54:00"/>
    <d v="2023-04-06T00:26:00"/>
    <d v="2023-04-06T03:54:00"/>
    <d v="1899-12-30T03:28:00"/>
    <d v="1899-12-30T01:55:00"/>
    <d v="1899-12-30T01:33:00"/>
    <x v="0"/>
  </r>
  <r>
    <x v="552"/>
    <x v="5"/>
    <x v="457"/>
    <d v="2023-04-06T05:24:00"/>
    <x v="0"/>
    <s v="Libre"/>
    <x v="0"/>
    <s v="44.38"/>
    <x v="2"/>
    <s v="Plato_2, Plato_1, Plato_5, Plato_12"/>
    <x v="2"/>
    <n v="203"/>
    <d v="2023-04-06T05:24:00"/>
    <d v="2023-04-06T02:45:00"/>
    <d v="2023-04-06T05:24:00"/>
    <d v="1899-12-30T02:39:00"/>
    <d v="1899-12-30T02:58:00"/>
    <d v="1899-12-30T00:00:00"/>
    <x v="1"/>
  </r>
  <r>
    <x v="553"/>
    <x v="5"/>
    <x v="458"/>
    <d v="2023-04-06T02:55:00"/>
    <x v="0"/>
    <s v="Ocupada"/>
    <x v="0"/>
    <s v="19.6"/>
    <x v="0"/>
    <s v="Plato_14, Plato_20"/>
    <x v="0"/>
    <n v="166"/>
    <d v="2023-04-06T02:55:00"/>
    <d v="2023-04-06T01:30:00"/>
    <d v="2023-04-06T02:55:00"/>
    <d v="1899-12-30T01:40:00"/>
    <d v="1899-12-30T01:11:00"/>
    <d v="1899-12-30T00:29:00"/>
    <x v="0"/>
  </r>
  <r>
    <x v="554"/>
    <x v="5"/>
    <x v="459"/>
    <d v="2023-04-06T05:02:00"/>
    <x v="2"/>
    <s v="Libre"/>
    <x v="1"/>
    <s v="41.08"/>
    <x v="1"/>
    <s v="Plato_2"/>
    <x v="2"/>
    <n v="30"/>
    <d v="2023-04-06T05:02:00"/>
    <d v="2023-04-06T01:59:00"/>
    <d v="2023-04-06T05:02:00"/>
    <d v="1899-12-30T03:03:00"/>
    <d v="1899-12-30T00:46:00"/>
    <d v="1899-12-30T02:17:00"/>
    <x v="0"/>
  </r>
  <r>
    <x v="555"/>
    <x v="5"/>
    <x v="460"/>
    <d v="2023-04-06T07:41:00"/>
    <x v="2"/>
    <s v="Libre"/>
    <x v="0"/>
    <s v="14.09"/>
    <x v="0"/>
    <s v="Plato_5, Plato_4"/>
    <x v="3"/>
    <n v="76"/>
    <d v="2023-04-06T07:41:00"/>
    <d v="2023-04-06T03:57:00"/>
    <d v="2023-04-06T07:41:00"/>
    <d v="1899-12-30T03:44:00"/>
    <d v="1899-12-30T01:06:00"/>
    <d v="1899-12-30T02:38:00"/>
    <x v="0"/>
  </r>
  <r>
    <x v="556"/>
    <x v="5"/>
    <x v="461"/>
    <d v="2023-04-06T07:39:00"/>
    <x v="2"/>
    <s v="Ocupada"/>
    <x v="0"/>
    <s v="35.88"/>
    <x v="1"/>
    <s v="Plato_15, Plato_13, Plato_1"/>
    <x v="8"/>
    <n v="177"/>
    <d v="2023-04-06T07:39:00"/>
    <d v="2023-04-06T03:52:00"/>
    <d v="2023-04-06T07:39:00"/>
    <d v="1899-12-30T04:02:00"/>
    <d v="1899-12-30T01:47:00"/>
    <d v="1899-12-30T02:15:00"/>
    <x v="0"/>
  </r>
  <r>
    <x v="557"/>
    <x v="5"/>
    <x v="462"/>
    <d v="2023-04-06T03:06:00"/>
    <x v="1"/>
    <s v="Reservada"/>
    <x v="0"/>
    <s v="45.26"/>
    <x v="2"/>
    <s v="Plato_15, Plato_1, Plato_11"/>
    <x v="3"/>
    <n v="179"/>
    <d v="2023-04-06T03:06:00"/>
    <d v="2023-04-06T00:18:00"/>
    <d v="2023-04-06T03:06:00"/>
    <d v="1899-12-30T02:48:00"/>
    <d v="1899-12-30T02:47:00"/>
    <d v="1899-12-30T00:01:00"/>
    <x v="0"/>
  </r>
  <r>
    <x v="558"/>
    <x v="5"/>
    <x v="463"/>
    <d v="2023-04-06T03:59:00"/>
    <x v="2"/>
    <s v="Reservada"/>
    <x v="0"/>
    <s v="24.36"/>
    <x v="2"/>
    <s v="Plato_11"/>
    <x v="7"/>
    <n v="99"/>
    <d v="2023-04-06T03:59:00"/>
    <d v="2023-04-06T00:14:00"/>
    <d v="2023-04-06T03:59:00"/>
    <d v="1899-12-30T03:45:00"/>
    <d v="1899-12-30T00:41:00"/>
    <d v="1899-12-30T03:04:00"/>
    <x v="0"/>
  </r>
  <r>
    <x v="559"/>
    <x v="5"/>
    <x v="464"/>
    <d v="2023-04-06T03:17:00"/>
    <x v="3"/>
    <s v="Reservada"/>
    <x v="2"/>
    <s v="31.53"/>
    <x v="0"/>
    <s v="Plato_4, Plato_1"/>
    <x v="10"/>
    <n v="111"/>
    <d v="2023-04-06T03:17:00"/>
    <d v="2023-04-06T00:15:00"/>
    <d v="2023-04-06T03:17:00"/>
    <d v="1899-12-30T03:02:00"/>
    <d v="1899-12-30T00:48:00"/>
    <d v="1899-12-30T02:14:00"/>
    <x v="0"/>
  </r>
  <r>
    <x v="560"/>
    <x v="5"/>
    <x v="465"/>
    <d v="2023-04-06T03:39:00"/>
    <x v="1"/>
    <s v="Reservada"/>
    <x v="0"/>
    <s v="44.24"/>
    <x v="2"/>
    <s v="Plato_4, Plato_14"/>
    <x v="9"/>
    <n v="64"/>
    <d v="2023-04-06T03:39:00"/>
    <d v="2023-04-06T01:13:00"/>
    <d v="2023-04-06T03:39:00"/>
    <d v="1899-12-30T02:26:00"/>
    <d v="1899-12-30T01:04:00"/>
    <d v="1899-12-30T01:22:00"/>
    <x v="0"/>
  </r>
  <r>
    <x v="561"/>
    <x v="5"/>
    <x v="466"/>
    <d v="2023-04-06T06:20:00"/>
    <x v="1"/>
    <s v="Libre"/>
    <x v="2"/>
    <s v="21.49"/>
    <x v="2"/>
    <s v="Plato_20, Plato_9, Plato_7, Plato_17"/>
    <x v="5"/>
    <n v="288"/>
    <d v="2023-04-06T06:20:00"/>
    <d v="2023-04-06T02:36:00"/>
    <d v="2023-04-06T06:20:00"/>
    <d v="1899-12-30T03:44:00"/>
    <d v="1899-12-30T01:52:00"/>
    <d v="1899-12-30T01:52:00"/>
    <x v="0"/>
  </r>
  <r>
    <x v="562"/>
    <x v="5"/>
    <x v="467"/>
    <d v="2023-04-06T04:43:00"/>
    <x v="3"/>
    <s v="Ocupada"/>
    <x v="1"/>
    <s v="20.07"/>
    <x v="1"/>
    <s v="Plato_6"/>
    <x v="10"/>
    <n v="54"/>
    <d v="2023-04-06T04:43:00"/>
    <d v="2023-04-06T03:04:00"/>
    <d v="2023-04-06T04:43:00"/>
    <d v="1899-12-30T01:54:00"/>
    <d v="1899-12-30T00:37:00"/>
    <d v="1899-12-30T01:17:00"/>
    <x v="0"/>
  </r>
  <r>
    <x v="563"/>
    <x v="5"/>
    <x v="408"/>
    <d v="2023-04-06T02:23:00"/>
    <x v="3"/>
    <s v="Reservada"/>
    <x v="2"/>
    <s v="33.08"/>
    <x v="1"/>
    <s v="Plato_19, Plato_20, Plato_3"/>
    <x v="5"/>
    <n v="156"/>
    <d v="2023-04-06T02:23:00"/>
    <d v="2023-04-06T00:31:00"/>
    <d v="2023-04-06T02:23:00"/>
    <d v="1899-12-30T01:52:00"/>
    <d v="1899-12-30T00:54:00"/>
    <d v="1899-12-30T00:58:00"/>
    <x v="0"/>
  </r>
  <r>
    <x v="564"/>
    <x v="5"/>
    <x v="451"/>
    <d v="2023-04-06T05:29:00"/>
    <x v="1"/>
    <s v="Libre"/>
    <x v="0"/>
    <s v="15.11"/>
    <x v="2"/>
    <s v="Plato_15, Plato_4, Plato_11, Plato_8"/>
    <x v="5"/>
    <n v="251"/>
    <d v="2023-04-06T05:29:00"/>
    <d v="2023-04-06T02:39:00"/>
    <d v="2023-04-06T05:29:00"/>
    <d v="1899-12-30T02:50:00"/>
    <d v="1899-12-30T01:38:00"/>
    <d v="1899-12-30T01:12:00"/>
    <x v="0"/>
  </r>
  <r>
    <x v="565"/>
    <x v="5"/>
    <x v="468"/>
    <d v="2023-04-06T04:57:00"/>
    <x v="0"/>
    <s v="Libre"/>
    <x v="0"/>
    <s v="42.62"/>
    <x v="2"/>
    <s v="Plato_10"/>
    <x v="7"/>
    <n v="78"/>
    <d v="2023-04-06T04:57:00"/>
    <d v="2023-04-06T01:45:00"/>
    <d v="2023-04-06T04:57:00"/>
    <d v="1899-12-30T03:12:00"/>
    <d v="1899-12-30T00:56:00"/>
    <d v="1899-12-30T02:16:00"/>
    <x v="0"/>
  </r>
  <r>
    <x v="566"/>
    <x v="5"/>
    <x v="459"/>
    <d v="2023-04-06T05:16:00"/>
    <x v="4"/>
    <s v="Ocupada"/>
    <x v="0"/>
    <s v="42.83"/>
    <x v="0"/>
    <s v="Plato_16, Plato_11, Plato_18, Plato_13"/>
    <x v="9"/>
    <n v="253"/>
    <d v="2023-04-06T05:16:00"/>
    <d v="2023-04-06T01:59:00"/>
    <d v="2023-04-06T05:16:00"/>
    <d v="1899-12-30T03:32:00"/>
    <d v="1899-12-30T01:42:00"/>
    <d v="1899-12-30T01:50:00"/>
    <x v="0"/>
  </r>
  <r>
    <x v="567"/>
    <x v="5"/>
    <x v="392"/>
    <d v="2023-04-06T03:28:00"/>
    <x v="4"/>
    <s v="Ocupada"/>
    <x v="0"/>
    <s v="21.13"/>
    <x v="0"/>
    <s v="Plato_18, Plato_20"/>
    <x v="1"/>
    <n v="182"/>
    <d v="2023-04-06T03:28:00"/>
    <d v="2023-04-06T01:39:00"/>
    <d v="2023-04-06T03:28:00"/>
    <d v="1899-12-30T02:04:00"/>
    <d v="1899-12-30T01:24:00"/>
    <d v="1899-12-30T00:40:00"/>
    <x v="0"/>
  </r>
  <r>
    <x v="568"/>
    <x v="5"/>
    <x v="409"/>
    <d v="2023-04-06T03:05:00"/>
    <x v="1"/>
    <s v="Reservada"/>
    <x v="0"/>
    <s v="28.52"/>
    <x v="2"/>
    <s v="Plato_18, Plato_13"/>
    <x v="6"/>
    <n v="131"/>
    <d v="2023-04-06T03:05:00"/>
    <d v="2023-04-06T01:28:00"/>
    <d v="2023-04-06T03:05:00"/>
    <d v="1899-12-30T01:37:00"/>
    <d v="1899-12-30T00:58:00"/>
    <d v="1899-12-30T00:39:00"/>
    <x v="0"/>
  </r>
  <r>
    <x v="569"/>
    <x v="5"/>
    <x v="469"/>
    <d v="2023-04-06T04:27:00"/>
    <x v="3"/>
    <s v="Libre"/>
    <x v="0"/>
    <s v="38.4"/>
    <x v="2"/>
    <s v="Plato_11, Plato_10"/>
    <x v="1"/>
    <n v="85"/>
    <d v="2023-04-06T04:27:00"/>
    <d v="2023-04-06T02:40:00"/>
    <d v="2023-04-06T04:27:00"/>
    <d v="1899-12-30T01:47:00"/>
    <d v="1899-12-30T00:46:00"/>
    <d v="1899-12-30T01:01:00"/>
    <x v="0"/>
  </r>
  <r>
    <x v="570"/>
    <x v="5"/>
    <x v="414"/>
    <d v="2023-04-06T02:54:00"/>
    <x v="3"/>
    <s v="Libre"/>
    <x v="0"/>
    <s v="49.54"/>
    <x v="2"/>
    <s v="Plato_6"/>
    <x v="4"/>
    <n v="54"/>
    <d v="2023-04-06T02:54:00"/>
    <d v="2023-04-06T01:21:00"/>
    <d v="2023-04-06T02:54:00"/>
    <d v="1899-12-30T01:33:00"/>
    <d v="1899-12-30T00:26:00"/>
    <d v="1899-12-30T01:07:00"/>
    <x v="0"/>
  </r>
  <r>
    <x v="571"/>
    <x v="5"/>
    <x v="470"/>
    <d v="2023-04-06T06:27:00"/>
    <x v="4"/>
    <s v="Ocupada"/>
    <x v="0"/>
    <s v="46.21"/>
    <x v="1"/>
    <s v="Plato_2, Plato_5"/>
    <x v="2"/>
    <n v="74"/>
    <d v="2023-04-06T06:27:00"/>
    <d v="2023-04-06T02:53:00"/>
    <d v="2023-04-06T06:27:00"/>
    <d v="1899-12-30T03:49:00"/>
    <d v="1899-12-30T00:44:00"/>
    <d v="1899-12-30T03:05:00"/>
    <x v="0"/>
  </r>
  <r>
    <x v="572"/>
    <x v="5"/>
    <x v="423"/>
    <d v="2023-04-06T07:09:00"/>
    <x v="0"/>
    <s v="Ocupada"/>
    <x v="0"/>
    <s v="47.08"/>
    <x v="2"/>
    <s v="Plato_13, Plato_18"/>
    <x v="9"/>
    <n v="165"/>
    <d v="2023-04-06T07:09:00"/>
    <d v="2023-04-06T03:12:00"/>
    <d v="2023-04-06T07:09:00"/>
    <d v="1899-12-30T04:12:00"/>
    <d v="1899-12-30T01:09:00"/>
    <d v="1899-12-30T03:03:00"/>
    <x v="0"/>
  </r>
  <r>
    <x v="573"/>
    <x v="5"/>
    <x v="408"/>
    <d v="2023-04-06T03:08:00"/>
    <x v="3"/>
    <s v="Libre"/>
    <x v="0"/>
    <s v="42.57"/>
    <x v="2"/>
    <s v="Plato_10, Plato_19, Plato_4, Plato_13"/>
    <x v="2"/>
    <n v="207"/>
    <d v="2023-04-06T03:08:00"/>
    <d v="2023-04-06T00:31:00"/>
    <d v="2023-04-06T03:08:00"/>
    <d v="1899-12-30T02:37:00"/>
    <d v="1899-12-30T02:48:00"/>
    <d v="1899-12-30T00:00:00"/>
    <x v="1"/>
  </r>
  <r>
    <x v="574"/>
    <x v="5"/>
    <x v="471"/>
    <d v="2023-04-06T04:44:00"/>
    <x v="4"/>
    <s v="Libre"/>
    <x v="0"/>
    <s v="33.52"/>
    <x v="2"/>
    <s v="Plato_4"/>
    <x v="3"/>
    <n v="18"/>
    <d v="2023-04-06T04:44:00"/>
    <d v="2023-04-06T01:36:00"/>
    <d v="2023-04-06T04:44:00"/>
    <d v="1899-12-30T03:08:00"/>
    <d v="1899-12-30T00:44:00"/>
    <d v="1899-12-30T02:24:00"/>
    <x v="0"/>
  </r>
  <r>
    <x v="575"/>
    <x v="5"/>
    <x v="460"/>
    <d v="2023-04-06T07:06:00"/>
    <x v="4"/>
    <s v="Reservada"/>
    <x v="2"/>
    <s v="21.71"/>
    <x v="1"/>
    <s v="Plato_11, Plato_17, Plato_19"/>
    <x v="7"/>
    <n v="234"/>
    <d v="2023-04-06T07:06:00"/>
    <d v="2023-04-06T03:57:00"/>
    <d v="2023-04-06T07:06:00"/>
    <d v="1899-12-30T03:09:00"/>
    <d v="1899-12-30T01:55:00"/>
    <d v="1899-12-30T01:14:00"/>
    <x v="0"/>
  </r>
  <r>
    <x v="576"/>
    <x v="5"/>
    <x v="472"/>
    <d v="2023-04-06T06:40:00"/>
    <x v="4"/>
    <s v="Libre"/>
    <x v="0"/>
    <s v="34.12"/>
    <x v="2"/>
    <s v="Plato_4, Plato_5"/>
    <x v="4"/>
    <n v="40"/>
    <d v="2023-04-06T06:40:00"/>
    <d v="2023-04-06T03:13:00"/>
    <d v="2023-04-06T06:40:00"/>
    <d v="1899-12-30T03:27:00"/>
    <d v="1899-12-30T00:25:00"/>
    <d v="1899-12-30T03:02:00"/>
    <x v="0"/>
  </r>
  <r>
    <x v="577"/>
    <x v="5"/>
    <x v="473"/>
    <d v="2023-04-06T04:24:00"/>
    <x v="0"/>
    <s v="Ocupada"/>
    <x v="0"/>
    <s v="32.8"/>
    <x v="2"/>
    <s v="Plato_2"/>
    <x v="0"/>
    <n v="90"/>
    <d v="2023-04-06T04:24:00"/>
    <d v="2023-04-06T02:11:00"/>
    <d v="2023-04-06T04:24:00"/>
    <d v="1899-12-30T02:28:00"/>
    <d v="1899-12-30T00:44:00"/>
    <d v="1899-12-30T01:44:00"/>
    <x v="0"/>
  </r>
  <r>
    <x v="578"/>
    <x v="5"/>
    <x v="474"/>
    <d v="2023-04-06T02:17:00"/>
    <x v="0"/>
    <s v="Libre"/>
    <x v="0"/>
    <s v="35.96"/>
    <x v="2"/>
    <s v="Plato_1"/>
    <x v="3"/>
    <n v="50"/>
    <d v="2023-04-06T02:17:00"/>
    <d v="2023-04-06T00:10:00"/>
    <d v="2023-04-06T02:17:00"/>
    <d v="1899-12-30T02:07:00"/>
    <d v="1899-12-30T00:48:00"/>
    <d v="1899-12-30T01:19:00"/>
    <x v="0"/>
  </r>
  <r>
    <x v="579"/>
    <x v="5"/>
    <x v="475"/>
    <d v="2023-04-06T01:18:00"/>
    <x v="4"/>
    <s v="Libre"/>
    <x v="0"/>
    <s v="44.54"/>
    <x v="0"/>
    <s v="Plato_11"/>
    <x v="7"/>
    <n v="33"/>
    <d v="2023-04-06T01:18:00"/>
    <d v="2023-04-06T00:06:00"/>
    <d v="2023-04-06T01:18:00"/>
    <d v="1899-12-30T01:12:00"/>
    <d v="1899-12-30T00:30:00"/>
    <d v="1899-12-30T00:42:00"/>
    <x v="0"/>
  </r>
  <r>
    <x v="580"/>
    <x v="5"/>
    <x v="476"/>
    <d v="2023-04-06T05:08:00"/>
    <x v="4"/>
    <s v="Ocupada"/>
    <x v="0"/>
    <s v="13.27"/>
    <x v="2"/>
    <s v="Plato_11, Plato_2"/>
    <x v="4"/>
    <n v="123"/>
    <d v="2023-04-06T05:08:00"/>
    <d v="2023-04-06T03:33:00"/>
    <d v="2023-04-06T05:08:00"/>
    <d v="1899-12-30T01:50:00"/>
    <d v="1899-12-30T00:55:00"/>
    <d v="1899-12-30T00:55:00"/>
    <x v="0"/>
  </r>
  <r>
    <x v="581"/>
    <x v="5"/>
    <x v="477"/>
    <d v="2023-04-06T05:09:00"/>
    <x v="2"/>
    <s v="Reservada"/>
    <x v="0"/>
    <s v="20.23"/>
    <x v="2"/>
    <s v="Plato_6"/>
    <x v="7"/>
    <n v="54"/>
    <d v="2023-04-06T05:09:00"/>
    <d v="2023-04-06T03:48:00"/>
    <d v="2023-04-06T05:09:00"/>
    <d v="1899-12-30T01:21:00"/>
    <d v="1899-12-30T00:42:00"/>
    <d v="1899-12-30T00:39:00"/>
    <x v="0"/>
  </r>
  <r>
    <x v="582"/>
    <x v="5"/>
    <x v="478"/>
    <d v="2023-04-06T03:34:00"/>
    <x v="2"/>
    <s v="Libre"/>
    <x v="2"/>
    <s v="35.99"/>
    <x v="0"/>
    <s v="Plato_12, Plato_4, Plato_7, Plato_20"/>
    <x v="2"/>
    <n v="243"/>
    <d v="2023-04-06T03:34:00"/>
    <d v="2023-04-06T01:41:00"/>
    <d v="2023-04-06T03:34:00"/>
    <d v="1899-12-30T01:53:00"/>
    <d v="1899-12-30T01:45:00"/>
    <d v="1899-12-30T00:08:00"/>
    <x v="0"/>
  </r>
  <r>
    <x v="583"/>
    <x v="5"/>
    <x v="432"/>
    <d v="2023-04-06T06:59:00"/>
    <x v="0"/>
    <s v="Reservada"/>
    <x v="0"/>
    <s v="36.98"/>
    <x v="0"/>
    <s v="Plato_13, Plato_17, Plato_16"/>
    <x v="9"/>
    <n v="139"/>
    <d v="2023-04-06T06:59:00"/>
    <d v="2023-04-06T03:35:00"/>
    <d v="2023-04-06T06:59:00"/>
    <d v="1899-12-30T03:24:00"/>
    <d v="1899-12-30T01:54:00"/>
    <d v="1899-12-30T01:30:00"/>
    <x v="0"/>
  </r>
  <r>
    <x v="584"/>
    <x v="5"/>
    <x v="479"/>
    <d v="2023-04-06T02:37:00"/>
    <x v="0"/>
    <s v="Libre"/>
    <x v="1"/>
    <s v="10.07"/>
    <x v="2"/>
    <s v="Plato_15, Plato_8, Plato_4, Plato_1"/>
    <x v="8"/>
    <n v="128"/>
    <d v="2023-04-06T02:37:00"/>
    <d v="2023-04-06T01:23:00"/>
    <d v="2023-04-06T02:37:00"/>
    <d v="1899-12-30T01:14:00"/>
    <d v="1899-12-30T01:35:00"/>
    <d v="1899-12-30T00:00:00"/>
    <x v="1"/>
  </r>
  <r>
    <x v="585"/>
    <x v="5"/>
    <x v="480"/>
    <d v="2023-04-06T03:55:00"/>
    <x v="0"/>
    <s v="Ocupada"/>
    <x v="2"/>
    <s v="32.79"/>
    <x v="1"/>
    <s v="Plato_11, Plato_7"/>
    <x v="5"/>
    <n v="171"/>
    <d v="2023-04-06T03:55:00"/>
    <d v="2023-04-06T00:44:00"/>
    <d v="2023-04-06T03:55:00"/>
    <d v="1899-12-30T03:26:00"/>
    <d v="1899-12-30T01:32:00"/>
    <d v="1899-12-30T01:54:00"/>
    <x v="0"/>
  </r>
  <r>
    <x v="586"/>
    <x v="5"/>
    <x v="481"/>
    <d v="2023-04-06T04:42:00"/>
    <x v="0"/>
    <s v="Ocupada"/>
    <x v="1"/>
    <s v="35.03"/>
    <x v="2"/>
    <s v="Plato_7"/>
    <x v="7"/>
    <n v="48"/>
    <d v="2023-04-06T04:42:00"/>
    <d v="2023-04-06T03:38:00"/>
    <d v="2023-04-06T04:42:00"/>
    <d v="1899-12-30T01:19:00"/>
    <d v="1899-12-30T00:43:00"/>
    <d v="1899-12-30T00:36:00"/>
    <x v="0"/>
  </r>
  <r>
    <x v="587"/>
    <x v="5"/>
    <x v="418"/>
    <d v="2023-04-06T05:58:00"/>
    <x v="0"/>
    <s v="Libre"/>
    <x v="2"/>
    <s v="33.93"/>
    <x v="1"/>
    <s v="Plato_10, Plato_1"/>
    <x v="3"/>
    <n v="101"/>
    <d v="2023-04-06T05:58:00"/>
    <d v="2023-04-06T02:20:00"/>
    <d v="2023-04-06T05:58:00"/>
    <d v="1899-12-30T03:38:00"/>
    <d v="1899-12-30T00:37:00"/>
    <d v="1899-12-30T03:01:00"/>
    <x v="0"/>
  </r>
  <r>
    <x v="588"/>
    <x v="5"/>
    <x v="441"/>
    <d v="2023-04-06T05:57:00"/>
    <x v="4"/>
    <s v="Libre"/>
    <x v="0"/>
    <s v="28.96"/>
    <x v="0"/>
    <s v="Plato_14, Plato_18, Plato_13, Plato_15"/>
    <x v="7"/>
    <n v="284"/>
    <d v="2023-04-06T05:57:00"/>
    <d v="2023-04-06T03:14:00"/>
    <d v="2023-04-06T05:57:00"/>
    <d v="1899-12-30T02:43:00"/>
    <d v="1899-12-30T02:00:00"/>
    <d v="1899-12-30T00:43:00"/>
    <x v="0"/>
  </r>
  <r>
    <x v="589"/>
    <x v="5"/>
    <x v="457"/>
    <d v="2023-04-06T04:27:00"/>
    <x v="2"/>
    <s v="Ocupada"/>
    <x v="1"/>
    <s v="40.94"/>
    <x v="2"/>
    <s v="Plato_18, Plato_3"/>
    <x v="5"/>
    <n v="122"/>
    <d v="2023-04-06T04:27:00"/>
    <d v="2023-04-06T02:45:00"/>
    <d v="2023-04-06T04:27:00"/>
    <d v="1899-12-30T01:57:00"/>
    <d v="1899-12-30T01:04:00"/>
    <d v="1899-12-30T00:53:00"/>
    <x v="0"/>
  </r>
  <r>
    <x v="590"/>
    <x v="5"/>
    <x v="416"/>
    <d v="2023-04-06T06:19:00"/>
    <x v="0"/>
    <s v="Libre"/>
    <x v="1"/>
    <s v="44.33"/>
    <x v="2"/>
    <s v="Plato_20"/>
    <x v="6"/>
    <n v="120"/>
    <d v="2023-04-06T06:19:00"/>
    <d v="2023-04-06T03:44:00"/>
    <d v="2023-04-06T06:19:00"/>
    <d v="1899-12-30T02:35:00"/>
    <d v="1899-12-30T00:51:00"/>
    <d v="1899-12-30T01:44:00"/>
    <x v="0"/>
  </r>
  <r>
    <x v="591"/>
    <x v="5"/>
    <x v="431"/>
    <d v="2023-04-06T02:40:00"/>
    <x v="2"/>
    <s v="Reservada"/>
    <x v="0"/>
    <s v="35.67"/>
    <x v="2"/>
    <s v="Plato_5, Plato_1"/>
    <x v="8"/>
    <n v="94"/>
    <d v="2023-04-06T02:40:00"/>
    <d v="2023-04-06T00:48:00"/>
    <d v="2023-04-06T02:40:00"/>
    <d v="1899-12-30T01:52:00"/>
    <d v="1899-12-30T01:41:00"/>
    <d v="1899-12-30T00:11:00"/>
    <x v="0"/>
  </r>
  <r>
    <x v="592"/>
    <x v="5"/>
    <x v="482"/>
    <d v="2023-04-06T02:17:00"/>
    <x v="4"/>
    <s v="Reservada"/>
    <x v="0"/>
    <s v="48.8"/>
    <x v="0"/>
    <s v="Plato_20, Plato_17, Plato_11, Plato_19"/>
    <x v="0"/>
    <n v="209"/>
    <d v="2023-04-06T02:17:00"/>
    <d v="2023-04-06T00:25:00"/>
    <d v="2023-04-06T02:17:00"/>
    <d v="1899-12-30T01:52:00"/>
    <d v="1899-12-30T00:48:00"/>
    <d v="1899-12-30T01:04:00"/>
    <x v="0"/>
  </r>
  <r>
    <x v="593"/>
    <x v="5"/>
    <x v="405"/>
    <d v="2023-04-06T04:49:00"/>
    <x v="0"/>
    <s v="Libre"/>
    <x v="0"/>
    <s v="46.01"/>
    <x v="0"/>
    <s v="Plato_11, Plato_5, Plato_3"/>
    <x v="6"/>
    <n v="139"/>
    <d v="2023-04-06T04:49:00"/>
    <d v="2023-04-06T03:20:00"/>
    <d v="2023-04-06T04:49:00"/>
    <d v="1899-12-30T01:29:00"/>
    <d v="1899-12-30T01:38:00"/>
    <d v="1899-12-30T00:00:00"/>
    <x v="1"/>
  </r>
  <r>
    <x v="594"/>
    <x v="5"/>
    <x v="439"/>
    <d v="2023-04-06T05:27:00"/>
    <x v="2"/>
    <s v="Ocupada"/>
    <x v="0"/>
    <s v="40.33"/>
    <x v="2"/>
    <s v="Plato_13, Plato_2"/>
    <x v="3"/>
    <n v="72"/>
    <d v="2023-04-06T05:27:00"/>
    <d v="2023-04-06T03:03:00"/>
    <d v="2023-04-06T05:27:00"/>
    <d v="1899-12-30T02:39:00"/>
    <d v="1899-12-30T00:49:00"/>
    <d v="1899-12-30T01:50:00"/>
    <x v="0"/>
  </r>
  <r>
    <x v="595"/>
    <x v="5"/>
    <x v="414"/>
    <d v="2023-04-06T03:39:00"/>
    <x v="2"/>
    <s v="Ocupada"/>
    <x v="0"/>
    <s v="23.7"/>
    <x v="0"/>
    <s v="Plato_14, Plato_7, Plato_15, Plato_1"/>
    <x v="8"/>
    <n v="240"/>
    <d v="2023-04-06T03:39:00"/>
    <d v="2023-04-06T01:21:00"/>
    <d v="2023-04-06T03:39:00"/>
    <d v="1899-12-30T02:33:00"/>
    <d v="1899-12-30T02:38:00"/>
    <d v="1899-12-30T00:00:00"/>
    <x v="1"/>
  </r>
  <r>
    <x v="596"/>
    <x v="5"/>
    <x v="483"/>
    <d v="2023-04-06T03:51:00"/>
    <x v="1"/>
    <s v="Ocupada"/>
    <x v="0"/>
    <s v="45.46"/>
    <x v="2"/>
    <s v="Plato_16, Plato_4, Plato_20, Plato_7"/>
    <x v="6"/>
    <n v="150"/>
    <d v="2023-04-06T03:51:00"/>
    <d v="2023-04-06T00:51:00"/>
    <d v="2023-04-06T03:51:00"/>
    <d v="1899-12-30T03:15:00"/>
    <d v="1899-12-30T02:21:00"/>
    <d v="1899-12-30T00:54:00"/>
    <x v="0"/>
  </r>
  <r>
    <x v="597"/>
    <x v="5"/>
    <x v="484"/>
    <d v="2023-04-06T06:59:00"/>
    <x v="3"/>
    <s v="Reservada"/>
    <x v="0"/>
    <s v="11.31"/>
    <x v="2"/>
    <s v="Plato_10, Plato_15, Plato_17"/>
    <x v="0"/>
    <n v="209"/>
    <d v="2023-04-06T06:59:00"/>
    <d v="2023-04-06T03:16:00"/>
    <d v="2023-04-06T06:59:00"/>
    <d v="1899-12-30T03:43:00"/>
    <d v="1899-12-30T01:21:00"/>
    <d v="1899-12-30T02:22:00"/>
    <x v="0"/>
  </r>
  <r>
    <x v="598"/>
    <x v="5"/>
    <x v="485"/>
    <d v="2023-04-06T04:21:00"/>
    <x v="2"/>
    <s v="Libre"/>
    <x v="0"/>
    <s v="30.97"/>
    <x v="2"/>
    <s v="Plato_18, Plato_17, Plato_8"/>
    <x v="3"/>
    <n v="169"/>
    <d v="2023-04-06T04:21:00"/>
    <d v="2023-04-06T00:34:00"/>
    <d v="2023-04-06T04:21:00"/>
    <d v="1899-12-30T03:47:00"/>
    <d v="1899-12-30T01:48:00"/>
    <d v="1899-12-30T01:59:00"/>
    <x v="0"/>
  </r>
  <r>
    <x v="599"/>
    <x v="5"/>
    <x v="486"/>
    <d v="2023-04-06T05:01:00"/>
    <x v="0"/>
    <s v="Ocupada"/>
    <x v="0"/>
    <s v="41.35"/>
    <x v="0"/>
    <s v="Plato_16, Plato_2"/>
    <x v="9"/>
    <n v="144"/>
    <d v="2023-04-06T05:01:00"/>
    <d v="2023-04-06T03:58:00"/>
    <d v="2023-04-06T05:01:00"/>
    <d v="1899-12-30T01:18:00"/>
    <d v="1899-12-30T01:05:00"/>
    <d v="1899-12-30T00:13:00"/>
    <x v="0"/>
  </r>
  <r>
    <x v="600"/>
    <x v="5"/>
    <x v="452"/>
    <d v="2023-04-06T06:15:00"/>
    <x v="4"/>
    <s v="Libre"/>
    <x v="2"/>
    <s v="16.81"/>
    <x v="2"/>
    <s v="Plato_20, Plato_16, Plato_14, Plato_8"/>
    <x v="4"/>
    <n v="292"/>
    <d v="2023-04-06T06:15:00"/>
    <d v="2023-04-06T02:43:00"/>
    <d v="2023-04-06T06:15:00"/>
    <d v="1899-12-30T03:32:00"/>
    <d v="1899-12-30T01:55:00"/>
    <d v="1899-12-30T01:37:00"/>
    <x v="0"/>
  </r>
  <r>
    <x v="601"/>
    <x v="5"/>
    <x v="461"/>
    <d v="2023-04-06T07:00:00"/>
    <x v="2"/>
    <s v="Reservada"/>
    <x v="0"/>
    <s v="16.5"/>
    <x v="1"/>
    <s v="Plato_8, Plato_5, Plato_2, Plato_20"/>
    <x v="0"/>
    <n v="266"/>
    <d v="2023-04-06T07:00:00"/>
    <d v="2023-04-06T03:52:00"/>
    <d v="2023-04-06T07:00:00"/>
    <d v="1899-12-30T03:08:00"/>
    <d v="1899-12-30T02:42:00"/>
    <d v="1899-12-30T00:26:00"/>
    <x v="0"/>
  </r>
  <r>
    <x v="602"/>
    <x v="5"/>
    <x v="483"/>
    <d v="2023-04-06T04:21:00"/>
    <x v="1"/>
    <s v="Libre"/>
    <x v="0"/>
    <s v="24.2"/>
    <x v="2"/>
    <s v="Plato_17"/>
    <x v="7"/>
    <n v="62"/>
    <d v="2023-04-06T04:21:00"/>
    <d v="2023-04-06T00:51:00"/>
    <d v="2023-04-06T04:21:00"/>
    <d v="1899-12-30T03:30:00"/>
    <d v="1899-12-30T00:17:00"/>
    <d v="1899-12-30T03:13:00"/>
    <x v="0"/>
  </r>
  <r>
    <x v="603"/>
    <x v="5"/>
    <x v="487"/>
    <d v="2023-04-06T05:16:00"/>
    <x v="2"/>
    <s v="Ocupada"/>
    <x v="0"/>
    <s v="42.6"/>
    <x v="2"/>
    <s v="Plato_8"/>
    <x v="8"/>
    <n v="105"/>
    <d v="2023-04-06T05:16:00"/>
    <d v="2023-04-06T01:18:00"/>
    <d v="2023-04-06T05:16:00"/>
    <d v="1899-12-30T04:13:00"/>
    <d v="1899-12-30T00:42:00"/>
    <d v="1899-12-30T03:31:00"/>
    <x v="0"/>
  </r>
  <r>
    <x v="604"/>
    <x v="5"/>
    <x v="488"/>
    <d v="2023-04-06T06:24:00"/>
    <x v="0"/>
    <s v="Ocupada"/>
    <x v="0"/>
    <s v="24.38"/>
    <x v="1"/>
    <s v="Plato_3, Plato_20, Plato_8, Plato_2"/>
    <x v="7"/>
    <n v="220"/>
    <d v="2023-04-06T06:24:00"/>
    <d v="2023-04-06T02:49:00"/>
    <d v="2023-04-06T06:24:00"/>
    <d v="1899-12-30T03:50:00"/>
    <d v="1899-12-30T02:56:00"/>
    <d v="1899-12-30T00:54:00"/>
    <x v="0"/>
  </r>
  <r>
    <x v="605"/>
    <x v="5"/>
    <x v="441"/>
    <d v="2023-04-06T06:06:00"/>
    <x v="3"/>
    <s v="Ocupada"/>
    <x v="0"/>
    <s v="31.58"/>
    <x v="2"/>
    <s v="Plato_1, Plato_6, Plato_10"/>
    <x v="5"/>
    <n v="183"/>
    <d v="2023-04-06T06:06:00"/>
    <d v="2023-04-06T03:14:00"/>
    <d v="2023-04-06T06:06:00"/>
    <d v="1899-12-30T03:07:00"/>
    <d v="1899-12-30T02:25:00"/>
    <d v="1899-12-30T00:42:00"/>
    <x v="0"/>
  </r>
  <r>
    <x v="606"/>
    <x v="5"/>
    <x v="489"/>
    <d v="2023-04-06T03:29:00"/>
    <x v="3"/>
    <s v="Ocupada"/>
    <x v="0"/>
    <s v="28.9"/>
    <x v="2"/>
    <s v="Plato_20, Plato_16"/>
    <x v="3"/>
    <n v="68"/>
    <d v="2023-04-06T03:29:00"/>
    <d v="2023-04-06T01:24:00"/>
    <d v="2023-04-06T03:29:00"/>
    <d v="1899-12-30T02:20:00"/>
    <d v="1899-12-30T01:09:00"/>
    <d v="1899-12-30T01:11:00"/>
    <x v="0"/>
  </r>
  <r>
    <x v="607"/>
    <x v="5"/>
    <x v="486"/>
    <d v="2023-04-06T07:20:00"/>
    <x v="0"/>
    <s v="Reservada"/>
    <x v="0"/>
    <s v="36.55"/>
    <x v="2"/>
    <s v="Plato_9"/>
    <x v="0"/>
    <n v="29"/>
    <d v="2023-04-06T07:20:00"/>
    <d v="2023-04-06T03:58:00"/>
    <d v="2023-04-06T07:20:00"/>
    <d v="1899-12-30T03:22:00"/>
    <d v="1899-12-30T00:45:00"/>
    <d v="1899-12-30T02:37:00"/>
    <x v="0"/>
  </r>
  <r>
    <x v="608"/>
    <x v="5"/>
    <x v="490"/>
    <d v="2023-04-06T07:02:00"/>
    <x v="1"/>
    <s v="Reservada"/>
    <x v="0"/>
    <s v="23.29"/>
    <x v="2"/>
    <s v="Plato_15"/>
    <x v="8"/>
    <n v="32"/>
    <d v="2023-04-06T07:02:00"/>
    <d v="2023-04-06T03:23:00"/>
    <d v="2023-04-06T07:02:00"/>
    <d v="1899-12-30T03:39:00"/>
    <d v="1899-12-30T00:27:00"/>
    <d v="1899-12-30T03:12:00"/>
    <x v="0"/>
  </r>
  <r>
    <x v="609"/>
    <x v="5"/>
    <x v="491"/>
    <d v="2023-04-06T04:11:00"/>
    <x v="3"/>
    <s v="Ocupada"/>
    <x v="2"/>
    <s v="37.9"/>
    <x v="2"/>
    <s v="Plato_10, Plato_4"/>
    <x v="3"/>
    <n v="44"/>
    <d v="2023-04-06T04:11:00"/>
    <d v="2023-04-06T02:12:00"/>
    <d v="2023-04-06T04:11:00"/>
    <d v="1899-12-30T02:14:00"/>
    <d v="1899-12-30T00:47:00"/>
    <d v="1899-12-30T01:27:00"/>
    <x v="0"/>
  </r>
  <r>
    <x v="610"/>
    <x v="5"/>
    <x v="428"/>
    <d v="2023-04-06T07:43:00"/>
    <x v="1"/>
    <s v="Ocupada"/>
    <x v="0"/>
    <s v="44.28"/>
    <x v="2"/>
    <s v="Plato_13, Plato_19"/>
    <x v="2"/>
    <n v="78"/>
    <d v="2023-04-06T07:43:00"/>
    <d v="2023-04-06T03:55:00"/>
    <d v="2023-04-06T07:43:00"/>
    <d v="1899-12-30T04:03:00"/>
    <d v="1899-12-30T01:23:00"/>
    <d v="1899-12-30T02:40:00"/>
    <x v="0"/>
  </r>
  <r>
    <x v="611"/>
    <x v="5"/>
    <x v="492"/>
    <d v="2023-04-06T05:00:00"/>
    <x v="3"/>
    <s v="Reservada"/>
    <x v="0"/>
    <s v="23.54"/>
    <x v="2"/>
    <s v="Plato_6, Plato_19, Plato_16, Plato_3"/>
    <x v="3"/>
    <n v="231"/>
    <d v="2023-04-06T05:00:00"/>
    <d v="2023-04-06T01:12:00"/>
    <d v="2023-04-06T05:00:00"/>
    <d v="1899-12-30T03:48:00"/>
    <d v="1899-12-30T02:09:00"/>
    <d v="1899-12-30T01:39:00"/>
    <x v="0"/>
  </r>
  <r>
    <x v="612"/>
    <x v="5"/>
    <x v="396"/>
    <d v="2023-04-06T03:35:00"/>
    <x v="2"/>
    <s v="Reservada"/>
    <x v="1"/>
    <s v="23.56"/>
    <x v="1"/>
    <s v="Plato_12, Plato_14, Plato_4, Plato_8"/>
    <x v="0"/>
    <n v="285"/>
    <d v="2023-04-06T03:35:00"/>
    <d v="2023-04-06T01:57:00"/>
    <d v="2023-04-06T03:35:00"/>
    <d v="1899-12-30T01:38:00"/>
    <d v="1899-12-30T02:32:00"/>
    <d v="1899-12-30T00:00:00"/>
    <x v="1"/>
  </r>
  <r>
    <x v="613"/>
    <x v="5"/>
    <x v="493"/>
    <d v="2023-04-06T04:37:00"/>
    <x v="1"/>
    <s v="Reservada"/>
    <x v="1"/>
    <s v="26.48"/>
    <x v="0"/>
    <s v="Plato_7"/>
    <x v="5"/>
    <n v="72"/>
    <d v="2023-04-06T04:37:00"/>
    <d v="2023-04-06T02:32:00"/>
    <d v="2023-04-06T04:37:00"/>
    <d v="1899-12-30T02:05:00"/>
    <d v="1899-12-30T00:50:00"/>
    <d v="1899-12-30T01:15:00"/>
    <x v="0"/>
  </r>
  <r>
    <x v="614"/>
    <x v="5"/>
    <x v="494"/>
    <d v="2023-04-06T01:53:00"/>
    <x v="3"/>
    <s v="Ocupada"/>
    <x v="2"/>
    <s v="18.42"/>
    <x v="2"/>
    <s v="Plato_17, Plato_14, Plato_1, Plato_15"/>
    <x v="8"/>
    <n v="333"/>
    <d v="2023-04-06T01:53:00"/>
    <d v="2023-04-06T00:46:00"/>
    <d v="2023-04-06T01:53:00"/>
    <d v="1899-12-30T01:22:00"/>
    <d v="1899-12-30T02:36:00"/>
    <d v="1899-12-30T00:00:00"/>
    <x v="1"/>
  </r>
  <r>
    <x v="615"/>
    <x v="5"/>
    <x v="463"/>
    <d v="2023-04-06T03:36:00"/>
    <x v="3"/>
    <s v="Ocupada"/>
    <x v="2"/>
    <s v="23.89"/>
    <x v="2"/>
    <s v="Plato_7, Plato_2"/>
    <x v="5"/>
    <n v="132"/>
    <d v="2023-04-06T03:36:00"/>
    <d v="2023-04-06T00:14:00"/>
    <d v="2023-04-06T03:36:00"/>
    <d v="1899-12-30T03:37:00"/>
    <d v="1899-12-30T00:47:00"/>
    <d v="1899-12-30T02:50:00"/>
    <x v="0"/>
  </r>
  <r>
    <x v="616"/>
    <x v="5"/>
    <x v="495"/>
    <d v="2023-04-06T05:17:00"/>
    <x v="2"/>
    <s v="Libre"/>
    <x v="0"/>
    <s v="38.18"/>
    <x v="2"/>
    <s v="Plato_10, Plato_2"/>
    <x v="7"/>
    <n v="142"/>
    <d v="2023-04-06T05:17:00"/>
    <d v="2023-04-06T01:20:00"/>
    <d v="2023-04-06T05:17:00"/>
    <d v="1899-12-30T03:57:00"/>
    <d v="1899-12-30T00:51:00"/>
    <d v="1899-12-30T03:06:00"/>
    <x v="0"/>
  </r>
  <r>
    <x v="617"/>
    <x v="5"/>
    <x v="496"/>
    <d v="2023-04-06T03:12:00"/>
    <x v="4"/>
    <s v="Libre"/>
    <x v="1"/>
    <s v="25.93"/>
    <x v="2"/>
    <s v="Plato_15, Plato_17, Plato_4, Plato_19"/>
    <x v="9"/>
    <n v="319"/>
    <d v="2023-04-06T03:12:00"/>
    <d v="2023-04-06T00:56:00"/>
    <d v="2023-04-06T03:12:00"/>
    <d v="1899-12-30T02:16:00"/>
    <d v="1899-12-30T01:58:00"/>
    <d v="1899-12-30T00:18:00"/>
    <x v="0"/>
  </r>
  <r>
    <x v="618"/>
    <x v="5"/>
    <x v="497"/>
    <d v="2023-04-06T02:41:00"/>
    <x v="3"/>
    <s v="Reservada"/>
    <x v="2"/>
    <s v="16.44"/>
    <x v="2"/>
    <s v="Plato_6, Plato_10"/>
    <x v="8"/>
    <n v="132"/>
    <d v="2023-04-06T02:41:00"/>
    <d v="2023-04-06T00:16:00"/>
    <d v="2023-04-06T02:41:00"/>
    <d v="1899-12-30T02:25:00"/>
    <d v="1899-12-30T01:36:00"/>
    <d v="1899-12-30T00:49:00"/>
    <x v="0"/>
  </r>
  <r>
    <x v="619"/>
    <x v="5"/>
    <x v="488"/>
    <d v="2023-04-06T06:07:00"/>
    <x v="4"/>
    <s v="Reservada"/>
    <x v="0"/>
    <s v="26.64"/>
    <x v="2"/>
    <s v="Plato_12"/>
    <x v="3"/>
    <n v="57"/>
    <d v="2023-04-06T06:07:00"/>
    <d v="2023-04-06T02:49:00"/>
    <d v="2023-04-06T06:07:00"/>
    <d v="1899-12-30T03:18:00"/>
    <d v="1899-12-30T00:40:00"/>
    <d v="1899-12-30T02:38:00"/>
    <x v="0"/>
  </r>
  <r>
    <x v="620"/>
    <x v="5"/>
    <x v="454"/>
    <d v="2023-04-06T02:27:00"/>
    <x v="2"/>
    <s v="Ocupada"/>
    <x v="0"/>
    <s v="42.27"/>
    <x v="2"/>
    <s v="Plato_8"/>
    <x v="8"/>
    <n v="105"/>
    <d v="2023-04-06T02:27:00"/>
    <d v="2023-04-06T01:08:00"/>
    <d v="2023-04-06T02:27:00"/>
    <d v="1899-12-30T01:34:00"/>
    <d v="1899-12-30T00:08:00"/>
    <d v="1899-12-30T01:26:00"/>
    <x v="0"/>
  </r>
  <r>
    <x v="621"/>
    <x v="5"/>
    <x v="498"/>
    <d v="2023-04-06T05:31:00"/>
    <x v="0"/>
    <s v="Reservada"/>
    <x v="2"/>
    <s v="11.47"/>
    <x v="2"/>
    <s v="Plato_17, Plato_16"/>
    <x v="10"/>
    <n v="121"/>
    <d v="2023-04-06T05:31:00"/>
    <d v="2023-04-06T02:07:00"/>
    <d v="2023-04-06T05:31:00"/>
    <d v="1899-12-30T03:24:00"/>
    <d v="1899-12-30T01:18:00"/>
    <d v="1899-12-30T02:06:00"/>
    <x v="0"/>
  </r>
  <r>
    <x v="622"/>
    <x v="5"/>
    <x v="417"/>
    <d v="2023-04-06T03:10:00"/>
    <x v="0"/>
    <s v="Libre"/>
    <x v="0"/>
    <s v="22.05"/>
    <x v="1"/>
    <s v="Plato_5, Plato_8, Plato_1, Plato_15"/>
    <x v="7"/>
    <n v="235"/>
    <d v="2023-04-06T03:10:00"/>
    <d v="2023-04-06T00:45:00"/>
    <d v="2023-04-06T03:10:00"/>
    <d v="1899-12-30T02:25:00"/>
    <d v="1899-12-30T02:25:00"/>
    <d v="1899-12-30T00:00:00"/>
    <x v="0"/>
  </r>
  <r>
    <x v="623"/>
    <x v="5"/>
    <x v="499"/>
    <d v="2023-04-06T03:26:00"/>
    <x v="1"/>
    <s v="Reservada"/>
    <x v="2"/>
    <s v="38.0"/>
    <x v="2"/>
    <s v="Plato_19, Plato_7, Plato_13"/>
    <x v="10"/>
    <n v="102"/>
    <d v="2023-04-06T03:26:00"/>
    <d v="2023-04-06T01:56:00"/>
    <d v="2023-04-06T03:26:00"/>
    <d v="1899-12-30T01:30:00"/>
    <d v="1899-12-30T01:19:00"/>
    <d v="1899-12-30T00:11:00"/>
    <x v="0"/>
  </r>
  <r>
    <x v="624"/>
    <x v="5"/>
    <x v="500"/>
    <d v="2023-04-06T03:22:00"/>
    <x v="4"/>
    <s v="Ocupada"/>
    <x v="2"/>
    <s v="41.73"/>
    <x v="2"/>
    <s v="Plato_4, Plato_20, Plato_13"/>
    <x v="9"/>
    <n v="139"/>
    <d v="2023-04-06T03:22:00"/>
    <d v="2023-04-06T00:09:00"/>
    <d v="2023-04-06T03:22:00"/>
    <d v="1899-12-30T03:28:00"/>
    <d v="1899-12-30T01:37:00"/>
    <d v="1899-12-30T01:51:00"/>
    <x v="0"/>
  </r>
  <r>
    <x v="625"/>
    <x v="5"/>
    <x v="457"/>
    <d v="2023-04-06T04:10:00"/>
    <x v="4"/>
    <s v="Libre"/>
    <x v="1"/>
    <s v="19.24"/>
    <x v="2"/>
    <s v="Plato_2, Plato_7, Plato_9"/>
    <x v="10"/>
    <n v="137"/>
    <d v="2023-04-06T04:10:00"/>
    <d v="2023-04-06T02:45:00"/>
    <d v="2023-04-06T04:10:00"/>
    <d v="1899-12-30T01:25:00"/>
    <d v="1899-12-30T00:58:00"/>
    <d v="1899-12-30T00:27:00"/>
    <x v="0"/>
  </r>
  <r>
    <x v="626"/>
    <x v="5"/>
    <x v="501"/>
    <d v="2023-04-06T04:13:00"/>
    <x v="0"/>
    <s v="Ocupada"/>
    <x v="0"/>
    <s v="44.24"/>
    <x v="2"/>
    <s v="Plato_13"/>
    <x v="8"/>
    <n v="21"/>
    <d v="2023-04-06T04:13:00"/>
    <d v="2023-04-06T02:23:00"/>
    <d v="2023-04-06T04:13:00"/>
    <d v="1899-12-30T02:05:00"/>
    <d v="1899-12-30T00:37:00"/>
    <d v="1899-12-30T01:28:00"/>
    <x v="0"/>
  </r>
  <r>
    <x v="627"/>
    <x v="5"/>
    <x v="500"/>
    <d v="2023-04-06T01:37:00"/>
    <x v="0"/>
    <s v="Reservada"/>
    <x v="1"/>
    <s v="15.03"/>
    <x v="2"/>
    <s v="Plato_7, Plato_20"/>
    <x v="9"/>
    <n v="168"/>
    <d v="2023-04-06T01:37:00"/>
    <d v="2023-04-06T00:09:00"/>
    <d v="2023-04-06T01:37:00"/>
    <d v="1899-12-30T01:28:00"/>
    <d v="1899-12-30T00:43:00"/>
    <d v="1899-12-30T00:45:00"/>
    <x v="0"/>
  </r>
  <r>
    <x v="628"/>
    <x v="5"/>
    <x v="498"/>
    <d v="2023-04-06T05:55:00"/>
    <x v="4"/>
    <s v="Ocupada"/>
    <x v="2"/>
    <s v="26.07"/>
    <x v="0"/>
    <s v="Plato_18, Plato_3, Plato_4"/>
    <x v="10"/>
    <n v="130"/>
    <d v="2023-04-06T05:55:00"/>
    <d v="2023-04-06T02:07:00"/>
    <d v="2023-04-06T05:55:00"/>
    <d v="1899-12-30T04:03:00"/>
    <d v="1899-12-30T01:24:00"/>
    <d v="1899-12-30T02:39:00"/>
    <x v="0"/>
  </r>
  <r>
    <x v="629"/>
    <x v="5"/>
    <x v="502"/>
    <d v="2023-04-06T02:49:00"/>
    <x v="3"/>
    <s v="Libre"/>
    <x v="0"/>
    <s v="36.62"/>
    <x v="0"/>
    <s v="Plato_17, Plato_20"/>
    <x v="6"/>
    <n v="182"/>
    <d v="2023-04-06T02:49:00"/>
    <d v="2023-04-06T00:02:00"/>
    <d v="2023-04-06T02:49:00"/>
    <d v="1899-12-30T02:47:00"/>
    <d v="1899-12-30T01:15:00"/>
    <d v="1899-12-30T01:32:00"/>
    <x v="0"/>
  </r>
  <r>
    <x v="630"/>
    <x v="5"/>
    <x v="503"/>
    <d v="2023-04-06T02:51:00"/>
    <x v="3"/>
    <s v="Reservada"/>
    <x v="2"/>
    <s v="39.71"/>
    <x v="2"/>
    <s v="Plato_5"/>
    <x v="1"/>
    <n v="66"/>
    <d v="2023-04-06T02:51:00"/>
    <d v="2023-04-06T00:21:00"/>
    <d v="2023-04-06T02:51:00"/>
    <d v="1899-12-30T02:30:00"/>
    <d v="1899-12-30T00:46:00"/>
    <d v="1899-12-30T01:44:00"/>
    <x v="0"/>
  </r>
  <r>
    <x v="631"/>
    <x v="5"/>
    <x v="464"/>
    <d v="2023-04-06T02:55:00"/>
    <x v="0"/>
    <s v="Libre"/>
    <x v="1"/>
    <s v="22.41"/>
    <x v="2"/>
    <s v="Plato_15, Plato_11"/>
    <x v="8"/>
    <n v="129"/>
    <d v="2023-04-06T02:55:00"/>
    <d v="2023-04-06T00:15:00"/>
    <d v="2023-04-06T02:55:00"/>
    <d v="1899-12-30T02:40:00"/>
    <d v="1899-12-30T01:28:00"/>
    <d v="1899-12-30T01:12:00"/>
    <x v="0"/>
  </r>
  <r>
    <x v="632"/>
    <x v="5"/>
    <x v="504"/>
    <d v="2023-04-06T05:28:00"/>
    <x v="0"/>
    <s v="Reservada"/>
    <x v="0"/>
    <s v="11.19"/>
    <x v="2"/>
    <s v="Plato_2, Plato_7, Plato_5, Plato_4"/>
    <x v="6"/>
    <n v="236"/>
    <d v="2023-04-06T05:28:00"/>
    <d v="2023-04-06T03:43:00"/>
    <d v="2023-04-06T05:28:00"/>
    <d v="1899-12-30T01:45:00"/>
    <d v="1899-12-30T02:29:00"/>
    <d v="1899-12-30T00:00:00"/>
    <x v="1"/>
  </r>
  <r>
    <x v="633"/>
    <x v="5"/>
    <x v="391"/>
    <d v="2023-04-06T03:36:00"/>
    <x v="1"/>
    <s v="Reservada"/>
    <x v="1"/>
    <s v="29.25"/>
    <x v="2"/>
    <s v="Plato_5, Plato_20, Plato_1, Plato_8"/>
    <x v="5"/>
    <n v="344"/>
    <d v="2023-04-06T03:36:00"/>
    <d v="2023-04-06T00:03:00"/>
    <d v="2023-04-06T03:36:00"/>
    <d v="1899-12-30T03:33:00"/>
    <d v="1899-12-30T02:37:00"/>
    <d v="1899-12-30T00:56:00"/>
    <x v="0"/>
  </r>
  <r>
    <x v="634"/>
    <x v="5"/>
    <x v="413"/>
    <d v="2023-04-06T03:04:00"/>
    <x v="2"/>
    <s v="Libre"/>
    <x v="0"/>
    <s v="22.15"/>
    <x v="2"/>
    <s v="Plato_9"/>
    <x v="4"/>
    <n v="58"/>
    <d v="2023-04-06T03:04:00"/>
    <d v="2023-04-06T00:17:00"/>
    <d v="2023-04-06T03:04:00"/>
    <d v="1899-12-30T02:47:00"/>
    <d v="1899-12-30T00:25:00"/>
    <d v="1899-12-30T02:22:00"/>
    <x v="0"/>
  </r>
  <r>
    <x v="635"/>
    <x v="5"/>
    <x v="432"/>
    <d v="2023-04-06T05:48:00"/>
    <x v="3"/>
    <s v="Libre"/>
    <x v="2"/>
    <s v="32.86"/>
    <x v="0"/>
    <s v="Plato_7, Plato_12, Plato_13"/>
    <x v="8"/>
    <n v="126"/>
    <d v="2023-04-06T05:48:00"/>
    <d v="2023-04-06T03:35:00"/>
    <d v="2023-04-06T05:48:00"/>
    <d v="1899-12-30T02:13:00"/>
    <d v="1899-12-30T02:31:00"/>
    <d v="1899-12-30T00:00:00"/>
    <x v="1"/>
  </r>
  <r>
    <x v="636"/>
    <x v="5"/>
    <x v="505"/>
    <d v="2023-04-06T04:32:00"/>
    <x v="4"/>
    <s v="Reservada"/>
    <x v="0"/>
    <s v="36.58"/>
    <x v="2"/>
    <s v="Plato_11, Plato_18, Plato_1"/>
    <x v="8"/>
    <n v="117"/>
    <d v="2023-04-06T04:32:00"/>
    <d v="2023-04-06T01:55:00"/>
    <d v="2023-04-06T04:32:00"/>
    <d v="1899-12-30T02:37:00"/>
    <d v="1899-12-30T01:01:00"/>
    <d v="1899-12-30T01:36:00"/>
    <x v="0"/>
  </r>
  <r>
    <x v="637"/>
    <x v="5"/>
    <x v="506"/>
    <d v="2023-04-06T02:16:00"/>
    <x v="0"/>
    <s v="Ocupada"/>
    <x v="2"/>
    <s v="30.71"/>
    <x v="2"/>
    <s v="Plato_2"/>
    <x v="10"/>
    <n v="90"/>
    <d v="2023-04-06T02:16:00"/>
    <d v="2023-04-06T00:54:00"/>
    <d v="2023-04-06T02:16:00"/>
    <d v="1899-12-30T01:37:00"/>
    <d v="1899-12-30T00:44:00"/>
    <d v="1899-12-30T00:53:00"/>
    <x v="0"/>
  </r>
  <r>
    <x v="638"/>
    <x v="5"/>
    <x v="507"/>
    <d v="2023-04-06T05:19:00"/>
    <x v="2"/>
    <s v="Reservada"/>
    <x v="2"/>
    <s v="18.97"/>
    <x v="2"/>
    <s v="Plato_10, Plato_17, Plato_12"/>
    <x v="0"/>
    <n v="152"/>
    <d v="2023-04-06T05:19:00"/>
    <d v="2023-04-06T02:17:00"/>
    <d v="2023-04-06T05:19:00"/>
    <d v="1899-12-30T03:02:00"/>
    <d v="1899-12-30T02:16:00"/>
    <d v="1899-12-30T00:46:00"/>
    <x v="0"/>
  </r>
  <r>
    <x v="639"/>
    <x v="5"/>
    <x v="397"/>
    <d v="2023-04-06T01:50:00"/>
    <x v="0"/>
    <s v="Libre"/>
    <x v="0"/>
    <s v="49.29"/>
    <x v="0"/>
    <s v="Plato_10, Plato_13, Plato_11"/>
    <x v="5"/>
    <n v="219"/>
    <d v="2023-04-06T01:50:00"/>
    <d v="2023-04-06T00:41:00"/>
    <d v="2023-04-06T01:50:00"/>
    <d v="1899-12-30T01:09:00"/>
    <d v="1899-12-30T01:15:00"/>
    <d v="1899-12-30T00:00:00"/>
    <x v="1"/>
  </r>
  <r>
    <x v="640"/>
    <x v="5"/>
    <x v="454"/>
    <d v="2023-04-06T03:52:00"/>
    <x v="1"/>
    <s v="Reservada"/>
    <x v="0"/>
    <s v="39.68"/>
    <x v="0"/>
    <s v="Plato_9, Plato_1, Plato_14"/>
    <x v="8"/>
    <n v="208"/>
    <d v="2023-04-06T03:52:00"/>
    <d v="2023-04-06T01:08:00"/>
    <d v="2023-04-06T03:52:00"/>
    <d v="1899-12-30T02:44:00"/>
    <d v="1899-12-30T01:14:00"/>
    <d v="1899-12-30T01:30:00"/>
    <x v="0"/>
  </r>
  <r>
    <x v="641"/>
    <x v="5"/>
    <x v="466"/>
    <d v="2023-04-06T05:24:00"/>
    <x v="2"/>
    <s v="Ocupada"/>
    <x v="0"/>
    <s v="11.11"/>
    <x v="2"/>
    <s v="Plato_13, Plato_10, Plato_9"/>
    <x v="10"/>
    <n v="176"/>
    <d v="2023-04-06T05:24:00"/>
    <d v="2023-04-06T02:36:00"/>
    <d v="2023-04-06T05:24:00"/>
    <d v="1899-12-30T03:03:00"/>
    <d v="1899-12-30T01:21:00"/>
    <d v="1899-12-30T01:42:00"/>
    <x v="0"/>
  </r>
  <r>
    <x v="642"/>
    <x v="5"/>
    <x v="413"/>
    <d v="2023-04-06T01:56:00"/>
    <x v="2"/>
    <s v="Ocupada"/>
    <x v="1"/>
    <s v="28.81"/>
    <x v="0"/>
    <s v="Plato_11"/>
    <x v="7"/>
    <n v="33"/>
    <d v="2023-04-06T01:56:00"/>
    <d v="2023-04-06T00:17:00"/>
    <d v="2023-04-06T01:56:00"/>
    <d v="1899-12-30T01:54:00"/>
    <d v="1899-12-30T00:18:00"/>
    <d v="1899-12-30T01:36:00"/>
    <x v="0"/>
  </r>
  <r>
    <x v="643"/>
    <x v="5"/>
    <x v="416"/>
    <d v="2023-04-06T07:10:00"/>
    <x v="1"/>
    <s v="Reservada"/>
    <x v="0"/>
    <s v="13.86"/>
    <x v="0"/>
    <s v="Plato_17"/>
    <x v="8"/>
    <n v="93"/>
    <d v="2023-04-06T07:10:00"/>
    <d v="2023-04-06T03:44:00"/>
    <d v="2023-04-06T07:10:00"/>
    <d v="1899-12-30T03:26:00"/>
    <d v="1899-12-30T00:51:00"/>
    <d v="1899-12-30T02:35:00"/>
    <x v="0"/>
  </r>
  <r>
    <x v="644"/>
    <x v="5"/>
    <x v="422"/>
    <d v="2023-04-06T06:25:00"/>
    <x v="0"/>
    <s v="Libre"/>
    <x v="2"/>
    <s v="40.03"/>
    <x v="1"/>
    <s v="Plato_11, Plato_6"/>
    <x v="6"/>
    <n v="180"/>
    <d v="2023-04-06T06:25:00"/>
    <d v="2023-04-06T02:50:00"/>
    <d v="2023-04-06T06:25:00"/>
    <d v="1899-12-30T03:35:00"/>
    <d v="1899-12-30T01:37:00"/>
    <d v="1899-12-30T01:58:00"/>
    <x v="0"/>
  </r>
  <r>
    <x v="645"/>
    <x v="5"/>
    <x v="508"/>
    <d v="2023-04-06T06:38:00"/>
    <x v="2"/>
    <s v="Libre"/>
    <x v="0"/>
    <s v="12.59"/>
    <x v="0"/>
    <s v="Plato_8"/>
    <x v="6"/>
    <n v="70"/>
    <d v="2023-04-06T06:38:00"/>
    <d v="2023-04-06T03:59:00"/>
    <d v="2023-04-06T06:38:00"/>
    <d v="1899-12-30T02:39:00"/>
    <d v="1899-12-30T00:36:00"/>
    <d v="1899-12-30T02:03:00"/>
    <x v="0"/>
  </r>
  <r>
    <x v="646"/>
    <x v="5"/>
    <x v="509"/>
    <d v="2023-04-06T06:25:00"/>
    <x v="2"/>
    <s v="Reservada"/>
    <x v="0"/>
    <s v="42.79"/>
    <x v="2"/>
    <s v="Plato_4, Plato_17"/>
    <x v="6"/>
    <n v="98"/>
    <d v="2023-04-06T06:25:00"/>
    <d v="2023-04-06T02:55:00"/>
    <d v="2023-04-06T06:25:00"/>
    <d v="1899-12-30T03:30:00"/>
    <d v="1899-12-30T00:39:00"/>
    <d v="1899-12-30T02:51:00"/>
    <x v="0"/>
  </r>
  <r>
    <x v="647"/>
    <x v="5"/>
    <x v="510"/>
    <d v="2023-04-06T04:55:00"/>
    <x v="2"/>
    <s v="Libre"/>
    <x v="2"/>
    <s v="17.43"/>
    <x v="2"/>
    <s v="Plato_16"/>
    <x v="2"/>
    <n v="56"/>
    <d v="2023-04-06T04:55:00"/>
    <d v="2023-04-06T02:59:00"/>
    <d v="2023-04-06T04:55:00"/>
    <d v="1899-12-30T01:56:00"/>
    <d v="1899-12-30T00:47:00"/>
    <d v="1899-12-30T01:09:00"/>
    <x v="0"/>
  </r>
  <r>
    <x v="648"/>
    <x v="5"/>
    <x v="453"/>
    <d v="2023-04-06T03:45:00"/>
    <x v="3"/>
    <s v="Ocupada"/>
    <x v="0"/>
    <s v="15.98"/>
    <x v="1"/>
    <s v="Plato_9, Plato_16, Plato_1, Plato_3"/>
    <x v="3"/>
    <n v="256"/>
    <d v="2023-04-06T03:45:00"/>
    <d v="2023-04-06T00:55:00"/>
    <d v="2023-04-06T03:45:00"/>
    <d v="1899-12-30T03:05:00"/>
    <d v="1899-12-30T01:49:00"/>
    <d v="1899-12-30T01:16:00"/>
    <x v="0"/>
  </r>
  <r>
    <x v="649"/>
    <x v="6"/>
    <x v="511"/>
    <d v="2023-04-07T05:02:00"/>
    <x v="0"/>
    <s v="Libre"/>
    <x v="0"/>
    <s v="38.21"/>
    <x v="0"/>
    <s v="Plato_13, Plato_9, Plato_15, Plato_8"/>
    <x v="10"/>
    <n v="237"/>
    <d v="2023-04-07T05:02:00"/>
    <d v="2023-04-07T03:33:00"/>
    <d v="2023-04-07T05:02:00"/>
    <d v="1899-12-30T01:29:00"/>
    <d v="1899-12-30T01:16:00"/>
    <d v="1899-12-30T00:13:00"/>
    <x v="0"/>
  </r>
  <r>
    <x v="650"/>
    <x v="6"/>
    <x v="512"/>
    <d v="2023-04-07T05:44:00"/>
    <x v="4"/>
    <s v="Libre"/>
    <x v="2"/>
    <s v="20.27"/>
    <x v="2"/>
    <s v="Plato_20, Plato_13, Plato_11"/>
    <x v="10"/>
    <n v="209"/>
    <d v="2023-04-07T05:44:00"/>
    <d v="2023-04-07T02:04:00"/>
    <d v="2023-04-07T05:44:00"/>
    <d v="1899-12-30T03:40:00"/>
    <d v="1899-12-30T01:28:00"/>
    <d v="1899-12-30T02:12:00"/>
    <x v="0"/>
  </r>
  <r>
    <x v="651"/>
    <x v="6"/>
    <x v="513"/>
    <d v="2023-04-07T02:26:00"/>
    <x v="2"/>
    <s v="Ocupada"/>
    <x v="0"/>
    <s v="23.26"/>
    <x v="0"/>
    <s v="Plato_17, Plato_19"/>
    <x v="7"/>
    <n v="170"/>
    <d v="2023-04-07T02:26:00"/>
    <d v="2023-04-07T00:06:00"/>
    <d v="2023-04-07T02:26:00"/>
    <d v="1899-12-30T02:35:00"/>
    <d v="1899-12-30T00:50:00"/>
    <d v="1899-12-30T01:45:00"/>
    <x v="0"/>
  </r>
  <r>
    <x v="652"/>
    <x v="6"/>
    <x v="514"/>
    <d v="2023-04-07T04:20:00"/>
    <x v="1"/>
    <s v="Libre"/>
    <x v="0"/>
    <s v="34.33"/>
    <x v="2"/>
    <s v="Plato_16, Plato_2, Plato_8"/>
    <x v="5"/>
    <n v="244"/>
    <d v="2023-04-07T04:20:00"/>
    <d v="2023-04-07T02:31:00"/>
    <d v="2023-04-07T04:20:00"/>
    <d v="1899-12-30T01:49:00"/>
    <d v="1899-12-30T02:30:00"/>
    <d v="1899-12-30T00:00:00"/>
    <x v="1"/>
  </r>
  <r>
    <x v="653"/>
    <x v="6"/>
    <x v="515"/>
    <d v="2023-04-07T01:44:00"/>
    <x v="3"/>
    <s v="Ocupada"/>
    <x v="2"/>
    <s v="23.98"/>
    <x v="2"/>
    <s v="Plato_5, Plato_3"/>
    <x v="7"/>
    <n v="42"/>
    <d v="2023-04-07T01:44:00"/>
    <d v="2023-04-07T00:02:00"/>
    <d v="2023-04-07T01:44:00"/>
    <d v="1899-12-30T01:57:00"/>
    <d v="1899-12-30T00:44:00"/>
    <d v="1899-12-30T01:13:00"/>
    <x v="0"/>
  </r>
  <r>
    <x v="654"/>
    <x v="6"/>
    <x v="516"/>
    <d v="2023-04-07T04:49:00"/>
    <x v="3"/>
    <s v="Reservada"/>
    <x v="0"/>
    <s v="21.7"/>
    <x v="1"/>
    <s v="Plato_17"/>
    <x v="2"/>
    <n v="93"/>
    <d v="2023-04-07T04:49:00"/>
    <d v="2023-04-07T01:15:00"/>
    <d v="2023-04-07T04:49:00"/>
    <d v="1899-12-30T03:34:00"/>
    <d v="1899-12-30T00:36:00"/>
    <d v="1899-12-30T02:58:00"/>
    <x v="0"/>
  </r>
  <r>
    <x v="655"/>
    <x v="6"/>
    <x v="517"/>
    <d v="2023-04-07T06:40:00"/>
    <x v="1"/>
    <s v="Reservada"/>
    <x v="2"/>
    <s v="31.23"/>
    <x v="2"/>
    <s v="Plato_14, Plato_3, Plato_12, Plato_19"/>
    <x v="10"/>
    <n v="157"/>
    <d v="2023-04-07T06:40:00"/>
    <d v="2023-04-07T03:36:00"/>
    <d v="2023-04-07T06:40:00"/>
    <d v="1899-12-30T03:04:00"/>
    <d v="1899-12-30T01:50:00"/>
    <d v="1899-12-30T01:14:00"/>
    <x v="0"/>
  </r>
  <r>
    <x v="656"/>
    <x v="6"/>
    <x v="518"/>
    <d v="2023-04-07T04:07:00"/>
    <x v="1"/>
    <s v="Reservada"/>
    <x v="0"/>
    <s v="44.2"/>
    <x v="1"/>
    <s v="Plato_20, Plato_14, Plato_8"/>
    <x v="9"/>
    <n v="196"/>
    <d v="2023-04-07T04:07:00"/>
    <d v="2023-04-07T00:51:00"/>
    <d v="2023-04-07T04:07:00"/>
    <d v="1899-12-30T03:16:00"/>
    <d v="1899-12-30T02:14:00"/>
    <d v="1899-12-30T01:02:00"/>
    <x v="0"/>
  </r>
  <r>
    <x v="657"/>
    <x v="6"/>
    <x v="519"/>
    <d v="2023-04-07T05:02:00"/>
    <x v="3"/>
    <s v="Reservada"/>
    <x v="1"/>
    <s v="31.27"/>
    <x v="1"/>
    <s v="Plato_15, Plato_6"/>
    <x v="2"/>
    <n v="86"/>
    <d v="2023-04-07T05:02:00"/>
    <d v="2023-04-07T01:43:00"/>
    <d v="2023-04-07T05:02:00"/>
    <d v="1899-12-30T03:19:00"/>
    <d v="1899-12-30T00:48:00"/>
    <d v="1899-12-30T02:31:00"/>
    <x v="0"/>
  </r>
  <r>
    <x v="658"/>
    <x v="6"/>
    <x v="520"/>
    <d v="2023-04-07T04:03:00"/>
    <x v="4"/>
    <s v="Ocupada"/>
    <x v="0"/>
    <s v="35.24"/>
    <x v="2"/>
    <s v="Plato_9"/>
    <x v="4"/>
    <n v="87"/>
    <d v="2023-04-07T04:03:00"/>
    <d v="2023-04-07T02:50:00"/>
    <d v="2023-04-07T04:03:00"/>
    <d v="1899-12-30T01:28:00"/>
    <d v="1899-12-30T00:31:00"/>
    <d v="1899-12-30T00:57:00"/>
    <x v="0"/>
  </r>
  <r>
    <x v="659"/>
    <x v="6"/>
    <x v="521"/>
    <d v="2023-04-07T05:51:00"/>
    <x v="2"/>
    <s v="Reservada"/>
    <x v="1"/>
    <s v="15.91"/>
    <x v="2"/>
    <s v="Plato_12, Plato_2, Plato_20"/>
    <x v="2"/>
    <n v="208"/>
    <d v="2023-04-07T05:51:00"/>
    <d v="2023-04-07T01:56:00"/>
    <d v="2023-04-07T05:51:00"/>
    <d v="1899-12-30T03:55:00"/>
    <d v="1899-12-30T00:45:00"/>
    <d v="1899-12-30T03:10:00"/>
    <x v="0"/>
  </r>
  <r>
    <x v="660"/>
    <x v="6"/>
    <x v="522"/>
    <d v="2023-04-07T06:52:00"/>
    <x v="4"/>
    <s v="Ocupada"/>
    <x v="2"/>
    <s v="32.54"/>
    <x v="2"/>
    <s v="Plato_14, Plato_17, Plato_1, Plato_16"/>
    <x v="10"/>
    <n v="206"/>
    <d v="2023-04-07T06:52:00"/>
    <d v="2023-04-07T03:22:00"/>
    <d v="2023-04-07T06:52:00"/>
    <d v="1899-12-30T03:45:00"/>
    <d v="1899-12-30T02:15:00"/>
    <d v="1899-12-30T01:30:00"/>
    <x v="0"/>
  </r>
  <r>
    <x v="661"/>
    <x v="6"/>
    <x v="523"/>
    <d v="2023-04-07T05:02:00"/>
    <x v="1"/>
    <s v="Libre"/>
    <x v="0"/>
    <s v="11.64"/>
    <x v="2"/>
    <s v="Plato_7, Plato_1, Plato_19"/>
    <x v="6"/>
    <n v="133"/>
    <d v="2023-04-07T05:02:00"/>
    <d v="2023-04-07T02:01:00"/>
    <d v="2023-04-07T05:02:00"/>
    <d v="1899-12-30T03:01:00"/>
    <d v="1899-12-30T01:25:00"/>
    <d v="1899-12-30T01:36:00"/>
    <x v="0"/>
  </r>
  <r>
    <x v="662"/>
    <x v="6"/>
    <x v="524"/>
    <d v="2023-04-07T03:47:00"/>
    <x v="1"/>
    <s v="Ocupada"/>
    <x v="0"/>
    <s v="41.8"/>
    <x v="1"/>
    <s v="Plato_4, Plato_9, Plato_3"/>
    <x v="0"/>
    <n v="114"/>
    <d v="2023-04-07T03:47:00"/>
    <d v="2023-04-07T01:09:00"/>
    <d v="2023-04-07T03:47:00"/>
    <d v="1899-12-30T02:53:00"/>
    <d v="1899-12-30T01:27:00"/>
    <d v="1899-12-30T01:26:00"/>
    <x v="0"/>
  </r>
  <r>
    <x v="663"/>
    <x v="6"/>
    <x v="525"/>
    <d v="2023-04-07T03:53:00"/>
    <x v="4"/>
    <s v="Reservada"/>
    <x v="1"/>
    <s v="31.27"/>
    <x v="0"/>
    <s v="Plato_4, Plato_12, Plato_5"/>
    <x v="1"/>
    <n v="122"/>
    <d v="2023-04-07T03:53:00"/>
    <d v="2023-04-07T01:35:00"/>
    <d v="2023-04-07T03:53:00"/>
    <d v="1899-12-30T02:18:00"/>
    <d v="1899-12-30T01:39:00"/>
    <d v="1899-12-30T00:39:00"/>
    <x v="0"/>
  </r>
  <r>
    <x v="664"/>
    <x v="6"/>
    <x v="526"/>
    <d v="2023-04-07T05:56:00"/>
    <x v="3"/>
    <s v="Ocupada"/>
    <x v="0"/>
    <s v="25.32"/>
    <x v="2"/>
    <s v="Plato_1, Plato_6"/>
    <x v="6"/>
    <n v="129"/>
    <d v="2023-04-07T05:56:00"/>
    <d v="2023-04-07T02:05:00"/>
    <d v="2023-04-07T05:56:00"/>
    <d v="1899-12-30T04:06:00"/>
    <d v="1899-12-30T00:40:00"/>
    <d v="1899-12-30T03:26:00"/>
    <x v="0"/>
  </r>
  <r>
    <x v="665"/>
    <x v="6"/>
    <x v="527"/>
    <d v="2023-04-07T04:57:00"/>
    <x v="2"/>
    <s v="Libre"/>
    <x v="0"/>
    <s v="11.86"/>
    <x v="2"/>
    <s v="Plato_3"/>
    <x v="3"/>
    <n v="40"/>
    <d v="2023-04-07T04:57:00"/>
    <d v="2023-04-07T01:04:00"/>
    <d v="2023-04-07T04:57:00"/>
    <d v="1899-12-30T03:53:00"/>
    <d v="1899-12-30T00:27:00"/>
    <d v="1899-12-30T03:26:00"/>
    <x v="0"/>
  </r>
  <r>
    <x v="666"/>
    <x v="6"/>
    <x v="528"/>
    <d v="2023-04-07T07:07:00"/>
    <x v="0"/>
    <s v="Reservada"/>
    <x v="0"/>
    <s v="20.49"/>
    <x v="2"/>
    <s v="Plato_19"/>
    <x v="4"/>
    <n v="36"/>
    <d v="2023-04-07T07:07:00"/>
    <d v="2023-04-07T03:39:00"/>
    <d v="2023-04-07T07:07:00"/>
    <d v="1899-12-30T03:28:00"/>
    <d v="1899-12-30T00:12:00"/>
    <d v="1899-12-30T03:16:00"/>
    <x v="0"/>
  </r>
  <r>
    <x v="667"/>
    <x v="6"/>
    <x v="519"/>
    <d v="2023-04-07T04:41:00"/>
    <x v="1"/>
    <s v="Reservada"/>
    <x v="1"/>
    <s v="18.61"/>
    <x v="2"/>
    <s v="Plato_10, Plato_7, Plato_1"/>
    <x v="6"/>
    <n v="201"/>
    <d v="2023-04-07T04:41:00"/>
    <d v="2023-04-07T01:43:00"/>
    <d v="2023-04-07T04:41:00"/>
    <d v="1899-12-30T02:58:00"/>
    <d v="1899-12-30T01:55:00"/>
    <d v="1899-12-30T01:03:00"/>
    <x v="0"/>
  </r>
  <r>
    <x v="668"/>
    <x v="6"/>
    <x v="529"/>
    <d v="2023-04-07T04:34:00"/>
    <x v="0"/>
    <s v="Libre"/>
    <x v="0"/>
    <s v="10.68"/>
    <x v="2"/>
    <s v="Plato_17, Plato_6, Plato_15"/>
    <x v="5"/>
    <n v="181"/>
    <d v="2023-04-07T04:34:00"/>
    <d v="2023-04-07T01:01:00"/>
    <d v="2023-04-07T04:34:00"/>
    <d v="1899-12-30T03:33:00"/>
    <d v="1899-12-30T01:09:00"/>
    <d v="1899-12-30T02:24:00"/>
    <x v="0"/>
  </r>
  <r>
    <x v="669"/>
    <x v="6"/>
    <x v="530"/>
    <d v="2023-04-07T03:12:00"/>
    <x v="2"/>
    <s v="Ocupada"/>
    <x v="0"/>
    <s v="37.93"/>
    <x v="1"/>
    <s v="Plato_14, Plato_8, Plato_19"/>
    <x v="6"/>
    <n v="94"/>
    <d v="2023-04-07T03:12:00"/>
    <d v="2023-04-07T01:52:00"/>
    <d v="2023-04-07T03:12:00"/>
    <d v="1899-12-30T01:35:00"/>
    <d v="1899-12-30T01:15:00"/>
    <d v="1899-12-30T00:20:00"/>
    <x v="0"/>
  </r>
  <r>
    <x v="670"/>
    <x v="6"/>
    <x v="531"/>
    <d v="2023-04-07T03:30:00"/>
    <x v="0"/>
    <s v="Reservada"/>
    <x v="0"/>
    <s v="32.2"/>
    <x v="1"/>
    <s v="Plato_8, Plato_1, Plato_15"/>
    <x v="6"/>
    <n v="184"/>
    <d v="2023-04-07T03:30:00"/>
    <d v="2023-04-07T02:18:00"/>
    <d v="2023-04-07T03:30:00"/>
    <d v="1899-12-30T01:12:00"/>
    <d v="1899-12-30T01:35:00"/>
    <d v="1899-12-30T00:00:00"/>
    <x v="1"/>
  </r>
  <r>
    <x v="671"/>
    <x v="6"/>
    <x v="532"/>
    <d v="2023-04-07T03:51:00"/>
    <x v="4"/>
    <s v="Reservada"/>
    <x v="2"/>
    <s v="29.19"/>
    <x v="2"/>
    <s v="Plato_15, Plato_13, Plato_12"/>
    <x v="9"/>
    <n v="157"/>
    <d v="2023-04-07T03:51:00"/>
    <d v="2023-04-07T01:24:00"/>
    <d v="2023-04-07T03:51:00"/>
    <d v="1899-12-30T02:27:00"/>
    <d v="1899-12-30T01:18:00"/>
    <d v="1899-12-30T01:09:00"/>
    <x v="0"/>
  </r>
  <r>
    <x v="672"/>
    <x v="6"/>
    <x v="533"/>
    <d v="2023-04-07T02:52:00"/>
    <x v="3"/>
    <s v="Reservada"/>
    <x v="0"/>
    <s v="36.5"/>
    <x v="2"/>
    <s v="Plato_20, Plato_8, Plato_2, Plato_1"/>
    <x v="5"/>
    <n v="265"/>
    <d v="2023-04-07T02:52:00"/>
    <d v="2023-04-07T00:37:00"/>
    <d v="2023-04-07T02:52:00"/>
    <d v="1899-12-30T02:15:00"/>
    <d v="1899-12-30T01:33:00"/>
    <d v="1899-12-30T00:42:00"/>
    <x v="0"/>
  </r>
  <r>
    <x v="673"/>
    <x v="6"/>
    <x v="534"/>
    <d v="2023-04-07T01:30:00"/>
    <x v="3"/>
    <s v="Libre"/>
    <x v="2"/>
    <s v="41.29"/>
    <x v="2"/>
    <s v="Plato_12, Plato_4, Plato_17, Plato_13"/>
    <x v="3"/>
    <n v="207"/>
    <d v="2023-04-07T01:30:00"/>
    <d v="2023-04-07T00:03:00"/>
    <d v="2023-04-07T01:30:00"/>
    <d v="1899-12-30T01:27:00"/>
    <d v="1899-12-30T01:05:00"/>
    <d v="1899-12-30T00:22:00"/>
    <x v="0"/>
  </r>
  <r>
    <x v="674"/>
    <x v="6"/>
    <x v="535"/>
    <d v="2023-04-07T04:33:00"/>
    <x v="2"/>
    <s v="Reservada"/>
    <x v="2"/>
    <s v="30.74"/>
    <x v="1"/>
    <s v="Plato_1, Plato_3, Plato_19"/>
    <x v="8"/>
    <n v="193"/>
    <d v="2023-04-07T04:33:00"/>
    <d v="2023-04-07T00:54:00"/>
    <d v="2023-04-07T04:33:00"/>
    <d v="1899-12-30T03:39:00"/>
    <d v="1899-12-30T02:01:00"/>
    <d v="1899-12-30T01:38:00"/>
    <x v="0"/>
  </r>
  <r>
    <x v="675"/>
    <x v="6"/>
    <x v="536"/>
    <d v="2023-04-07T03:45:00"/>
    <x v="0"/>
    <s v="Ocupada"/>
    <x v="0"/>
    <s v="41.6"/>
    <x v="2"/>
    <s v="Plato_17, Plato_14, Plato_16, Plato_13"/>
    <x v="8"/>
    <n v="124"/>
    <d v="2023-04-07T03:45:00"/>
    <d v="2023-04-07T00:28:00"/>
    <d v="2023-04-07T03:45:00"/>
    <d v="1899-12-30T03:32:00"/>
    <d v="1899-12-30T02:01:00"/>
    <d v="1899-12-30T01:31:00"/>
    <x v="0"/>
  </r>
  <r>
    <x v="676"/>
    <x v="6"/>
    <x v="537"/>
    <d v="2023-04-07T02:37:00"/>
    <x v="2"/>
    <s v="Ocupada"/>
    <x v="0"/>
    <s v="12.57"/>
    <x v="2"/>
    <s v="Plato_3, Plato_8, Plato_18"/>
    <x v="6"/>
    <n v="144"/>
    <d v="2023-04-07T02:37:00"/>
    <d v="2023-04-07T00:34:00"/>
    <d v="2023-04-07T02:37:00"/>
    <d v="1899-12-30T02:18:00"/>
    <d v="1899-12-30T02:28:00"/>
    <d v="1899-12-30T00:00:00"/>
    <x v="1"/>
  </r>
  <r>
    <x v="677"/>
    <x v="6"/>
    <x v="538"/>
    <d v="2023-04-07T05:22:00"/>
    <x v="0"/>
    <s v="Ocupada"/>
    <x v="0"/>
    <s v="26.76"/>
    <x v="2"/>
    <s v="Plato_9, Plato_12, Plato_8, Plato_7"/>
    <x v="9"/>
    <n v="204"/>
    <d v="2023-04-07T05:22:00"/>
    <d v="2023-04-07T03:01:00"/>
    <d v="2023-04-07T05:22:00"/>
    <d v="1899-12-30T02:36:00"/>
    <d v="1899-12-30T02:01:00"/>
    <d v="1899-12-30T00:35:00"/>
    <x v="0"/>
  </r>
  <r>
    <x v="678"/>
    <x v="6"/>
    <x v="515"/>
    <d v="2023-04-07T03:03:00"/>
    <x v="2"/>
    <s v="Ocupada"/>
    <x v="0"/>
    <s v="36.43"/>
    <x v="2"/>
    <s v="Plato_13, Plato_10, Plato_16, Plato_1"/>
    <x v="9"/>
    <n v="199"/>
    <d v="2023-04-07T03:03:00"/>
    <d v="2023-04-07T00:02:00"/>
    <d v="2023-04-07T03:03:00"/>
    <d v="1899-12-30T03:16:00"/>
    <d v="1899-12-30T01:46:00"/>
    <d v="1899-12-30T01:30:00"/>
    <x v="0"/>
  </r>
  <r>
    <x v="679"/>
    <x v="6"/>
    <x v="539"/>
    <d v="2023-04-07T05:20:00"/>
    <x v="0"/>
    <s v="Reservada"/>
    <x v="0"/>
    <s v="12.06"/>
    <x v="1"/>
    <s v="Plato_4, Plato_3, Plato_11"/>
    <x v="3"/>
    <n v="162"/>
    <d v="2023-04-07T05:20:00"/>
    <d v="2023-04-07T01:23:00"/>
    <d v="2023-04-07T05:20:00"/>
    <d v="1899-12-30T03:57:00"/>
    <d v="1899-12-30T01:51:00"/>
    <d v="1899-12-30T02:06:00"/>
    <x v="0"/>
  </r>
  <r>
    <x v="680"/>
    <x v="6"/>
    <x v="540"/>
    <d v="2023-04-07T06:50:00"/>
    <x v="4"/>
    <s v="Libre"/>
    <x v="0"/>
    <s v="37.07"/>
    <x v="0"/>
    <s v="Plato_11, Plato_13"/>
    <x v="3"/>
    <n v="75"/>
    <d v="2023-04-07T06:50:00"/>
    <d v="2023-04-07T02:56:00"/>
    <d v="2023-04-07T06:50:00"/>
    <d v="1899-12-30T03:54:00"/>
    <d v="1899-12-30T01:05:00"/>
    <d v="1899-12-30T02:49:00"/>
    <x v="0"/>
  </r>
  <r>
    <x v="681"/>
    <x v="6"/>
    <x v="541"/>
    <d v="2023-04-07T04:05:00"/>
    <x v="3"/>
    <s v="Ocupada"/>
    <x v="1"/>
    <s v="21.04"/>
    <x v="2"/>
    <s v="Plato_14"/>
    <x v="5"/>
    <n v="23"/>
    <d v="2023-04-07T04:05:00"/>
    <d v="2023-04-07T01:26:00"/>
    <d v="2023-04-07T04:05:00"/>
    <d v="1899-12-30T02:54:00"/>
    <d v="1899-12-30T00:43:00"/>
    <d v="1899-12-30T02:11:00"/>
    <x v="0"/>
  </r>
  <r>
    <x v="682"/>
    <x v="6"/>
    <x v="542"/>
    <d v="2023-04-07T06:22:00"/>
    <x v="3"/>
    <s v="Ocupada"/>
    <x v="0"/>
    <s v="40.42"/>
    <x v="2"/>
    <s v="Plato_5, Plato_3, Plato_20, Plato_17"/>
    <x v="1"/>
    <n v="164"/>
    <d v="2023-04-07T06:22:00"/>
    <d v="2023-04-07T03:56:00"/>
    <d v="2023-04-07T06:22:00"/>
    <d v="1899-12-30T02:41:00"/>
    <d v="1899-12-30T01:22:00"/>
    <d v="1899-12-30T01:19:00"/>
    <x v="0"/>
  </r>
  <r>
    <x v="683"/>
    <x v="6"/>
    <x v="543"/>
    <d v="2023-04-07T04:40:00"/>
    <x v="4"/>
    <s v="Ocupada"/>
    <x v="2"/>
    <s v="48.15"/>
    <x v="2"/>
    <s v="Plato_19, Plato_17, Plato_10, Plato_9"/>
    <x v="9"/>
    <n v="180"/>
    <d v="2023-04-07T04:40:00"/>
    <d v="2023-04-07T03:29:00"/>
    <d v="2023-04-07T04:40:00"/>
    <d v="1899-12-30T01:26:00"/>
    <d v="1899-12-30T01:50:00"/>
    <d v="1899-12-30T00:00:00"/>
    <x v="1"/>
  </r>
  <r>
    <x v="684"/>
    <x v="6"/>
    <x v="536"/>
    <d v="2023-04-07T01:43:00"/>
    <x v="2"/>
    <s v="Libre"/>
    <x v="0"/>
    <s v="19.89"/>
    <x v="0"/>
    <s v="Plato_6"/>
    <x v="0"/>
    <n v="54"/>
    <d v="2023-04-07T01:43:00"/>
    <d v="2023-04-07T00:28:00"/>
    <d v="2023-04-07T01:43:00"/>
    <d v="1899-12-30T01:15:00"/>
    <d v="1899-12-30T00:17:00"/>
    <d v="1899-12-30T00:58:00"/>
    <x v="0"/>
  </r>
  <r>
    <x v="685"/>
    <x v="6"/>
    <x v="544"/>
    <d v="2023-04-07T03:39:00"/>
    <x v="1"/>
    <s v="Reservada"/>
    <x v="0"/>
    <s v="15.83"/>
    <x v="1"/>
    <s v="Plato_17, Plato_3"/>
    <x v="3"/>
    <n v="102"/>
    <d v="2023-04-07T03:39:00"/>
    <d v="2023-04-07T01:12:00"/>
    <d v="2023-04-07T03:39:00"/>
    <d v="1899-12-30T02:27:00"/>
    <d v="1899-12-30T00:58:00"/>
    <d v="1899-12-30T01:29:00"/>
    <x v="0"/>
  </r>
  <r>
    <x v="686"/>
    <x v="6"/>
    <x v="545"/>
    <d v="2023-04-07T05:39:00"/>
    <x v="4"/>
    <s v="Libre"/>
    <x v="0"/>
    <s v="10.53"/>
    <x v="1"/>
    <s v="Plato_19"/>
    <x v="0"/>
    <n v="72"/>
    <d v="2023-04-07T05:39:00"/>
    <d v="2023-04-07T01:54:00"/>
    <d v="2023-04-07T05:39:00"/>
    <d v="1899-12-30T03:45:00"/>
    <d v="1899-12-30T00:29:00"/>
    <d v="1899-12-30T03:16:00"/>
    <x v="0"/>
  </r>
  <r>
    <x v="687"/>
    <x v="6"/>
    <x v="546"/>
    <d v="2023-04-07T05:03:00"/>
    <x v="1"/>
    <s v="Ocupada"/>
    <x v="0"/>
    <s v="48.7"/>
    <x v="2"/>
    <s v="Plato_9"/>
    <x v="10"/>
    <n v="29"/>
    <d v="2023-04-07T05:03:00"/>
    <d v="2023-04-07T03:26:00"/>
    <d v="2023-04-07T05:03:00"/>
    <d v="1899-12-30T01:52:00"/>
    <d v="1899-12-30T00:14:00"/>
    <d v="1899-12-30T01:38:00"/>
    <x v="0"/>
  </r>
  <r>
    <x v="688"/>
    <x v="6"/>
    <x v="547"/>
    <d v="2023-04-07T02:22:00"/>
    <x v="1"/>
    <s v="Ocupada"/>
    <x v="0"/>
    <s v="10.25"/>
    <x v="2"/>
    <s v="Plato_14, Plato_1, Plato_13"/>
    <x v="3"/>
    <n v="165"/>
    <d v="2023-04-07T02:22:00"/>
    <d v="2023-04-07T00:36:00"/>
    <d v="2023-04-07T02:22:00"/>
    <d v="1899-12-30T02:01:00"/>
    <d v="1899-12-30T00:29:00"/>
    <d v="1899-12-30T01:32:00"/>
    <x v="0"/>
  </r>
  <r>
    <x v="689"/>
    <x v="6"/>
    <x v="548"/>
    <d v="2023-04-07T05:43:00"/>
    <x v="3"/>
    <s v="Reservada"/>
    <x v="2"/>
    <s v="37.22"/>
    <x v="0"/>
    <s v="Plato_20, Plato_17, Plato_16, Plato_11"/>
    <x v="0"/>
    <n v="191"/>
    <d v="2023-04-07T05:43:00"/>
    <d v="2023-04-07T02:43:00"/>
    <d v="2023-04-07T05:43:00"/>
    <d v="1899-12-30T03:00:00"/>
    <d v="1899-12-30T02:23:00"/>
    <d v="1899-12-30T00:37:00"/>
    <x v="0"/>
  </r>
  <r>
    <x v="690"/>
    <x v="6"/>
    <x v="519"/>
    <d v="2023-04-07T05:17:00"/>
    <x v="0"/>
    <s v="Ocupada"/>
    <x v="2"/>
    <s v="13.9"/>
    <x v="0"/>
    <s v="Plato_5"/>
    <x v="1"/>
    <n v="66"/>
    <d v="2023-04-07T05:17:00"/>
    <d v="2023-04-07T01:43:00"/>
    <d v="2023-04-07T05:17:00"/>
    <d v="1899-12-30T03:49:00"/>
    <d v="1899-12-30T00:34:00"/>
    <d v="1899-12-30T03:15:00"/>
    <x v="0"/>
  </r>
  <r>
    <x v="691"/>
    <x v="6"/>
    <x v="549"/>
    <d v="2023-04-07T04:26:00"/>
    <x v="1"/>
    <s v="Reservada"/>
    <x v="2"/>
    <s v="25.92"/>
    <x v="2"/>
    <s v="Plato_8, Plato_2, Plato_4, Plato_3"/>
    <x v="10"/>
    <n v="173"/>
    <d v="2023-04-07T04:26:00"/>
    <d v="2023-04-07T00:53:00"/>
    <d v="2023-04-07T04:26:00"/>
    <d v="1899-12-30T03:33:00"/>
    <d v="1899-12-30T01:40:00"/>
    <d v="1899-12-30T01:53:00"/>
    <x v="0"/>
  </r>
  <r>
    <x v="692"/>
    <x v="6"/>
    <x v="550"/>
    <d v="2023-04-07T07:31:00"/>
    <x v="0"/>
    <s v="Libre"/>
    <x v="0"/>
    <s v="28.31"/>
    <x v="2"/>
    <s v="Plato_19, Plato_13"/>
    <x v="8"/>
    <n v="78"/>
    <d v="2023-04-07T07:31:00"/>
    <d v="2023-04-07T03:44:00"/>
    <d v="2023-04-07T07:31:00"/>
    <d v="1899-12-30T03:47:00"/>
    <d v="1899-12-30T00:44:00"/>
    <d v="1899-12-30T03:03:00"/>
    <x v="0"/>
  </r>
  <r>
    <x v="693"/>
    <x v="6"/>
    <x v="551"/>
    <d v="2023-04-07T05:13:00"/>
    <x v="2"/>
    <s v="Libre"/>
    <x v="0"/>
    <s v="23.66"/>
    <x v="2"/>
    <s v="Plato_3, Plato_4, Plato_20, Plato_13"/>
    <x v="5"/>
    <n v="157"/>
    <d v="2023-04-07T05:13:00"/>
    <d v="2023-04-07T01:51:00"/>
    <d v="2023-04-07T05:13:00"/>
    <d v="1899-12-30T03:22:00"/>
    <d v="1899-12-30T02:08:00"/>
    <d v="1899-12-30T01:14:00"/>
    <x v="0"/>
  </r>
  <r>
    <x v="694"/>
    <x v="6"/>
    <x v="552"/>
    <d v="2023-04-07T05:32:00"/>
    <x v="0"/>
    <s v="Ocupada"/>
    <x v="0"/>
    <s v="18.23"/>
    <x v="2"/>
    <s v="Plato_16, Plato_2"/>
    <x v="5"/>
    <n v="116"/>
    <d v="2023-04-07T05:32:00"/>
    <d v="2023-04-07T02:02:00"/>
    <d v="2023-04-07T05:32:00"/>
    <d v="1899-12-30T03:45:00"/>
    <d v="1899-12-30T00:37:00"/>
    <d v="1899-12-30T03:08:00"/>
    <x v="0"/>
  </r>
  <r>
    <x v="695"/>
    <x v="6"/>
    <x v="553"/>
    <d v="2023-04-07T06:11:00"/>
    <x v="1"/>
    <s v="Ocupada"/>
    <x v="2"/>
    <s v="18.76"/>
    <x v="2"/>
    <s v="Plato_14"/>
    <x v="4"/>
    <n v="46"/>
    <d v="2023-04-07T06:11:00"/>
    <d v="2023-04-07T02:16:00"/>
    <d v="2023-04-07T06:11:00"/>
    <d v="1899-12-30T04:10:00"/>
    <d v="1899-12-30T00:23:00"/>
    <d v="1899-12-30T03:47:00"/>
    <x v="0"/>
  </r>
  <r>
    <x v="696"/>
    <x v="6"/>
    <x v="554"/>
    <d v="2023-04-07T06:42:00"/>
    <x v="2"/>
    <s v="Reservada"/>
    <x v="0"/>
    <s v="34.35"/>
    <x v="2"/>
    <s v="Plato_14, Plato_11, Plato_2, Plato_6"/>
    <x v="7"/>
    <n v="199"/>
    <d v="2023-04-07T06:42:00"/>
    <d v="2023-04-07T03:48:00"/>
    <d v="2023-04-07T06:42:00"/>
    <d v="1899-12-30T02:54:00"/>
    <d v="1899-12-30T01:47:00"/>
    <d v="1899-12-30T01:07:00"/>
    <x v="0"/>
  </r>
  <r>
    <x v="697"/>
    <x v="6"/>
    <x v="555"/>
    <d v="2023-04-07T06:25:00"/>
    <x v="1"/>
    <s v="Libre"/>
    <x v="2"/>
    <s v="39.89"/>
    <x v="2"/>
    <s v="Plato_6, Plato_10, Plato_14, Plato_13"/>
    <x v="6"/>
    <n v="185"/>
    <d v="2023-04-07T06:25:00"/>
    <d v="2023-04-07T02:30:00"/>
    <d v="2023-04-07T06:25:00"/>
    <d v="1899-12-30T03:55:00"/>
    <d v="1899-12-30T01:41:00"/>
    <d v="1899-12-30T02:14:00"/>
    <x v="0"/>
  </r>
  <r>
    <x v="698"/>
    <x v="6"/>
    <x v="525"/>
    <d v="2023-04-07T02:56:00"/>
    <x v="2"/>
    <s v="Reservada"/>
    <x v="0"/>
    <s v="38.44"/>
    <x v="2"/>
    <s v="Plato_9"/>
    <x v="0"/>
    <n v="58"/>
    <d v="2023-04-07T02:56:00"/>
    <d v="2023-04-07T01:35:00"/>
    <d v="2023-04-07T02:56:00"/>
    <d v="1899-12-30T01:21:00"/>
    <d v="1899-12-30T00:11:00"/>
    <d v="1899-12-30T01:10:00"/>
    <x v="0"/>
  </r>
  <r>
    <x v="699"/>
    <x v="6"/>
    <x v="556"/>
    <d v="2023-04-07T02:50:00"/>
    <x v="2"/>
    <s v="Reservada"/>
    <x v="0"/>
    <s v="21.66"/>
    <x v="2"/>
    <s v="Plato_18, Plato_10, Plato_6"/>
    <x v="10"/>
    <n v="234"/>
    <d v="2023-04-07T02:50:00"/>
    <d v="2023-04-07T00:23:00"/>
    <d v="2023-04-07T02:50:00"/>
    <d v="1899-12-30T02:27:00"/>
    <d v="1899-12-30T01:26:00"/>
    <d v="1899-12-30T01:01:00"/>
    <x v="0"/>
  </r>
  <r>
    <x v="700"/>
    <x v="6"/>
    <x v="557"/>
    <d v="2023-04-07T05:45:00"/>
    <x v="4"/>
    <s v="Libre"/>
    <x v="0"/>
    <s v="39.83"/>
    <x v="2"/>
    <s v="Plato_11, Plato_4"/>
    <x v="6"/>
    <n v="102"/>
    <d v="2023-04-07T05:45:00"/>
    <d v="2023-04-07T03:20:00"/>
    <d v="2023-04-07T05:45:00"/>
    <d v="1899-12-30T02:25:00"/>
    <d v="1899-12-30T01:37:00"/>
    <d v="1899-12-30T00:48:00"/>
    <x v="0"/>
  </r>
  <r>
    <x v="701"/>
    <x v="6"/>
    <x v="555"/>
    <d v="2023-04-07T05:15:00"/>
    <x v="0"/>
    <s v="Libre"/>
    <x v="2"/>
    <s v="47.07"/>
    <x v="2"/>
    <s v="Plato_4, Plato_13, Plato_6, Plato_16"/>
    <x v="2"/>
    <n v="195"/>
    <d v="2023-04-07T05:15:00"/>
    <d v="2023-04-07T02:30:00"/>
    <d v="2023-04-07T05:15:00"/>
    <d v="1899-12-30T02:45:00"/>
    <d v="1899-12-30T02:35:00"/>
    <d v="1899-12-30T00:10:00"/>
    <x v="0"/>
  </r>
  <r>
    <x v="702"/>
    <x v="6"/>
    <x v="558"/>
    <d v="2023-04-07T02:19:00"/>
    <x v="1"/>
    <s v="Ocupada"/>
    <x v="0"/>
    <s v="22.24"/>
    <x v="2"/>
    <s v="Plato_13"/>
    <x v="5"/>
    <n v="63"/>
    <d v="2023-04-07T02:19:00"/>
    <d v="2023-04-07T00:17:00"/>
    <d v="2023-04-07T02:19:00"/>
    <d v="1899-12-30T02:17:00"/>
    <d v="1899-12-30T00:29:00"/>
    <d v="1899-12-30T01:48:00"/>
    <x v="0"/>
  </r>
  <r>
    <x v="703"/>
    <x v="6"/>
    <x v="559"/>
    <d v="2023-04-07T04:29:00"/>
    <x v="2"/>
    <s v="Reservada"/>
    <x v="2"/>
    <s v="33.29"/>
    <x v="2"/>
    <s v="Plato_4"/>
    <x v="6"/>
    <n v="18"/>
    <d v="2023-04-07T04:29:00"/>
    <d v="2023-04-07T01:40:00"/>
    <d v="2023-04-07T04:29:00"/>
    <d v="1899-12-30T02:49:00"/>
    <d v="1899-12-30T00:38:00"/>
    <d v="1899-12-30T02:11:00"/>
    <x v="0"/>
  </r>
  <r>
    <x v="704"/>
    <x v="6"/>
    <x v="560"/>
    <d v="2023-04-07T02:53:00"/>
    <x v="2"/>
    <s v="Libre"/>
    <x v="0"/>
    <s v="43.07"/>
    <x v="2"/>
    <s v="Plato_3, Plato_10"/>
    <x v="5"/>
    <n v="112"/>
    <d v="2023-04-07T02:53:00"/>
    <d v="2023-04-07T01:48:00"/>
    <d v="2023-04-07T02:53:00"/>
    <d v="1899-12-30T01:05:00"/>
    <d v="1899-12-30T00:33:00"/>
    <d v="1899-12-30T00:32:00"/>
    <x v="0"/>
  </r>
  <r>
    <x v="705"/>
    <x v="6"/>
    <x v="561"/>
    <d v="2023-04-07T04:54:00"/>
    <x v="1"/>
    <s v="Ocupada"/>
    <x v="0"/>
    <s v="44.45"/>
    <x v="2"/>
    <s v="Plato_4"/>
    <x v="10"/>
    <n v="54"/>
    <d v="2023-04-07T04:54:00"/>
    <d v="2023-04-07T01:14:00"/>
    <d v="2023-04-07T04:54:00"/>
    <d v="1899-12-30T03:55:00"/>
    <d v="1899-12-30T00:33:00"/>
    <d v="1899-12-30T03:22:00"/>
    <x v="0"/>
  </r>
  <r>
    <x v="706"/>
    <x v="6"/>
    <x v="562"/>
    <d v="2023-04-07T05:23:00"/>
    <x v="2"/>
    <s v="Reservada"/>
    <x v="1"/>
    <s v="40.39"/>
    <x v="2"/>
    <s v="Plato_15, Plato_13, Plato_2, Plato_19"/>
    <x v="7"/>
    <n v="185"/>
    <d v="2023-04-07T05:23:00"/>
    <d v="2023-04-07T03:05:00"/>
    <d v="2023-04-07T05:23:00"/>
    <d v="1899-12-30T02:18:00"/>
    <d v="1899-12-30T02:17:00"/>
    <d v="1899-12-30T00:01:00"/>
    <x v="0"/>
  </r>
  <r>
    <x v="707"/>
    <x v="6"/>
    <x v="517"/>
    <d v="2023-04-07T07:24:00"/>
    <x v="0"/>
    <s v="Ocupada"/>
    <x v="2"/>
    <s v="41.8"/>
    <x v="2"/>
    <s v="Plato_6"/>
    <x v="0"/>
    <n v="54"/>
    <d v="2023-04-07T07:24:00"/>
    <d v="2023-04-07T03:36:00"/>
    <d v="2023-04-07T07:24:00"/>
    <d v="1899-12-30T04:03:00"/>
    <d v="1899-12-30T00:24:00"/>
    <d v="1899-12-30T03:39:00"/>
    <x v="0"/>
  </r>
  <r>
    <x v="708"/>
    <x v="6"/>
    <x v="563"/>
    <d v="2023-04-07T03:40:00"/>
    <x v="2"/>
    <s v="Ocupada"/>
    <x v="0"/>
    <s v="26.15"/>
    <x v="1"/>
    <s v="Plato_13, Plato_8, Plato_11, Plato_1"/>
    <x v="8"/>
    <n v="193"/>
    <d v="2023-04-07T03:40:00"/>
    <d v="2023-04-07T01:55:00"/>
    <d v="2023-04-07T03:40:00"/>
    <d v="1899-12-30T02:00:00"/>
    <d v="1899-12-30T01:38:00"/>
    <d v="1899-12-30T00:22:00"/>
    <x v="0"/>
  </r>
  <r>
    <x v="709"/>
    <x v="6"/>
    <x v="564"/>
    <d v="2023-04-07T03:38:00"/>
    <x v="3"/>
    <s v="Ocupada"/>
    <x v="0"/>
    <s v="28.43"/>
    <x v="2"/>
    <s v="Plato_3, Plato_12, Plato_4, Plato_14"/>
    <x v="0"/>
    <n v="138"/>
    <d v="2023-04-07T03:38:00"/>
    <d v="2023-04-07T02:28:00"/>
    <d v="2023-04-07T03:38:00"/>
    <d v="1899-12-30T01:25:00"/>
    <d v="1899-12-30T02:20:00"/>
    <d v="1899-12-30T00:00:00"/>
    <x v="1"/>
  </r>
  <r>
    <x v="710"/>
    <x v="6"/>
    <x v="551"/>
    <d v="2023-04-07T05:18:00"/>
    <x v="1"/>
    <s v="Ocupada"/>
    <x v="0"/>
    <s v="49.74"/>
    <x v="0"/>
    <s v="Plato_18, Plato_15"/>
    <x v="7"/>
    <n v="166"/>
    <d v="2023-04-07T05:18:00"/>
    <d v="2023-04-07T01:51:00"/>
    <d v="2023-04-07T05:18:00"/>
    <d v="1899-12-30T03:42:00"/>
    <d v="1899-12-30T00:59:00"/>
    <d v="1899-12-30T02:43:00"/>
    <x v="0"/>
  </r>
  <r>
    <x v="711"/>
    <x v="6"/>
    <x v="513"/>
    <d v="2023-04-07T02:27:00"/>
    <x v="2"/>
    <s v="Reservada"/>
    <x v="1"/>
    <s v="42.21"/>
    <x v="1"/>
    <s v="Plato_7"/>
    <x v="4"/>
    <n v="48"/>
    <d v="2023-04-07T02:27:00"/>
    <d v="2023-04-07T00:06:00"/>
    <d v="2023-04-07T02:27:00"/>
    <d v="1899-12-30T02:21:00"/>
    <d v="1899-12-30T00:49:00"/>
    <d v="1899-12-30T01:32:00"/>
    <x v="0"/>
  </r>
  <r>
    <x v="712"/>
    <x v="6"/>
    <x v="565"/>
    <d v="2023-04-07T02:52:00"/>
    <x v="1"/>
    <s v="Libre"/>
    <x v="2"/>
    <s v="35.11"/>
    <x v="2"/>
    <s v="Plato_11, Plato_9, Plato_15, Plato_10"/>
    <x v="7"/>
    <n v="360"/>
    <d v="2023-04-07T02:52:00"/>
    <d v="2023-04-07T00:15:00"/>
    <d v="2023-04-07T02:52:00"/>
    <d v="1899-12-30T02:37:00"/>
    <d v="1899-12-30T02:05:00"/>
    <d v="1899-12-30T00:32:00"/>
    <x v="0"/>
  </r>
  <r>
    <x v="713"/>
    <x v="6"/>
    <x v="566"/>
    <d v="2023-04-07T04:05:00"/>
    <x v="3"/>
    <s v="Libre"/>
    <x v="0"/>
    <s v="10.69"/>
    <x v="2"/>
    <s v="Plato_18, Plato_2, Plato_11"/>
    <x v="1"/>
    <n v="225"/>
    <d v="2023-04-07T04:05:00"/>
    <d v="2023-04-07T02:21:00"/>
    <d v="2023-04-07T04:05:00"/>
    <d v="1899-12-30T01:44:00"/>
    <d v="1899-12-30T01:03:00"/>
    <d v="1899-12-30T00:41:00"/>
    <x v="0"/>
  </r>
  <r>
    <x v="714"/>
    <x v="6"/>
    <x v="567"/>
    <d v="2023-04-07T04:15:00"/>
    <x v="0"/>
    <s v="Ocupada"/>
    <x v="0"/>
    <s v="39.91"/>
    <x v="0"/>
    <s v="Plato_2, Plato_6, Plato_1, Plato_4"/>
    <x v="4"/>
    <n v="246"/>
    <d v="2023-04-07T04:15:00"/>
    <d v="2023-04-07T01:45:00"/>
    <d v="2023-04-07T04:15:00"/>
    <d v="1899-12-30T02:45:00"/>
    <d v="1899-12-30T02:16:00"/>
    <d v="1899-12-30T00:29:00"/>
    <x v="0"/>
  </r>
  <r>
    <x v="715"/>
    <x v="6"/>
    <x v="568"/>
    <d v="2023-04-07T04:44:00"/>
    <x v="2"/>
    <s v="Ocupada"/>
    <x v="2"/>
    <s v="44.73"/>
    <x v="2"/>
    <s v="Plato_13, Plato_1, Plato_17"/>
    <x v="2"/>
    <n v="231"/>
    <d v="2023-04-07T04:44:00"/>
    <d v="2023-04-07T01:47:00"/>
    <d v="2023-04-07T04:44:00"/>
    <d v="1899-12-30T03:12:00"/>
    <d v="1899-12-30T01:30:00"/>
    <d v="1899-12-30T01:42:00"/>
    <x v="0"/>
  </r>
  <r>
    <x v="716"/>
    <x v="6"/>
    <x v="542"/>
    <d v="2023-04-07T06:03:00"/>
    <x v="1"/>
    <s v="Libre"/>
    <x v="0"/>
    <s v="23.67"/>
    <x v="2"/>
    <s v="Plato_5, Plato_2, Plato_6"/>
    <x v="6"/>
    <n v="155"/>
    <d v="2023-04-07T06:03:00"/>
    <d v="2023-04-07T03:56:00"/>
    <d v="2023-04-07T06:03:00"/>
    <d v="1899-12-30T02:07:00"/>
    <d v="1899-12-30T01:12:00"/>
    <d v="1899-12-30T00:55:00"/>
    <x v="0"/>
  </r>
  <r>
    <x v="717"/>
    <x v="6"/>
    <x v="569"/>
    <d v="2023-04-07T07:06:00"/>
    <x v="2"/>
    <s v="Libre"/>
    <x v="1"/>
    <s v="37.21"/>
    <x v="2"/>
    <s v="Plato_3"/>
    <x v="5"/>
    <n v="20"/>
    <d v="2023-04-07T07:06:00"/>
    <d v="2023-04-07T03:18:00"/>
    <d v="2023-04-07T07:06:00"/>
    <d v="1899-12-30T03:48:00"/>
    <d v="1899-12-30T00:58:00"/>
    <d v="1899-12-30T02:50:00"/>
    <x v="0"/>
  </r>
  <r>
    <x v="718"/>
    <x v="6"/>
    <x v="570"/>
    <d v="2023-04-07T02:49:00"/>
    <x v="1"/>
    <s v="Libre"/>
    <x v="0"/>
    <s v="17.23"/>
    <x v="0"/>
    <s v="Plato_20, Plato_12, Plato_9"/>
    <x v="1"/>
    <n v="107"/>
    <d v="2023-04-07T02:49:00"/>
    <d v="2023-04-07T01:18:00"/>
    <d v="2023-04-07T02:49:00"/>
    <d v="1899-12-30T01:31:00"/>
    <d v="1899-12-30T01:10:00"/>
    <d v="1899-12-30T00:21:00"/>
    <x v="0"/>
  </r>
  <r>
    <x v="719"/>
    <x v="6"/>
    <x v="571"/>
    <d v="2023-04-07T05:46:00"/>
    <x v="0"/>
    <s v="Reservada"/>
    <x v="0"/>
    <s v="40.28"/>
    <x v="2"/>
    <s v="Plato_11, Plato_9, Plato_7"/>
    <x v="3"/>
    <n v="168"/>
    <d v="2023-04-07T05:46:00"/>
    <d v="2023-04-07T02:13:00"/>
    <d v="2023-04-07T05:46:00"/>
    <d v="1899-12-30T03:33:00"/>
    <d v="1899-12-30T02:13:00"/>
    <d v="1899-12-30T01:20:00"/>
    <x v="0"/>
  </r>
  <r>
    <x v="720"/>
    <x v="6"/>
    <x v="572"/>
    <d v="2023-04-07T07:01:00"/>
    <x v="2"/>
    <s v="Libre"/>
    <x v="1"/>
    <s v="47.13"/>
    <x v="2"/>
    <s v="Plato_9, Plato_19, Plato_7, Plato_6"/>
    <x v="3"/>
    <n v="218"/>
    <d v="2023-04-07T07:01:00"/>
    <d v="2023-04-07T03:53:00"/>
    <d v="2023-04-07T07:01:00"/>
    <d v="1899-12-30T03:08:00"/>
    <d v="1899-12-30T02:13:00"/>
    <d v="1899-12-30T00:55:00"/>
    <x v="0"/>
  </r>
  <r>
    <x v="721"/>
    <x v="6"/>
    <x v="573"/>
    <d v="2023-04-07T04:08:00"/>
    <x v="2"/>
    <s v="Libre"/>
    <x v="0"/>
    <s v="20.62"/>
    <x v="2"/>
    <s v="Plato_13, Plato_5"/>
    <x v="8"/>
    <n v="85"/>
    <d v="2023-04-07T04:08:00"/>
    <d v="2023-04-07T02:51:00"/>
    <d v="2023-04-07T04:08:00"/>
    <d v="1899-12-30T01:17:00"/>
    <d v="1899-12-30T00:59:00"/>
    <d v="1899-12-30T00:18:00"/>
    <x v="0"/>
  </r>
  <r>
    <x v="722"/>
    <x v="6"/>
    <x v="525"/>
    <d v="2023-04-07T04:49:00"/>
    <x v="4"/>
    <s v="Libre"/>
    <x v="1"/>
    <s v="27.79"/>
    <x v="1"/>
    <s v="Plato_16, Plato_8"/>
    <x v="9"/>
    <n v="126"/>
    <d v="2023-04-07T04:49:00"/>
    <d v="2023-04-07T01:35:00"/>
    <d v="2023-04-07T04:49:00"/>
    <d v="1899-12-30T03:14:00"/>
    <d v="1899-12-30T00:31:00"/>
    <d v="1899-12-30T02:43:00"/>
    <x v="0"/>
  </r>
  <r>
    <x v="723"/>
    <x v="6"/>
    <x v="540"/>
    <d v="2023-04-07T04:15:00"/>
    <x v="3"/>
    <s v="Libre"/>
    <x v="2"/>
    <s v="14.12"/>
    <x v="1"/>
    <s v="Plato_5"/>
    <x v="5"/>
    <n v="66"/>
    <d v="2023-04-07T04:15:00"/>
    <d v="2023-04-07T02:56:00"/>
    <d v="2023-04-07T04:15:00"/>
    <d v="1899-12-30T01:19:00"/>
    <d v="1899-12-30T00:56:00"/>
    <d v="1899-12-30T00:23:00"/>
    <x v="0"/>
  </r>
  <r>
    <x v="724"/>
    <x v="6"/>
    <x v="560"/>
    <d v="2023-04-07T03:20:00"/>
    <x v="4"/>
    <s v="Ocupada"/>
    <x v="0"/>
    <s v="18.66"/>
    <x v="1"/>
    <s v="Plato_18, Plato_5"/>
    <x v="9"/>
    <n v="168"/>
    <d v="2023-04-07T03:20:00"/>
    <d v="2023-04-07T01:48:00"/>
    <d v="2023-04-07T03:20:00"/>
    <d v="1899-12-30T01:47:00"/>
    <d v="1899-12-30T01:25:00"/>
    <d v="1899-12-30T00:22:00"/>
    <x v="0"/>
  </r>
  <r>
    <x v="725"/>
    <x v="6"/>
    <x v="564"/>
    <d v="2023-04-07T05:43:00"/>
    <x v="3"/>
    <s v="Reservada"/>
    <x v="1"/>
    <s v="41.38"/>
    <x v="2"/>
    <s v="Plato_5, Plato_19, Plato_14"/>
    <x v="0"/>
    <n v="126"/>
    <d v="2023-04-07T05:43:00"/>
    <d v="2023-04-07T02:28:00"/>
    <d v="2023-04-07T05:43:00"/>
    <d v="1899-12-30T03:15:00"/>
    <d v="1899-12-30T01:14:00"/>
    <d v="1899-12-30T02:01:00"/>
    <x v="0"/>
  </r>
  <r>
    <x v="726"/>
    <x v="6"/>
    <x v="574"/>
    <d v="2023-04-07T03:02:00"/>
    <x v="2"/>
    <s v="Reservada"/>
    <x v="2"/>
    <s v="13.24"/>
    <x v="0"/>
    <s v="Plato_3"/>
    <x v="1"/>
    <n v="40"/>
    <d v="2023-04-07T03:02:00"/>
    <d v="2023-04-07T00:31:00"/>
    <d v="2023-04-07T03:02:00"/>
    <d v="1899-12-30T02:31:00"/>
    <d v="1899-12-30T00:21:00"/>
    <d v="1899-12-30T02:10:00"/>
    <x v="0"/>
  </r>
  <r>
    <x v="727"/>
    <x v="6"/>
    <x v="575"/>
    <d v="2023-04-07T04:29:00"/>
    <x v="1"/>
    <s v="Ocupada"/>
    <x v="1"/>
    <s v="34.28"/>
    <x v="0"/>
    <s v="Plato_4, Plato_6, Plato_15"/>
    <x v="10"/>
    <n v="195"/>
    <d v="2023-04-07T04:29:00"/>
    <d v="2023-04-07T02:06:00"/>
    <d v="2023-04-07T04:29:00"/>
    <d v="1899-12-30T02:38:00"/>
    <d v="1899-12-30T01:12:00"/>
    <d v="1899-12-30T01:26:00"/>
    <x v="0"/>
  </r>
  <r>
    <x v="728"/>
    <x v="6"/>
    <x v="576"/>
    <d v="2023-04-07T06:05:00"/>
    <x v="3"/>
    <s v="Ocupada"/>
    <x v="1"/>
    <s v="18.97"/>
    <x v="2"/>
    <s v="Plato_18, Plato_3"/>
    <x v="7"/>
    <n v="128"/>
    <d v="2023-04-07T06:05:00"/>
    <d v="2023-04-07T02:49:00"/>
    <d v="2023-04-07T06:05:00"/>
    <d v="1899-12-30T03:31:00"/>
    <d v="1899-12-30T01:05:00"/>
    <d v="1899-12-30T02:26:00"/>
    <x v="0"/>
  </r>
  <r>
    <x v="729"/>
    <x v="6"/>
    <x v="577"/>
    <d v="2023-04-07T02:33:00"/>
    <x v="0"/>
    <s v="Ocupada"/>
    <x v="0"/>
    <s v="15.02"/>
    <x v="2"/>
    <s v="Plato_2, Plato_7"/>
    <x v="0"/>
    <n v="114"/>
    <d v="2023-04-07T02:33:00"/>
    <d v="2023-04-07T00:29:00"/>
    <d v="2023-04-07T02:33:00"/>
    <d v="1899-12-30T02:19:00"/>
    <d v="1899-12-30T01:19:00"/>
    <d v="1899-12-30T01:00:00"/>
    <x v="0"/>
  </r>
  <r>
    <x v="730"/>
    <x v="6"/>
    <x v="578"/>
    <d v="2023-04-07T06:25:00"/>
    <x v="2"/>
    <s v="Reservada"/>
    <x v="0"/>
    <s v="14.35"/>
    <x v="2"/>
    <s v="Plato_15"/>
    <x v="9"/>
    <n v="64"/>
    <d v="2023-04-07T06:25:00"/>
    <d v="2023-04-07T03:16:00"/>
    <d v="2023-04-07T06:25:00"/>
    <d v="1899-12-30T03:09:00"/>
    <d v="1899-12-30T00:47:00"/>
    <d v="1899-12-30T02:22:00"/>
    <x v="0"/>
  </r>
  <r>
    <x v="731"/>
    <x v="6"/>
    <x v="579"/>
    <d v="2023-04-07T07:13:00"/>
    <x v="4"/>
    <s v="Reservada"/>
    <x v="0"/>
    <s v="43.35"/>
    <x v="2"/>
    <s v="Plato_20, Plato_10, Plato_19"/>
    <x v="2"/>
    <n v="306"/>
    <d v="2023-04-07T07:13:00"/>
    <d v="2023-04-07T03:17:00"/>
    <d v="2023-04-07T07:13:00"/>
    <d v="1899-12-30T03:56:00"/>
    <d v="1899-12-30T02:01:00"/>
    <d v="1899-12-30T01:55:00"/>
    <x v="0"/>
  </r>
  <r>
    <x v="732"/>
    <x v="6"/>
    <x v="580"/>
    <d v="2023-04-07T05:28:00"/>
    <x v="4"/>
    <s v="Libre"/>
    <x v="2"/>
    <s v="35.09"/>
    <x v="2"/>
    <s v="Plato_19, Plato_7, Plato_6"/>
    <x v="10"/>
    <n v="186"/>
    <d v="2023-04-07T05:28:00"/>
    <d v="2023-04-07T03:40:00"/>
    <d v="2023-04-07T05:28:00"/>
    <d v="1899-12-30T01:48:00"/>
    <d v="1899-12-30T01:14:00"/>
    <d v="1899-12-30T00:34:00"/>
    <x v="0"/>
  </r>
  <r>
    <x v="733"/>
    <x v="6"/>
    <x v="581"/>
    <d v="2023-04-07T04:57:00"/>
    <x v="2"/>
    <s v="Libre"/>
    <x v="0"/>
    <s v="46.82"/>
    <x v="1"/>
    <s v="Plato_15, Plato_7, Plato_12"/>
    <x v="5"/>
    <n v="139"/>
    <d v="2023-04-07T04:57:00"/>
    <d v="2023-04-07T02:27:00"/>
    <d v="2023-04-07T04:57:00"/>
    <d v="1899-12-30T02:30:00"/>
    <d v="1899-12-30T00:52:00"/>
    <d v="1899-12-30T01:38:00"/>
    <x v="0"/>
  </r>
  <r>
    <x v="734"/>
    <x v="6"/>
    <x v="530"/>
    <d v="2023-04-07T03:47:00"/>
    <x v="0"/>
    <s v="Libre"/>
    <x v="1"/>
    <s v="38.43"/>
    <x v="2"/>
    <s v="Plato_14, Plato_15"/>
    <x v="0"/>
    <n v="142"/>
    <d v="2023-04-07T03:47:00"/>
    <d v="2023-04-07T01:52:00"/>
    <d v="2023-04-07T03:47:00"/>
    <d v="1899-12-30T01:55:00"/>
    <d v="1899-12-30T01:27:00"/>
    <d v="1899-12-30T00:28:00"/>
    <x v="0"/>
  </r>
  <r>
    <x v="735"/>
    <x v="6"/>
    <x v="582"/>
    <d v="2023-04-07T03:24:00"/>
    <x v="4"/>
    <s v="Ocupada"/>
    <x v="1"/>
    <s v="25.91"/>
    <x v="2"/>
    <s v="Plato_5, Plato_16, Plato_17"/>
    <x v="0"/>
    <n v="215"/>
    <d v="2023-04-07T03:24:00"/>
    <d v="2023-04-07T01:08:00"/>
    <d v="2023-04-07T03:24:00"/>
    <d v="1899-12-30T02:31:00"/>
    <d v="1899-12-30T01:32:00"/>
    <d v="1899-12-30T00:59:00"/>
    <x v="0"/>
  </r>
  <r>
    <x v="736"/>
    <x v="6"/>
    <x v="583"/>
    <d v="2023-04-07T03:06:00"/>
    <x v="2"/>
    <s v="Reservada"/>
    <x v="1"/>
    <s v="24.09"/>
    <x v="0"/>
    <s v="Plato_9, Plato_2"/>
    <x v="3"/>
    <n v="118"/>
    <d v="2023-04-07T03:06:00"/>
    <d v="2023-04-07T00:39:00"/>
    <d v="2023-04-07T03:06:00"/>
    <d v="1899-12-30T02:27:00"/>
    <d v="1899-12-30T00:22:00"/>
    <d v="1899-12-30T02:05:00"/>
    <x v="0"/>
  </r>
  <r>
    <x v="737"/>
    <x v="6"/>
    <x v="518"/>
    <d v="2023-04-07T02:04:00"/>
    <x v="0"/>
    <s v="Ocupada"/>
    <x v="0"/>
    <s v="17.37"/>
    <x v="2"/>
    <s v="Plato_10, Plato_16, Plato_4"/>
    <x v="0"/>
    <n v="134"/>
    <d v="2023-04-07T02:04:00"/>
    <d v="2023-04-07T00:51:00"/>
    <d v="2023-04-07T02:04:00"/>
    <d v="1899-12-30T01:28:00"/>
    <d v="1899-12-30T01:34:00"/>
    <d v="1899-12-30T00:00:00"/>
    <x v="1"/>
  </r>
  <r>
    <x v="738"/>
    <x v="6"/>
    <x v="572"/>
    <d v="2023-04-07T06:10:00"/>
    <x v="2"/>
    <s v="Reservada"/>
    <x v="0"/>
    <s v="33.69"/>
    <x v="0"/>
    <s v="Plato_14"/>
    <x v="1"/>
    <n v="46"/>
    <d v="2023-04-07T06:10:00"/>
    <d v="2023-04-07T03:53:00"/>
    <d v="2023-04-07T06:10:00"/>
    <d v="1899-12-30T02:17:00"/>
    <d v="1899-12-30T00:54:00"/>
    <d v="1899-12-30T01:23:00"/>
    <x v="0"/>
  </r>
  <r>
    <x v="739"/>
    <x v="6"/>
    <x v="584"/>
    <d v="2023-04-07T06:24:00"/>
    <x v="1"/>
    <s v="Reservada"/>
    <x v="0"/>
    <s v="16.05"/>
    <x v="0"/>
    <s v="Plato_16, Plato_15, Plato_19, Plato_14"/>
    <x v="8"/>
    <n v="293"/>
    <d v="2023-04-07T06:24:00"/>
    <d v="2023-04-07T03:49:00"/>
    <d v="2023-04-07T06:24:00"/>
    <d v="1899-12-30T02:35:00"/>
    <d v="1899-12-30T01:53:00"/>
    <d v="1899-12-30T00:42:00"/>
    <x v="0"/>
  </r>
  <r>
    <x v="740"/>
    <x v="6"/>
    <x v="577"/>
    <d v="2023-04-07T04:23:00"/>
    <x v="2"/>
    <s v="Ocupada"/>
    <x v="0"/>
    <s v="40.31"/>
    <x v="0"/>
    <s v="Plato_7, Plato_9, Plato_11, Plato_16"/>
    <x v="7"/>
    <n v="285"/>
    <d v="2023-04-07T04:23:00"/>
    <d v="2023-04-07T00:29:00"/>
    <d v="2023-04-07T04:23:00"/>
    <d v="1899-12-30T04:09:00"/>
    <d v="1899-12-30T02:45:00"/>
    <d v="1899-12-30T01:24:00"/>
    <x v="0"/>
  </r>
  <r>
    <x v="741"/>
    <x v="6"/>
    <x v="547"/>
    <d v="2023-04-07T02:22:00"/>
    <x v="2"/>
    <s v="Reservada"/>
    <x v="1"/>
    <s v="10.51"/>
    <x v="2"/>
    <s v="Plato_17, Plato_2, Plato_10, Plato_12"/>
    <x v="1"/>
    <n v="166"/>
    <d v="2023-04-07T02:22:00"/>
    <d v="2023-04-07T00:36:00"/>
    <d v="2023-04-07T02:22:00"/>
    <d v="1899-12-30T01:46:00"/>
    <d v="1899-12-30T02:25:00"/>
    <d v="1899-12-30T00:00:00"/>
    <x v="1"/>
  </r>
  <r>
    <x v="742"/>
    <x v="6"/>
    <x v="585"/>
    <d v="2023-04-07T07:44:00"/>
    <x v="0"/>
    <s v="Ocupada"/>
    <x v="0"/>
    <s v="25.7"/>
    <x v="0"/>
    <s v="Plato_10, Plato_4, Plato_14"/>
    <x v="2"/>
    <n v="134"/>
    <d v="2023-04-07T07:44:00"/>
    <d v="2023-04-07T03:47:00"/>
    <d v="2023-04-07T07:44:00"/>
    <d v="1899-12-30T04:12:00"/>
    <d v="1899-12-30T02:23:00"/>
    <d v="1899-12-30T01:49:00"/>
    <x v="0"/>
  </r>
  <r>
    <x v="743"/>
    <x v="6"/>
    <x v="586"/>
    <d v="2023-04-07T05:49:00"/>
    <x v="1"/>
    <s v="Libre"/>
    <x v="0"/>
    <s v="26.5"/>
    <x v="2"/>
    <s v="Plato_4, Plato_9"/>
    <x v="0"/>
    <n v="76"/>
    <d v="2023-04-07T05:49:00"/>
    <d v="2023-04-07T01:59:00"/>
    <d v="2023-04-07T05:49:00"/>
    <d v="1899-12-30T03:50:00"/>
    <d v="1899-12-30T01:07:00"/>
    <d v="1899-12-30T02:43:00"/>
    <x v="0"/>
  </r>
  <r>
    <x v="744"/>
    <x v="6"/>
    <x v="587"/>
    <d v="2023-04-07T04:52:00"/>
    <x v="3"/>
    <s v="Libre"/>
    <x v="0"/>
    <s v="18.75"/>
    <x v="1"/>
    <s v="Plato_8, Plato_7, Plato_1, Plato_6"/>
    <x v="6"/>
    <n v="284"/>
    <d v="2023-04-07T04:52:00"/>
    <d v="2023-04-07T02:34:00"/>
    <d v="2023-04-07T04:52:00"/>
    <d v="1899-12-30T02:18:00"/>
    <d v="1899-12-30T01:13:00"/>
    <d v="1899-12-30T01:05:00"/>
    <x v="0"/>
  </r>
  <r>
    <x v="745"/>
    <x v="6"/>
    <x v="588"/>
    <d v="2023-04-07T06:27:00"/>
    <x v="1"/>
    <s v="Ocupada"/>
    <x v="0"/>
    <s v="44.9"/>
    <x v="2"/>
    <s v="Plato_8, Plato_15"/>
    <x v="9"/>
    <n v="201"/>
    <d v="2023-04-07T06:27:00"/>
    <d v="2023-04-07T03:10:00"/>
    <d v="2023-04-07T06:27:00"/>
    <d v="1899-12-30T03:32:00"/>
    <d v="1899-12-30T01:17:00"/>
    <d v="1899-12-30T02:15:00"/>
    <x v="0"/>
  </r>
  <r>
    <x v="746"/>
    <x v="6"/>
    <x v="589"/>
    <d v="2023-04-07T04:49:00"/>
    <x v="1"/>
    <s v="Reservada"/>
    <x v="1"/>
    <s v="37.23"/>
    <x v="0"/>
    <s v="Plato_1"/>
    <x v="7"/>
    <n v="25"/>
    <d v="2023-04-07T04:49:00"/>
    <d v="2023-04-07T02:53:00"/>
    <d v="2023-04-07T04:49:00"/>
    <d v="1899-12-30T01:56:00"/>
    <d v="1899-12-30T00:28:00"/>
    <d v="1899-12-30T01:28:00"/>
    <x v="0"/>
  </r>
  <r>
    <x v="747"/>
    <x v="6"/>
    <x v="590"/>
    <d v="2023-04-07T05:58:00"/>
    <x v="2"/>
    <s v="Reservada"/>
    <x v="0"/>
    <s v="12.55"/>
    <x v="2"/>
    <s v="Plato_15, Plato_10"/>
    <x v="5"/>
    <n v="110"/>
    <d v="2023-04-07T05:58:00"/>
    <d v="2023-04-07T02:32:00"/>
    <d v="2023-04-07T05:58:00"/>
    <d v="1899-12-30T03:26:00"/>
    <d v="1899-12-30T00:37:00"/>
    <d v="1899-12-30T02:49:00"/>
    <x v="0"/>
  </r>
  <r>
    <x v="748"/>
    <x v="6"/>
    <x v="591"/>
    <d v="2023-04-07T02:52:00"/>
    <x v="4"/>
    <s v="Ocupada"/>
    <x v="0"/>
    <s v="24.12"/>
    <x v="0"/>
    <s v="Plato_8"/>
    <x v="4"/>
    <n v="70"/>
    <d v="2023-04-07T02:52:00"/>
    <d v="2023-04-07T01:21:00"/>
    <d v="2023-04-07T02:52:00"/>
    <d v="1899-12-30T01:46:00"/>
    <d v="1899-12-30T00:08:00"/>
    <d v="1899-12-30T01:38:00"/>
    <x v="0"/>
  </r>
  <r>
    <x v="749"/>
    <x v="6"/>
    <x v="592"/>
    <d v="2023-04-07T03:00:00"/>
    <x v="1"/>
    <s v="Libre"/>
    <x v="0"/>
    <s v="21.82"/>
    <x v="2"/>
    <s v="Plato_17, Plato_10"/>
    <x v="6"/>
    <n v="119"/>
    <d v="2023-04-07T03:00:00"/>
    <d v="2023-04-07T01:46:00"/>
    <d v="2023-04-07T03:00:00"/>
    <d v="1899-12-30T01:14:00"/>
    <d v="1899-12-30T01:26:00"/>
    <d v="1899-12-30T00:00:00"/>
    <x v="1"/>
  </r>
  <r>
    <x v="750"/>
    <x v="6"/>
    <x v="593"/>
    <d v="2023-04-07T03:10:00"/>
    <x v="2"/>
    <s v="Libre"/>
    <x v="1"/>
    <s v="49.35"/>
    <x v="2"/>
    <s v="Plato_9, Plato_1, Plato_5"/>
    <x v="2"/>
    <n v="170"/>
    <d v="2023-04-07T03:10:00"/>
    <d v="2023-04-07T01:32:00"/>
    <d v="2023-04-07T03:10:00"/>
    <d v="1899-12-30T01:38:00"/>
    <d v="1899-12-30T01:27:00"/>
    <d v="1899-12-30T00:11:00"/>
    <x v="0"/>
  </r>
  <r>
    <x v="751"/>
    <x v="6"/>
    <x v="526"/>
    <d v="2023-04-07T04:23:00"/>
    <x v="0"/>
    <s v="Libre"/>
    <x v="0"/>
    <s v="46.27"/>
    <x v="2"/>
    <s v="Plato_2"/>
    <x v="4"/>
    <n v="60"/>
    <d v="2023-04-07T04:23:00"/>
    <d v="2023-04-07T02:05:00"/>
    <d v="2023-04-07T04:23:00"/>
    <d v="1899-12-30T02:18:00"/>
    <d v="1899-12-30T00:30:00"/>
    <d v="1899-12-30T01:48:00"/>
    <x v="0"/>
  </r>
  <r>
    <x v="752"/>
    <x v="6"/>
    <x v="581"/>
    <d v="2023-04-07T04:38:00"/>
    <x v="4"/>
    <s v="Libre"/>
    <x v="0"/>
    <s v="26.24"/>
    <x v="0"/>
    <s v="Plato_15, Plato_14, Plato_7, Plato_19"/>
    <x v="9"/>
    <n v="163"/>
    <d v="2023-04-07T04:38:00"/>
    <d v="2023-04-07T02:27:00"/>
    <d v="2023-04-07T04:38:00"/>
    <d v="1899-12-30T02:11:00"/>
    <d v="1899-12-30T02:08:00"/>
    <d v="1899-12-30T00:03:00"/>
    <x v="0"/>
  </r>
  <r>
    <x v="753"/>
    <x v="6"/>
    <x v="594"/>
    <d v="2023-04-07T04:36:00"/>
    <x v="0"/>
    <s v="Reservada"/>
    <x v="0"/>
    <s v="42.74"/>
    <x v="2"/>
    <s v="Plato_7, Plato_6, Plato_16"/>
    <x v="0"/>
    <n v="237"/>
    <d v="2023-04-07T04:36:00"/>
    <d v="2023-04-07T03:21:00"/>
    <d v="2023-04-07T04:36:00"/>
    <d v="1899-12-30T01:15:00"/>
    <d v="1899-12-30T01:29:00"/>
    <d v="1899-12-30T00:00:00"/>
    <x v="1"/>
  </r>
  <r>
    <x v="754"/>
    <x v="6"/>
    <x v="523"/>
    <d v="2023-04-07T04:27:00"/>
    <x v="2"/>
    <s v="Ocupada"/>
    <x v="0"/>
    <s v="26.65"/>
    <x v="2"/>
    <s v="Plato_13, Plato_1, Plato_12, Plato_9"/>
    <x v="2"/>
    <n v="211"/>
    <d v="2023-04-07T04:27:00"/>
    <d v="2023-04-07T02:01:00"/>
    <d v="2023-04-07T04:27:00"/>
    <d v="1899-12-30T02:41:00"/>
    <d v="1899-12-30T01:49:00"/>
    <d v="1899-12-30T00:52:00"/>
    <x v="0"/>
  </r>
  <r>
    <x v="755"/>
    <x v="6"/>
    <x v="572"/>
    <d v="2023-04-07T07:51:00"/>
    <x v="1"/>
    <s v="Libre"/>
    <x v="2"/>
    <s v="31.75"/>
    <x v="2"/>
    <s v="Plato_17, Plato_12"/>
    <x v="4"/>
    <n v="50"/>
    <d v="2023-04-07T07:51:00"/>
    <d v="2023-04-07T03:53:00"/>
    <d v="2023-04-07T07:51:00"/>
    <d v="1899-12-30T03:58:00"/>
    <d v="1899-12-30T00:34:00"/>
    <d v="1899-12-30T03:24:00"/>
    <x v="0"/>
  </r>
  <r>
    <x v="756"/>
    <x v="6"/>
    <x v="568"/>
    <d v="2023-04-07T04:42:00"/>
    <x v="2"/>
    <s v="Reservada"/>
    <x v="0"/>
    <s v="10.03"/>
    <x v="0"/>
    <s v="Plato_2"/>
    <x v="2"/>
    <n v="60"/>
    <d v="2023-04-07T04:42:00"/>
    <d v="2023-04-07T01:47:00"/>
    <d v="2023-04-07T04:42:00"/>
    <d v="1899-12-30T02:55:00"/>
    <d v="1899-12-30T00:40:00"/>
    <d v="1899-12-30T02:15:00"/>
    <x v="0"/>
  </r>
  <r>
    <x v="757"/>
    <x v="6"/>
    <x v="558"/>
    <d v="2023-04-07T02:10:00"/>
    <x v="0"/>
    <s v="Reservada"/>
    <x v="1"/>
    <s v="27.04"/>
    <x v="1"/>
    <s v="Plato_2, Plato_5"/>
    <x v="4"/>
    <n v="52"/>
    <d v="2023-04-07T02:10:00"/>
    <d v="2023-04-07T00:17:00"/>
    <d v="2023-04-07T02:10:00"/>
    <d v="1899-12-30T01:53:00"/>
    <d v="1899-12-30T00:41:00"/>
    <d v="1899-12-30T01:12:00"/>
    <x v="0"/>
  </r>
  <r>
    <x v="758"/>
    <x v="6"/>
    <x v="595"/>
    <d v="2023-04-07T03:45:00"/>
    <x v="1"/>
    <s v="Reservada"/>
    <x v="0"/>
    <s v="13.7"/>
    <x v="2"/>
    <s v="Plato_11, Plato_6, Plato_1, Plato_9"/>
    <x v="10"/>
    <n v="342"/>
    <d v="2023-04-07T03:45:00"/>
    <d v="2023-04-07T00:40:00"/>
    <d v="2023-04-07T03:45:00"/>
    <d v="1899-12-30T03:05:00"/>
    <d v="1899-12-30T03:16:00"/>
    <d v="1899-12-30T00:00:00"/>
    <x v="1"/>
  </r>
  <r>
    <x v="759"/>
    <x v="6"/>
    <x v="596"/>
    <d v="2023-04-07T01:40:00"/>
    <x v="4"/>
    <s v="Libre"/>
    <x v="0"/>
    <s v="39.42"/>
    <x v="2"/>
    <s v="Plato_8"/>
    <x v="10"/>
    <n v="105"/>
    <d v="2023-04-07T01:40:00"/>
    <d v="2023-04-07T00:25:00"/>
    <d v="2023-04-07T01:40:00"/>
    <d v="1899-12-30T01:15:00"/>
    <d v="1899-12-30T00:20:00"/>
    <d v="1899-12-30T00:55:00"/>
    <x v="0"/>
  </r>
  <r>
    <x v="760"/>
    <x v="6"/>
    <x v="597"/>
    <d v="2023-04-07T03:42:00"/>
    <x v="0"/>
    <s v="Libre"/>
    <x v="1"/>
    <s v="16.85"/>
    <x v="2"/>
    <s v="Plato_7, Plato_16, Plato_14"/>
    <x v="0"/>
    <n v="174"/>
    <d v="2023-04-07T03:42:00"/>
    <d v="2023-04-07T02:39:00"/>
    <d v="2023-04-07T03:42:00"/>
    <d v="1899-12-30T01:03:00"/>
    <d v="1899-12-30T01:42:00"/>
    <d v="1899-12-30T00:00:00"/>
    <x v="1"/>
  </r>
  <r>
    <x v="761"/>
    <x v="6"/>
    <x v="570"/>
    <d v="2023-04-07T03:25:00"/>
    <x v="3"/>
    <s v="Reservada"/>
    <x v="1"/>
    <s v="49.45"/>
    <x v="2"/>
    <s v="Plato_13, Plato_10"/>
    <x v="7"/>
    <n v="99"/>
    <d v="2023-04-07T03:25:00"/>
    <d v="2023-04-07T01:18:00"/>
    <d v="2023-04-07T03:25:00"/>
    <d v="1899-12-30T02:07:00"/>
    <d v="1899-12-30T00:29:00"/>
    <d v="1899-12-30T01:38:00"/>
    <x v="0"/>
  </r>
  <r>
    <x v="762"/>
    <x v="6"/>
    <x v="584"/>
    <d v="2023-04-07T05:12:00"/>
    <x v="4"/>
    <s v="Reservada"/>
    <x v="0"/>
    <s v="22.88"/>
    <x v="2"/>
    <s v="Plato_11, Plato_12"/>
    <x v="10"/>
    <n v="104"/>
    <d v="2023-04-07T05:12:00"/>
    <d v="2023-04-07T03:49:00"/>
    <d v="2023-04-07T05:12:00"/>
    <d v="1899-12-30T01:23:00"/>
    <d v="1899-12-30T00:32:00"/>
    <d v="1899-12-30T00:51:00"/>
    <x v="0"/>
  </r>
  <r>
    <x v="763"/>
    <x v="6"/>
    <x v="598"/>
    <d v="2023-04-07T05:46:00"/>
    <x v="4"/>
    <s v="Ocupada"/>
    <x v="2"/>
    <s v="20.41"/>
    <x v="2"/>
    <s v="Plato_6, Plato_18, Plato_7"/>
    <x v="1"/>
    <n v="85"/>
    <d v="2023-04-07T05:46:00"/>
    <d v="2023-04-07T03:30:00"/>
    <d v="2023-04-07T05:46:00"/>
    <d v="1899-12-30T02:31:00"/>
    <d v="1899-12-30T01:52:00"/>
    <d v="1899-12-30T00:39:00"/>
    <x v="0"/>
  </r>
  <r>
    <x v="764"/>
    <x v="6"/>
    <x v="599"/>
    <d v="2023-04-07T01:37:00"/>
    <x v="0"/>
    <s v="Libre"/>
    <x v="2"/>
    <s v="30.77"/>
    <x v="2"/>
    <s v="Plato_10, Plato_16, Plato_13, Plato_19"/>
    <x v="9"/>
    <n v="233"/>
    <d v="2023-04-07T01:37:00"/>
    <d v="2023-04-07T00:24:00"/>
    <d v="2023-04-07T01:37:00"/>
    <d v="1899-12-30T01:13:00"/>
    <d v="1899-12-30T02:44:00"/>
    <d v="1899-12-30T00:00:00"/>
    <x v="1"/>
  </r>
  <r>
    <x v="765"/>
    <x v="6"/>
    <x v="600"/>
    <d v="2023-04-07T04:50:00"/>
    <x v="2"/>
    <s v="Reservada"/>
    <x v="2"/>
    <s v="12.57"/>
    <x v="2"/>
    <s v="Plato_2, Plato_12, Plato_3, Plato_14"/>
    <x v="10"/>
    <n v="185"/>
    <d v="2023-04-07T04:50:00"/>
    <d v="2023-04-07T01:34:00"/>
    <d v="2023-04-07T04:50:00"/>
    <d v="1899-12-30T03:16:00"/>
    <d v="1899-12-30T02:14:00"/>
    <d v="1899-12-30T01:02:00"/>
    <x v="0"/>
  </r>
  <r>
    <x v="766"/>
    <x v="6"/>
    <x v="582"/>
    <d v="2023-04-07T03:57:00"/>
    <x v="2"/>
    <s v="Reservada"/>
    <x v="1"/>
    <s v="15.98"/>
    <x v="2"/>
    <s v="Plato_9, Plato_7, Plato_13"/>
    <x v="8"/>
    <n v="169"/>
    <d v="2023-04-07T03:57:00"/>
    <d v="2023-04-07T01:08:00"/>
    <d v="2023-04-07T03:57:00"/>
    <d v="1899-12-30T02:49:00"/>
    <d v="1899-12-30T01:25:00"/>
    <d v="1899-12-30T01:24:00"/>
    <x v="0"/>
  </r>
  <r>
    <x v="767"/>
    <x v="7"/>
    <x v="601"/>
    <m/>
    <x v="5"/>
    <m/>
    <x v="3"/>
    <m/>
    <x v="3"/>
    <m/>
    <x v="11"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n v="1"/>
    <s v="sábado"/>
    <d v="2023-04-01T01:07:00"/>
    <d v="2023-04-01T03:50:00"/>
    <x v="0"/>
    <s v="Reservada"/>
    <s v="Almuerzo"/>
    <x v="0"/>
    <s v="Tarjeta de débito"/>
    <s v="Plato_7, Plato_2"/>
    <s v="España"/>
    <n v="138"/>
    <d v="2023-04-01T03:50:00"/>
    <d v="2023-04-01T01:07:00"/>
    <d v="2023-04-01T03:50:00"/>
    <d v="1899-12-30T02:43:00"/>
    <d v="1899-12-30T00:57:00"/>
    <d v="1899-12-30T01:46:00"/>
  </r>
  <r>
    <n v="2"/>
    <s v="sábado"/>
    <d v="2023-04-01T01:28:00"/>
    <d v="2023-04-01T03:49:00"/>
    <x v="1"/>
    <s v="Reservada"/>
    <s v="Desayuno"/>
    <x v="1"/>
    <s v="Efectivo"/>
    <s v="Plato_17, Plato_6"/>
    <s v="Colombia"/>
    <n v="58"/>
    <d v="2023-04-01T03:49:00"/>
    <d v="2023-04-01T01:28:00"/>
    <d v="2023-04-01T03:49:00"/>
    <d v="1899-12-30T02:21:00"/>
    <d v="1899-12-30T01:25:00"/>
    <d v="1899-12-30T00:56:00"/>
  </r>
  <r>
    <n v="3"/>
    <s v="sábado"/>
    <d v="2023-04-01T00:29:00"/>
    <d v="2023-04-01T03:56:00"/>
    <x v="2"/>
    <s v="Libre"/>
    <s v="Desayuno"/>
    <x v="2"/>
    <s v="Tarjeta de crédito"/>
    <s v="Plato_20, Plato_17, Plato_19, Plato_9"/>
    <s v="Brasil"/>
    <n v="165"/>
    <d v="2023-04-01T03:56:00"/>
    <d v="2023-04-01T00:29:00"/>
    <d v="2023-04-01T03:56:00"/>
    <d v="1899-12-30T03:27:00"/>
    <d v="1899-12-30T02:06:00"/>
    <d v="1899-12-30T01:21:00"/>
  </r>
  <r>
    <n v="4"/>
    <s v="sábado"/>
    <d v="2023-04-01T03:03:00"/>
    <d v="2023-04-01T04:31:00"/>
    <x v="3"/>
    <s v="Libre"/>
    <s v="Almuerzo"/>
    <x v="3"/>
    <s v="Tarjeta de crédito"/>
    <s v="Plato_11, Plato_16"/>
    <s v="Paraguay"/>
    <n v="183"/>
    <d v="2023-04-01T04:31:00"/>
    <d v="2023-04-01T03:03:00"/>
    <d v="2023-04-01T04:31:00"/>
    <d v="1899-12-30T01:28:00"/>
    <d v="1899-12-30T00:40:00"/>
    <d v="1899-12-30T00:48:00"/>
  </r>
  <r>
    <n v="5"/>
    <s v="sábado"/>
    <d v="2023-04-01T00:01:00"/>
    <d v="2023-04-01T02:06:00"/>
    <x v="4"/>
    <s v="Libre"/>
    <s v="Almuerzo"/>
    <x v="4"/>
    <s v="Tarjeta de crédito"/>
    <s v="Plato_12, Plato_7"/>
    <s v="Perú"/>
    <n v="67"/>
    <d v="2023-04-01T02:06:00"/>
    <d v="2023-04-01T00:01:00"/>
    <d v="2023-04-01T02:06:00"/>
    <d v="1899-12-30T02:05:00"/>
    <d v="1899-12-30T00:17:00"/>
    <d v="1899-12-30T01:48:00"/>
  </r>
  <r>
    <n v="6"/>
    <s v="sábado"/>
    <d v="2023-04-01T01:24:00"/>
    <d v="2023-04-01T03:32:00"/>
    <x v="4"/>
    <s v="Libre"/>
    <s v="Cena"/>
    <x v="5"/>
    <s v="Tarjeta de crédito"/>
    <s v="Plato_8"/>
    <s v="Perú"/>
    <n v="70"/>
    <d v="2023-04-01T03:32:00"/>
    <d v="2023-04-01T01:24:00"/>
    <d v="2023-04-01T03:32:00"/>
    <d v="1899-12-30T02:08:00"/>
    <d v="1899-12-30T00:11:00"/>
    <d v="1899-12-30T01:57:00"/>
  </r>
  <r>
    <n v="7"/>
    <s v="sábado"/>
    <d v="2023-04-01T01:57:00"/>
    <d v="2023-04-01T04:22:00"/>
    <x v="2"/>
    <s v="Ocupada"/>
    <s v="Cena"/>
    <x v="6"/>
    <s v="Tarjeta de crédito"/>
    <s v="Plato_15, Plato_19"/>
    <s v="Venezuela"/>
    <n v="172"/>
    <d v="2023-04-01T04:22:00"/>
    <d v="2023-04-01T01:57:00"/>
    <d v="2023-04-01T04:22:00"/>
    <d v="1899-12-30T02:40:00"/>
    <d v="1899-12-30T00:41:00"/>
    <d v="1899-12-30T01:59:00"/>
  </r>
  <r>
    <n v="8"/>
    <s v="sábado"/>
    <d v="2023-04-01T02:11:00"/>
    <d v="2023-04-01T04:49:00"/>
    <x v="2"/>
    <s v="Reservada"/>
    <s v="Desayuno"/>
    <x v="7"/>
    <s v="Tarjeta de crédito"/>
    <s v="Plato_5, Plato_16, Plato_20"/>
    <s v="Paraguay"/>
    <n v="242"/>
    <d v="2023-04-01T04:49:00"/>
    <d v="2023-04-01T02:11:00"/>
    <d v="2023-04-01T04:49:00"/>
    <d v="1899-12-30T02:38:00"/>
    <d v="1899-12-30T00:55:00"/>
    <d v="1899-12-30T01:43:00"/>
  </r>
  <r>
    <n v="9"/>
    <s v="sábado"/>
    <d v="2023-04-01T02:03:00"/>
    <d v="2023-04-01T04:25:00"/>
    <x v="2"/>
    <s v="Libre"/>
    <s v="Almuerzo"/>
    <x v="8"/>
    <s v="Tarjeta de débito"/>
    <s v="Plato_2, Plato_7, Plato_12, Plato_15"/>
    <s v="Bolivia"/>
    <n v="169"/>
    <d v="2023-04-01T04:25:00"/>
    <d v="2023-04-01T02:03:00"/>
    <d v="2023-04-01T04:25:00"/>
    <d v="1899-12-30T02:22:00"/>
    <d v="1899-12-30T02:26:00"/>
    <d v="1899-12-30T00:00:00"/>
  </r>
  <r>
    <n v="10"/>
    <s v="sábado"/>
    <d v="2023-04-01T00:02:00"/>
    <d v="2023-04-01T01:53:00"/>
    <x v="4"/>
    <s v="Ocupada"/>
    <s v="Almuerzo"/>
    <x v="9"/>
    <s v="Tarjeta de crédito"/>
    <s v="Plato_18, Plato_20"/>
    <s v="Uruguay"/>
    <n v="148"/>
    <d v="2023-04-01T01:53:00"/>
    <d v="2023-04-01T00:02:00"/>
    <d v="2023-04-01T01:53:00"/>
    <d v="1899-12-30T02:06:00"/>
    <d v="1899-12-30T00:29:00"/>
    <d v="1899-12-30T01:37:00"/>
  </r>
  <r>
    <n v="11"/>
    <s v="sábado"/>
    <d v="2023-04-01T03:46:00"/>
    <d v="2023-04-01T06:33:00"/>
    <x v="1"/>
    <s v="Libre"/>
    <s v="Almuerzo"/>
    <x v="10"/>
    <s v="Tarjeta de crédito"/>
    <s v="Plato_16, Plato_2"/>
    <s v="Perú"/>
    <n v="88"/>
    <d v="2023-04-01T06:33:00"/>
    <d v="2023-04-01T03:46:00"/>
    <d v="2023-04-01T06:33:00"/>
    <d v="1899-12-30T02:47:00"/>
    <d v="1899-12-30T00:56:00"/>
    <d v="1899-12-30T01:51:00"/>
  </r>
  <r>
    <n v="12"/>
    <s v="sábado"/>
    <d v="2023-04-01T00:04:00"/>
    <d v="2023-04-01T03:23:00"/>
    <x v="4"/>
    <s v="Ocupada"/>
    <s v="Cena"/>
    <x v="11"/>
    <s v="Tarjeta de crédito"/>
    <s v="Plato_16, Plato_19, Plato_8, Plato_20"/>
    <s v="Colombia"/>
    <n v="326"/>
    <d v="2023-04-01T03:23:00"/>
    <d v="2023-04-01T00:04:00"/>
    <d v="2023-04-01T03:23:00"/>
    <d v="1899-12-30T03:34:00"/>
    <d v="1899-12-30T01:35:00"/>
    <d v="1899-12-30T01:59:00"/>
  </r>
  <r>
    <n v="13"/>
    <s v="sábado"/>
    <d v="2023-04-01T03:09:00"/>
    <d v="2023-04-01T05:32:00"/>
    <x v="3"/>
    <s v="Ocupada"/>
    <s v="Almuerzo"/>
    <x v="12"/>
    <s v="Efectivo"/>
    <s v="Plato_9"/>
    <s v="Brasil"/>
    <n v="87"/>
    <d v="2023-04-01T05:32:00"/>
    <d v="2023-04-01T03:09:00"/>
    <d v="2023-04-01T05:32:00"/>
    <d v="1899-12-30T02:38:00"/>
    <d v="1899-12-30T00:59:00"/>
    <d v="1899-12-30T01:39:00"/>
  </r>
  <r>
    <n v="14"/>
    <s v="sábado"/>
    <d v="2023-04-01T00:18:00"/>
    <d v="2023-04-01T01:58:00"/>
    <x v="2"/>
    <s v="Libre"/>
    <s v="Almuerzo"/>
    <x v="13"/>
    <s v="Efectivo"/>
    <s v="Plato_3, Plato_11, Plato_14, Plato_2"/>
    <s v="Perú"/>
    <n v="129"/>
    <d v="2023-04-01T01:58:00"/>
    <d v="2023-04-01T00:18:00"/>
    <d v="2023-04-01T01:58:00"/>
    <d v="1899-12-30T01:40:00"/>
    <d v="1899-12-30T02:34:00"/>
    <d v="1899-12-30T00:00:00"/>
  </r>
  <r>
    <n v="15"/>
    <s v="sábado"/>
    <d v="2023-04-01T03:24:00"/>
    <d v="2023-04-01T04:59:00"/>
    <x v="1"/>
    <s v="Ocupada"/>
    <s v="Desayuno"/>
    <x v="14"/>
    <s v="Tarjeta de crédito"/>
    <s v="Plato_16, Plato_13, Plato_8"/>
    <s v="Uruguay"/>
    <n v="224"/>
    <d v="2023-04-01T04:59:00"/>
    <d v="2023-04-01T03:24:00"/>
    <d v="2023-04-01T04:59:00"/>
    <d v="1899-12-30T01:50:00"/>
    <d v="1899-12-30T01:43:00"/>
    <d v="1899-12-30T00:07:00"/>
  </r>
  <r>
    <n v="16"/>
    <s v="sábado"/>
    <d v="2023-04-01T02:31:00"/>
    <d v="2023-04-01T04:24:00"/>
    <x v="4"/>
    <s v="Reservada"/>
    <s v="Almuerzo"/>
    <x v="15"/>
    <s v="Efectivo"/>
    <s v="Plato_16"/>
    <s v="Bolivia"/>
    <n v="28"/>
    <d v="2023-04-01T04:24:00"/>
    <d v="2023-04-01T02:31:00"/>
    <d v="2023-04-01T04:24:00"/>
    <d v="1899-12-30T01:53:00"/>
    <d v="1899-12-30T00:38:00"/>
    <d v="1899-12-30T01:15:00"/>
  </r>
  <r>
    <n v="17"/>
    <s v="sábado"/>
    <d v="2023-04-01T00:09:00"/>
    <d v="2023-04-01T03:27:00"/>
    <x v="2"/>
    <s v="Libre"/>
    <s v="Desayuno"/>
    <x v="16"/>
    <s v="Tarjeta de crédito"/>
    <s v="Plato_8, Plato_4, Plato_5"/>
    <s v="Ecuador"/>
    <n v="137"/>
    <d v="2023-04-01T03:27:00"/>
    <d v="2023-04-01T00:09:00"/>
    <d v="2023-04-01T03:27:00"/>
    <d v="1899-12-30T03:18:00"/>
    <d v="1899-12-30T02:38:00"/>
    <d v="1899-12-30T00:40:00"/>
  </r>
  <r>
    <n v="18"/>
    <s v="sábado"/>
    <d v="2023-04-01T02:06:00"/>
    <d v="2023-04-01T04:26:00"/>
    <x v="2"/>
    <s v="Libre"/>
    <s v="Desayuno"/>
    <x v="17"/>
    <s v="Tarjeta de crédito"/>
    <s v="Plato_9, Plato_20, Plato_10, Plato_15"/>
    <s v="Colombia"/>
    <n v="251"/>
    <d v="2023-04-01T04:26:00"/>
    <d v="2023-04-01T02:06:00"/>
    <d v="2023-04-01T04:26:00"/>
    <d v="1899-12-30T02:20:00"/>
    <d v="1899-12-30T02:14:00"/>
    <d v="1899-12-30T00:06:00"/>
  </r>
  <r>
    <n v="19"/>
    <s v="sábado"/>
    <d v="2023-04-01T00:35:00"/>
    <d v="2023-04-01T03:29:00"/>
    <x v="2"/>
    <s v="Libre"/>
    <s v="Almuerzo"/>
    <x v="18"/>
    <s v="Tarjeta de crédito"/>
    <s v="Plato_20"/>
    <s v="Chile"/>
    <n v="80"/>
    <d v="2023-04-01T03:29:00"/>
    <d v="2023-04-01T00:35:00"/>
    <d v="2023-04-01T03:29:00"/>
    <d v="1899-12-30T02:54:00"/>
    <d v="1899-12-30T00:44:00"/>
    <d v="1899-12-30T02:10:00"/>
  </r>
  <r>
    <n v="20"/>
    <s v="sábado"/>
    <d v="2023-04-01T01:25:00"/>
    <d v="2023-04-01T05:12:00"/>
    <x v="0"/>
    <s v="Reservada"/>
    <s v="Almuerzo"/>
    <x v="19"/>
    <s v="Tarjeta de crédito"/>
    <s v="Plato_8, Plato_1, Plato_14"/>
    <s v="Chile"/>
    <n v="178"/>
    <d v="2023-04-01T05:12:00"/>
    <d v="2023-04-01T01:25:00"/>
    <d v="2023-04-01T05:12:00"/>
    <d v="1899-12-30T03:47:00"/>
    <d v="1899-12-30T01:10:00"/>
    <d v="1899-12-30T02:37:00"/>
  </r>
  <r>
    <n v="21"/>
    <s v="sábado"/>
    <d v="2023-04-01T03:39:00"/>
    <d v="2023-04-01T05:52:00"/>
    <x v="0"/>
    <s v="Reservada"/>
    <s v="Almuerzo"/>
    <x v="20"/>
    <s v="Tarjeta de crédito"/>
    <s v="Plato_20, Plato_3, Plato_15, Plato_1"/>
    <s v="Uruguay"/>
    <n v="274"/>
    <d v="2023-04-01T05:52:00"/>
    <d v="2023-04-01T03:39:00"/>
    <d v="2023-04-01T05:52:00"/>
    <d v="1899-12-30T02:13:00"/>
    <d v="1899-12-30T02:32:00"/>
    <d v="1899-12-30T00:00:00"/>
  </r>
  <r>
    <n v="22"/>
    <s v="sábado"/>
    <d v="2023-04-01T02:16:00"/>
    <d v="2023-04-01T04:47:00"/>
    <x v="4"/>
    <s v="Libre"/>
    <s v="Almuerzo"/>
    <x v="21"/>
    <s v="Tarjeta de crédito"/>
    <s v="Plato_4, Plato_18, Plato_9, Plato_8"/>
    <s v="Ecuador"/>
    <n v="213"/>
    <d v="2023-04-01T04:47:00"/>
    <d v="2023-04-01T02:16:00"/>
    <d v="2023-04-01T04:47:00"/>
    <d v="1899-12-30T02:31:00"/>
    <d v="1899-12-30T02:03:00"/>
    <d v="1899-12-30T00:28:00"/>
  </r>
  <r>
    <n v="23"/>
    <s v="sábado"/>
    <d v="2023-04-01T02:44:00"/>
    <d v="2023-04-01T04:09:00"/>
    <x v="3"/>
    <s v="Libre"/>
    <s v="Cena"/>
    <x v="22"/>
    <s v="Tarjeta de crédito"/>
    <s v="Plato_12, Plato_6"/>
    <s v="Chile"/>
    <n v="138"/>
    <d v="2023-04-01T04:09:00"/>
    <d v="2023-04-01T02:44:00"/>
    <d v="2023-04-01T04:09:00"/>
    <d v="1899-12-30T01:25:00"/>
    <d v="1899-12-30T01:03:00"/>
    <d v="1899-12-30T00:22:00"/>
  </r>
  <r>
    <n v="24"/>
    <s v="sábado"/>
    <d v="2023-04-01T03:01:00"/>
    <d v="2023-04-01T06:20:00"/>
    <x v="0"/>
    <s v="Ocupada"/>
    <s v="Almuerzo"/>
    <x v="23"/>
    <s v="Tarjeta de crédito"/>
    <s v="Plato_10, Plato_9, Plato_14, Plato_20"/>
    <s v="Venezuela"/>
    <n v="233"/>
    <d v="2023-04-01T06:20:00"/>
    <d v="2023-04-01T03:01:00"/>
    <d v="2023-04-01T06:20:00"/>
    <d v="1899-12-30T03:34:00"/>
    <d v="1899-12-30T03:00:00"/>
    <d v="1899-12-30T00:34:00"/>
  </r>
  <r>
    <n v="25"/>
    <s v="sábado"/>
    <d v="2023-04-01T03:01:00"/>
    <d v="2023-04-01T04:59:00"/>
    <x v="3"/>
    <s v="Ocupada"/>
    <s v="Cena"/>
    <x v="24"/>
    <s v="Tarjeta de débito"/>
    <s v="Plato_18"/>
    <s v="Colombia"/>
    <n v="34"/>
    <d v="2023-04-01T04:59:00"/>
    <d v="2023-04-01T03:01:00"/>
    <d v="2023-04-01T04:59:00"/>
    <d v="1899-12-30T02:13:00"/>
    <d v="1899-12-30T00:35:00"/>
    <d v="1899-12-30T01:38:00"/>
  </r>
  <r>
    <n v="26"/>
    <s v="sábado"/>
    <d v="2023-04-01T02:04:00"/>
    <d v="2023-04-01T05:47:00"/>
    <x v="3"/>
    <s v="Ocupada"/>
    <s v="Desayuno"/>
    <x v="25"/>
    <s v="Tarjeta de crédito"/>
    <s v="Plato_4, Plato_13, Plato_7"/>
    <s v="Uruguay"/>
    <n v="126"/>
    <d v="2023-04-01T05:47:00"/>
    <d v="2023-04-01T02:04:00"/>
    <d v="2023-04-01T05:47:00"/>
    <d v="1899-12-30T03:58:00"/>
    <d v="1899-12-30T01:49:00"/>
    <d v="1899-12-30T02:09:00"/>
  </r>
  <r>
    <n v="27"/>
    <s v="sábado"/>
    <d v="2023-04-01T01:19:00"/>
    <d v="2023-04-01T02:27:00"/>
    <x v="3"/>
    <s v="Ocupada"/>
    <s v="Almuerzo"/>
    <x v="26"/>
    <s v="Tarjeta de crédito"/>
    <s v="Plato_8, Plato_10"/>
    <s v="Brasil"/>
    <n v="61"/>
    <d v="2023-04-01T02:27:00"/>
    <d v="2023-04-01T01:19:00"/>
    <d v="2023-04-01T02:27:00"/>
    <d v="1899-12-30T01:23:00"/>
    <d v="1899-12-30T00:55:00"/>
    <d v="1899-12-30T00:28:00"/>
  </r>
  <r>
    <n v="28"/>
    <s v="sábado"/>
    <d v="2023-04-01T00:49:00"/>
    <d v="2023-04-01T03:16:00"/>
    <x v="4"/>
    <s v="Reservada"/>
    <s v="Cena"/>
    <x v="27"/>
    <s v="Tarjeta de crédito"/>
    <s v="Plato_4, Plato_9"/>
    <s v="Argentina"/>
    <n v="94"/>
    <d v="2023-04-01T03:16:00"/>
    <d v="2023-04-01T00:49:00"/>
    <d v="2023-04-01T03:16:00"/>
    <d v="1899-12-30T02:27:00"/>
    <d v="1899-12-30T00:56:00"/>
    <d v="1899-12-30T01:31:00"/>
  </r>
  <r>
    <n v="29"/>
    <s v="sábado"/>
    <d v="2023-04-01T03:02:00"/>
    <d v="2023-04-01T06:10:00"/>
    <x v="2"/>
    <s v="Ocupada"/>
    <s v="Almuerzo"/>
    <x v="28"/>
    <s v="Tarjeta de crédito"/>
    <s v="Plato_1, Plato_4, Plato_17"/>
    <s v="Ecuador"/>
    <n v="173"/>
    <d v="2023-04-01T06:10:00"/>
    <d v="2023-04-01T03:02:00"/>
    <d v="2023-04-01T06:10:00"/>
    <d v="1899-12-30T03:23:00"/>
    <d v="1899-12-30T01:11:00"/>
    <d v="1899-12-30T02:12:00"/>
  </r>
  <r>
    <n v="30"/>
    <s v="sábado"/>
    <d v="2023-04-01T02:55:00"/>
    <d v="2023-04-01T06:13:00"/>
    <x v="4"/>
    <s v="Libre"/>
    <s v="Almuerzo"/>
    <x v="29"/>
    <s v="Efectivo"/>
    <s v="Plato_10, Plato_3"/>
    <s v="Venezuela"/>
    <n v="112"/>
    <d v="2023-04-01T06:13:00"/>
    <d v="2023-04-01T02:55:00"/>
    <d v="2023-04-01T06:13:00"/>
    <d v="1899-12-30T03:18:00"/>
    <d v="1899-12-30T01:09:00"/>
    <d v="1899-12-30T02:09:00"/>
  </r>
  <r>
    <n v="31"/>
    <s v="sábado"/>
    <d v="2023-04-01T02:51:00"/>
    <d v="2023-04-01T06:02:00"/>
    <x v="2"/>
    <s v="Ocupada"/>
    <s v="Desayuno"/>
    <x v="30"/>
    <s v="Tarjeta de crédito"/>
    <s v="Plato_9, Plato_12"/>
    <s v="Argentina"/>
    <n v="67"/>
    <d v="2023-04-01T06:02:00"/>
    <d v="2023-04-01T02:51:00"/>
    <d v="2023-04-01T06:02:00"/>
    <d v="1899-12-30T03:26:00"/>
    <d v="1899-12-30T01:45:00"/>
    <d v="1899-12-30T01:41:00"/>
  </r>
  <r>
    <n v="32"/>
    <s v="sábado"/>
    <d v="2023-04-01T03:08:00"/>
    <d v="2023-04-01T06:49:00"/>
    <x v="1"/>
    <s v="Ocupada"/>
    <s v="Almuerzo"/>
    <x v="31"/>
    <s v="Tarjeta de crédito"/>
    <s v="Plato_15, Plato_11, Plato_10, Plato_4"/>
    <s v="Uruguay"/>
    <n v="211"/>
    <d v="2023-04-01T06:49:00"/>
    <d v="2023-04-01T03:08:00"/>
    <d v="2023-04-01T06:49:00"/>
    <d v="1899-12-30T03:56:00"/>
    <d v="1899-12-30T02:08:00"/>
    <d v="1899-12-30T01:48:00"/>
  </r>
  <r>
    <n v="33"/>
    <s v="sábado"/>
    <d v="2023-04-01T03:33:00"/>
    <d v="2023-04-01T06:21:00"/>
    <x v="4"/>
    <s v="Ocupada"/>
    <s v="Cena"/>
    <x v="32"/>
    <s v="Tarjeta de débito"/>
    <s v="Plato_8, Plato_6, Plato_15, Plato_10"/>
    <s v="Perú"/>
    <n v="306"/>
    <d v="2023-04-01T06:21:00"/>
    <d v="2023-04-01T03:33:00"/>
    <d v="2023-04-01T06:21:00"/>
    <d v="1899-12-30T03:03:00"/>
    <d v="1899-12-30T02:10:00"/>
    <d v="1899-12-30T00:53:00"/>
  </r>
  <r>
    <n v="34"/>
    <s v="sábado"/>
    <d v="2023-04-01T02:16:00"/>
    <d v="2023-04-01T06:07:00"/>
    <x v="4"/>
    <s v="Libre"/>
    <s v="Desayuno"/>
    <x v="33"/>
    <s v="Tarjeta de crédito"/>
    <s v="Plato_18, Plato_10"/>
    <s v="Perú"/>
    <n v="112"/>
    <d v="2023-04-01T06:07:00"/>
    <d v="2023-04-01T02:16:00"/>
    <d v="2023-04-01T06:07:00"/>
    <d v="1899-12-30T03:51:00"/>
    <d v="1899-12-30T01:05:00"/>
    <d v="1899-12-30T02:46:00"/>
  </r>
  <r>
    <n v="35"/>
    <s v="sábado"/>
    <d v="2023-04-01T03:18:00"/>
    <d v="2023-04-01T05:55:00"/>
    <x v="0"/>
    <s v="Ocupada"/>
    <s v="Almuerzo"/>
    <x v="34"/>
    <s v="Tarjeta de crédito"/>
    <s v="Plato_2, Plato_9, Plato_11, Plato_17"/>
    <s v="Perú"/>
    <n v="214"/>
    <d v="2023-04-01T05:55:00"/>
    <d v="2023-04-01T03:18:00"/>
    <d v="2023-04-01T05:55:00"/>
    <d v="1899-12-30T02:52:00"/>
    <d v="1899-12-30T01:05:00"/>
    <d v="1899-12-30T01:47:00"/>
  </r>
  <r>
    <n v="36"/>
    <s v="sábado"/>
    <d v="2023-04-01T03:27:00"/>
    <d v="2023-04-01T06:26:00"/>
    <x v="2"/>
    <s v="Ocupada"/>
    <s v="Almuerzo"/>
    <x v="35"/>
    <s v="Tarjeta de crédito"/>
    <s v="Plato_2"/>
    <s v="Bolivia"/>
    <n v="30"/>
    <d v="2023-04-01T06:26:00"/>
    <d v="2023-04-01T03:27:00"/>
    <d v="2023-04-01T06:26:00"/>
    <d v="1899-12-30T03:14:00"/>
    <d v="1899-12-30T00:38:00"/>
    <d v="1899-12-30T02:36:00"/>
  </r>
  <r>
    <n v="37"/>
    <s v="sábado"/>
    <d v="2023-04-01T03:24:00"/>
    <d v="2023-04-01T06:02:00"/>
    <x v="3"/>
    <s v="Ocupada"/>
    <s v="Cena"/>
    <x v="36"/>
    <s v="Tarjeta de crédito"/>
    <s v="Plato_13"/>
    <s v="Brasil"/>
    <n v="21"/>
    <d v="2023-04-01T06:02:00"/>
    <d v="2023-04-01T03:24:00"/>
    <d v="2023-04-01T06:02:00"/>
    <d v="1899-12-30T02:53:00"/>
    <d v="1899-12-30T00:47:00"/>
    <d v="1899-12-30T02:06:00"/>
  </r>
  <r>
    <n v="38"/>
    <s v="sábado"/>
    <d v="2023-04-01T02:38:00"/>
    <d v="2023-04-01T03:53:00"/>
    <x v="4"/>
    <s v="Reservada"/>
    <s v="Almuerzo"/>
    <x v="37"/>
    <s v="Tarjeta de débito"/>
    <s v="Plato_17, Plato_8, Plato_19"/>
    <s v="Chile"/>
    <n v="235"/>
    <d v="2023-04-01T03:53:00"/>
    <d v="2023-04-01T02:38:00"/>
    <d v="2023-04-01T03:53:00"/>
    <d v="1899-12-30T01:15:00"/>
    <d v="1899-12-30T01:38:00"/>
    <d v="1899-12-30T00:00:00"/>
  </r>
  <r>
    <n v="39"/>
    <s v="sábado"/>
    <d v="2023-04-01T03:41:00"/>
    <d v="2023-04-01T07:39:00"/>
    <x v="2"/>
    <s v="Ocupada"/>
    <s v="Cena"/>
    <x v="38"/>
    <s v="Efectivo"/>
    <s v="Plato_19"/>
    <s v="Bolivia"/>
    <n v="108"/>
    <d v="2023-04-01T07:39:00"/>
    <d v="2023-04-01T03:41:00"/>
    <d v="2023-04-01T07:39:00"/>
    <d v="1899-12-30T04:13:00"/>
    <d v="1899-12-30T00:57:00"/>
    <d v="1899-12-30T03:16:00"/>
  </r>
  <r>
    <n v="40"/>
    <s v="sábado"/>
    <d v="2023-04-01T02:00:00"/>
    <d v="2023-04-01T04:05:00"/>
    <x v="0"/>
    <s v="Libre"/>
    <s v="Almuerzo"/>
    <x v="39"/>
    <s v="Efectivo"/>
    <s v="Plato_9, Plato_11, Plato_16"/>
    <s v="Argentina"/>
    <n v="148"/>
    <d v="2023-04-01T04:05:00"/>
    <d v="2023-04-01T02:00:00"/>
    <d v="2023-04-01T04:05:00"/>
    <d v="1899-12-30T02:05:00"/>
    <d v="1899-12-30T01:18:00"/>
    <d v="1899-12-30T00:47:00"/>
  </r>
  <r>
    <n v="41"/>
    <s v="sábado"/>
    <d v="2023-04-01T02:14:00"/>
    <d v="2023-04-01T04:20:00"/>
    <x v="2"/>
    <s v="Ocupada"/>
    <s v="Almuerzo"/>
    <x v="40"/>
    <s v="Tarjeta de crédito"/>
    <s v="Plato_15, Plato_10, Plato_2"/>
    <s v="Perú"/>
    <n v="204"/>
    <d v="2023-04-01T04:20:00"/>
    <d v="2023-04-01T02:14:00"/>
    <d v="2023-04-01T04:20:00"/>
    <d v="1899-12-30T02:21:00"/>
    <d v="1899-12-30T01:29:00"/>
    <d v="1899-12-30T00:52:00"/>
  </r>
  <r>
    <n v="42"/>
    <s v="sábado"/>
    <d v="2023-04-01T00:25:00"/>
    <d v="2023-04-01T01:46:00"/>
    <x v="2"/>
    <s v="Reservada"/>
    <s v="Almuerzo"/>
    <x v="41"/>
    <s v="Tarjeta de crédito"/>
    <s v="Plato_5, Plato_20"/>
    <s v="Bolivia"/>
    <n v="102"/>
    <d v="2023-04-01T01:46:00"/>
    <d v="2023-04-01T00:25:00"/>
    <d v="2023-04-01T01:46:00"/>
    <d v="1899-12-30T01:21:00"/>
    <d v="1899-12-30T01:09:00"/>
    <d v="1899-12-30T00:12:00"/>
  </r>
  <r>
    <n v="43"/>
    <s v="sábado"/>
    <d v="2023-04-01T01:02:00"/>
    <d v="2023-04-01T03:14:00"/>
    <x v="4"/>
    <s v="Ocupada"/>
    <s v="Almuerzo"/>
    <x v="42"/>
    <s v="Tarjeta de crédito"/>
    <s v="Plato_15, Plato_18, Plato_7, Plato_17"/>
    <s v="Perú"/>
    <n v="203"/>
    <d v="2023-04-01T03:14:00"/>
    <d v="2023-04-01T01:02:00"/>
    <d v="2023-04-01T03:14:00"/>
    <d v="1899-12-30T02:27:00"/>
    <d v="1899-12-30T02:26:00"/>
    <d v="1899-12-30T00:01:00"/>
  </r>
  <r>
    <n v="44"/>
    <s v="sábado"/>
    <d v="2023-04-01T03:06:00"/>
    <d v="2023-04-01T06:18:00"/>
    <x v="4"/>
    <s v="Libre"/>
    <s v="Almuerzo"/>
    <x v="43"/>
    <s v="Tarjeta de crédito"/>
    <s v="Plato_10, Plato_1, Plato_13"/>
    <s v="España"/>
    <n v="122"/>
    <d v="2023-04-01T06:18:00"/>
    <d v="2023-04-01T03:06:00"/>
    <d v="2023-04-01T06:18:00"/>
    <d v="1899-12-30T03:12:00"/>
    <d v="1899-12-30T01:25:00"/>
    <d v="1899-12-30T01:47:00"/>
  </r>
  <r>
    <n v="45"/>
    <s v="sábado"/>
    <d v="2023-04-01T02:15:00"/>
    <d v="2023-04-01T04:01:00"/>
    <x v="2"/>
    <s v="Reservada"/>
    <s v="Almuerzo"/>
    <x v="44"/>
    <s v="Tarjeta de crédito"/>
    <s v="Plato_4"/>
    <s v="Perú"/>
    <n v="54"/>
    <d v="2023-04-01T04:01:00"/>
    <d v="2023-04-01T02:15:00"/>
    <d v="2023-04-01T04:01:00"/>
    <d v="1899-12-30T01:46:00"/>
    <d v="1899-12-30T00:47:00"/>
    <d v="1899-12-30T00:59:00"/>
  </r>
  <r>
    <n v="46"/>
    <s v="sábado"/>
    <d v="2023-04-01T01:47:00"/>
    <d v="2023-04-01T03:39:00"/>
    <x v="3"/>
    <s v="Libre"/>
    <s v="Almuerzo"/>
    <x v="45"/>
    <s v="Tarjeta de crédito"/>
    <s v="Plato_2, Plato_18, Plato_14"/>
    <s v="Chile"/>
    <n v="140"/>
    <d v="2023-04-01T03:39:00"/>
    <d v="2023-04-01T01:47:00"/>
    <d v="2023-04-01T03:39:00"/>
    <d v="1899-12-30T01:52:00"/>
    <d v="1899-12-30T01:26:00"/>
    <d v="1899-12-30T00:26:00"/>
  </r>
  <r>
    <n v="47"/>
    <s v="sábado"/>
    <d v="2023-04-01T03:30:00"/>
    <d v="2023-04-01T07:29:00"/>
    <x v="2"/>
    <s v="Ocupada"/>
    <s v="Almuerzo"/>
    <x v="46"/>
    <s v="Tarjeta de crédito"/>
    <s v="Plato_11, Plato_14, Plato_3"/>
    <s v="Brasil"/>
    <n v="109"/>
    <d v="2023-04-01T07:29:00"/>
    <d v="2023-04-01T03:30:00"/>
    <d v="2023-04-01T07:29:00"/>
    <d v="1899-12-30T04:14:00"/>
    <d v="1899-12-30T01:27:00"/>
    <d v="1899-12-30T02:47:00"/>
  </r>
  <r>
    <n v="48"/>
    <s v="sábado"/>
    <d v="2023-04-01T00:28:00"/>
    <d v="2023-04-01T04:02:00"/>
    <x v="0"/>
    <s v="Libre"/>
    <s v="Desayuno"/>
    <x v="47"/>
    <s v="Tarjeta de crédito"/>
    <s v="Plato_6, Plato_5, Plato_11"/>
    <s v="Bolivia"/>
    <n v="158"/>
    <d v="2023-04-01T04:02:00"/>
    <d v="2023-04-01T00:28:00"/>
    <d v="2023-04-01T04:02:00"/>
    <d v="1899-12-30T03:34:00"/>
    <d v="1899-12-30T02:04:00"/>
    <d v="1899-12-30T01:30:00"/>
  </r>
  <r>
    <n v="49"/>
    <s v="sábado"/>
    <d v="2023-04-01T01:44:00"/>
    <d v="2023-04-01T05:29:00"/>
    <x v="2"/>
    <s v="Libre"/>
    <s v="Almuerzo"/>
    <x v="48"/>
    <s v="Tarjeta de crédito"/>
    <s v="Plato_7, Plato_15, Plato_4"/>
    <s v="Uruguay"/>
    <n v="186"/>
    <d v="2023-04-01T05:29:00"/>
    <d v="2023-04-01T01:44:00"/>
    <d v="2023-04-01T05:29:00"/>
    <d v="1899-12-30T03:45:00"/>
    <d v="1899-12-30T01:21:00"/>
    <d v="1899-12-30T02:24:00"/>
  </r>
  <r>
    <n v="50"/>
    <s v="sábado"/>
    <d v="2023-04-01T03:54:00"/>
    <d v="2023-04-01T06:57:00"/>
    <x v="4"/>
    <s v="Ocupada"/>
    <s v="Almuerzo"/>
    <x v="49"/>
    <s v="Tarjeta de débito"/>
    <s v="Plato_15, Plato_5"/>
    <s v="Argentina"/>
    <n v="76"/>
    <d v="2023-04-01T06:57:00"/>
    <d v="2023-04-01T03:54:00"/>
    <d v="2023-04-01T06:57:00"/>
    <d v="1899-12-30T03:18:00"/>
    <d v="1899-12-30T00:21:00"/>
    <d v="1899-12-30T02:57:00"/>
  </r>
  <r>
    <n v="51"/>
    <s v="sábado"/>
    <d v="2023-04-01T01:42:00"/>
    <d v="2023-04-01T03:02:00"/>
    <x v="3"/>
    <s v="Reservada"/>
    <s v="Cena"/>
    <x v="50"/>
    <s v="Tarjeta de crédito"/>
    <s v="Plato_14, Plato_11, Plato_5, Plato_4"/>
    <s v="España"/>
    <n v="225"/>
    <d v="2023-04-01T03:02:00"/>
    <d v="2023-04-01T01:42:00"/>
    <d v="2023-04-01T03:02:00"/>
    <d v="1899-12-30T01:20:00"/>
    <d v="1899-12-30T02:44:00"/>
    <d v="1899-12-30T00:00:00"/>
  </r>
  <r>
    <n v="52"/>
    <s v="sábado"/>
    <d v="2023-04-01T00:01:00"/>
    <d v="2023-04-01T01:11:00"/>
    <x v="0"/>
    <s v="Libre"/>
    <s v="Almuerzo"/>
    <x v="51"/>
    <s v="Tarjeta de crédito"/>
    <s v="Plato_11, Plato_17, Plato_18"/>
    <s v="Paraguay"/>
    <n v="263"/>
    <d v="2023-04-01T01:11:00"/>
    <d v="2023-04-01T00:01:00"/>
    <d v="2023-04-01T01:11:00"/>
    <d v="1899-12-30T01:10:00"/>
    <d v="1899-12-30T01:02:00"/>
    <d v="1899-12-30T00:08:00"/>
  </r>
  <r>
    <n v="53"/>
    <s v="sábado"/>
    <d v="2023-04-01T03:01:00"/>
    <d v="2023-04-01T04:44:00"/>
    <x v="3"/>
    <s v="Libre"/>
    <s v="Almuerzo"/>
    <x v="52"/>
    <s v="Tarjeta de débito"/>
    <s v="Plato_14, Plato_2, Plato_19"/>
    <s v="Paraguay"/>
    <n v="267"/>
    <d v="2023-04-01T04:44:00"/>
    <d v="2023-04-01T03:01:00"/>
    <d v="2023-04-01T04:44:00"/>
    <d v="1899-12-30T01:43:00"/>
    <d v="1899-12-30T01:52:00"/>
    <d v="1899-12-30T00:00:00"/>
  </r>
  <r>
    <n v="54"/>
    <s v="sábado"/>
    <d v="2023-04-01T00:40:00"/>
    <d v="2023-04-01T04:14:00"/>
    <x v="4"/>
    <s v="Reservada"/>
    <s v="Cena"/>
    <x v="53"/>
    <s v="Tarjeta de crédito"/>
    <s v="Plato_8, Plato_17, Plato_4, Plato_11"/>
    <s v="Bolivia"/>
    <n v="187"/>
    <d v="2023-04-01T04:14:00"/>
    <d v="2023-04-01T00:40:00"/>
    <d v="2023-04-01T04:14:00"/>
    <d v="1899-12-30T03:34:00"/>
    <d v="1899-12-30T03:23:00"/>
    <d v="1899-12-30T00:11:00"/>
  </r>
  <r>
    <n v="55"/>
    <s v="sábado"/>
    <d v="2023-04-01T01:30:00"/>
    <d v="2023-04-01T05:00:00"/>
    <x v="4"/>
    <s v="Ocupada"/>
    <s v="Cena"/>
    <x v="54"/>
    <s v="Tarjeta de crédito"/>
    <s v="Plato_11, Plato_7, Plato_19, Plato_15"/>
    <s v="Perú"/>
    <n v="255"/>
    <d v="2023-04-01T05:00:00"/>
    <d v="2023-04-01T01:30:00"/>
    <d v="2023-04-01T05:00:00"/>
    <d v="1899-12-30T03:45:00"/>
    <d v="1899-12-30T01:36:00"/>
    <d v="1899-12-30T02:09:00"/>
  </r>
  <r>
    <n v="56"/>
    <s v="sábado"/>
    <d v="2023-04-01T01:20:00"/>
    <d v="2023-04-01T04:57:00"/>
    <x v="3"/>
    <s v="Libre"/>
    <s v="Almuerzo"/>
    <x v="55"/>
    <s v="Tarjeta de débito"/>
    <s v="Plato_9, Plato_12"/>
    <s v="Ecuador"/>
    <n v="48"/>
    <d v="2023-04-01T04:57:00"/>
    <d v="2023-04-01T01:20:00"/>
    <d v="2023-04-01T04:57:00"/>
    <d v="1899-12-30T03:37:00"/>
    <d v="1899-12-30T01:18:00"/>
    <d v="1899-12-30T02:19:00"/>
  </r>
  <r>
    <n v="57"/>
    <s v="sábado"/>
    <d v="2023-04-01T03:04:00"/>
    <d v="2023-04-01T04:52:00"/>
    <x v="2"/>
    <s v="Libre"/>
    <s v="Almuerzo"/>
    <x v="56"/>
    <s v="Tarjeta de crédito"/>
    <s v="Plato_8, Plato_20, Plato_5, Plato_19"/>
    <s v="Colombia"/>
    <n v="169"/>
    <d v="2023-04-01T04:52:00"/>
    <d v="2023-04-01T03:04:00"/>
    <d v="2023-04-01T04:52:00"/>
    <d v="1899-12-30T01:48:00"/>
    <d v="1899-12-30T01:08:00"/>
    <d v="1899-12-30T00:40:00"/>
  </r>
  <r>
    <n v="58"/>
    <s v="sábado"/>
    <d v="2023-04-01T01:31:00"/>
    <d v="2023-04-01T04:21:00"/>
    <x v="1"/>
    <s v="Reservada"/>
    <s v="Cena"/>
    <x v="57"/>
    <s v="Tarjeta de crédito"/>
    <s v="Plato_5, Plato_3"/>
    <s v="Brasil"/>
    <n v="82"/>
    <d v="2023-04-01T04:21:00"/>
    <d v="2023-04-01T01:31:00"/>
    <d v="2023-04-01T04:21:00"/>
    <d v="1899-12-30T02:50:00"/>
    <d v="1899-12-30T01:13:00"/>
    <d v="1899-12-30T01:37:00"/>
  </r>
  <r>
    <n v="59"/>
    <s v="sábado"/>
    <d v="2023-04-01T01:21:00"/>
    <d v="2023-04-01T05:04:00"/>
    <x v="1"/>
    <s v="Libre"/>
    <s v="Almuerzo"/>
    <x v="58"/>
    <s v="Efectivo"/>
    <s v="Plato_12, Plato_14, Plato_4, Plato_20"/>
    <s v="Colombia"/>
    <n v="160"/>
    <d v="2023-04-01T05:04:00"/>
    <d v="2023-04-01T01:21:00"/>
    <d v="2023-04-01T05:04:00"/>
    <d v="1899-12-30T03:43:00"/>
    <d v="1899-12-30T00:48:00"/>
    <d v="1899-12-30T02:55:00"/>
  </r>
  <r>
    <n v="60"/>
    <s v="sábado"/>
    <d v="2023-04-01T02:09:00"/>
    <d v="2023-04-01T05:46:00"/>
    <x v="1"/>
    <s v="Reservada"/>
    <s v="Almuerzo"/>
    <x v="59"/>
    <s v="Tarjeta de crédito"/>
    <s v="Plato_4, Plato_11"/>
    <s v="Bolivia"/>
    <n v="102"/>
    <d v="2023-04-01T05:46:00"/>
    <d v="2023-04-01T02:09:00"/>
    <d v="2023-04-01T05:46:00"/>
    <d v="1899-12-30T03:37:00"/>
    <d v="1899-12-30T00:43:00"/>
    <d v="1899-12-30T02:54:00"/>
  </r>
  <r>
    <n v="61"/>
    <s v="sábado"/>
    <d v="2023-04-01T03:49:00"/>
    <d v="2023-04-01T06:22:00"/>
    <x v="2"/>
    <s v="Ocupada"/>
    <s v="Almuerzo"/>
    <x v="60"/>
    <s v="Tarjeta de crédito"/>
    <s v="Plato_20, Plato_4, Plato_2, Plato_16"/>
    <s v="Chile"/>
    <n v="242"/>
    <d v="2023-04-01T06:22:00"/>
    <d v="2023-04-01T03:49:00"/>
    <d v="2023-04-01T06:22:00"/>
    <d v="1899-12-30T02:48:00"/>
    <d v="1899-12-30T02:39:00"/>
    <d v="1899-12-30T00:09:00"/>
  </r>
  <r>
    <n v="62"/>
    <s v="sábado"/>
    <d v="2023-04-01T02:47:00"/>
    <d v="2023-04-01T06:24:00"/>
    <x v="1"/>
    <s v="Ocupada"/>
    <s v="Cena"/>
    <x v="61"/>
    <s v="Tarjeta de crédito"/>
    <s v="Plato_2, Plato_12, Plato_17"/>
    <s v="Argentina"/>
    <n v="148"/>
    <d v="2023-04-01T06:24:00"/>
    <d v="2023-04-01T02:47:00"/>
    <d v="2023-04-01T06:24:00"/>
    <d v="1899-12-30T03:52:00"/>
    <d v="1899-12-30T02:35:00"/>
    <d v="1899-12-30T01:17:00"/>
  </r>
  <r>
    <n v="63"/>
    <s v="sábado"/>
    <d v="2023-04-01T00:41:00"/>
    <d v="2023-04-01T04:06:00"/>
    <x v="4"/>
    <s v="Reservada"/>
    <s v="Almuerzo"/>
    <x v="62"/>
    <s v="Tarjeta de crédito"/>
    <s v="Plato_3, Plato_8"/>
    <s v="Colombia"/>
    <n v="55"/>
    <d v="2023-04-01T04:06:00"/>
    <d v="2023-04-01T00:41:00"/>
    <d v="2023-04-01T04:06:00"/>
    <d v="1899-12-30T03:25:00"/>
    <d v="1899-12-30T00:30:00"/>
    <d v="1899-12-30T02:55:00"/>
  </r>
  <r>
    <n v="64"/>
    <s v="sábado"/>
    <d v="2023-04-01T01:40:00"/>
    <d v="2023-04-01T04:02:00"/>
    <x v="3"/>
    <s v="Reservada"/>
    <s v="Desayuno"/>
    <x v="63"/>
    <s v="Efectivo"/>
    <s v="Plato_3, Plato_20, Plato_19"/>
    <s v="Perú"/>
    <n v="288"/>
    <d v="2023-04-01T04:02:00"/>
    <d v="2023-04-01T01:40:00"/>
    <d v="2023-04-01T04:02:00"/>
    <d v="1899-12-30T02:22:00"/>
    <d v="1899-12-30T01:22:00"/>
    <d v="1899-12-30T01:00:00"/>
  </r>
  <r>
    <n v="65"/>
    <s v="sábado"/>
    <d v="2023-04-01T01:54:00"/>
    <d v="2023-04-01T03:03:00"/>
    <x v="0"/>
    <s v="Ocupada"/>
    <s v="Almuerzo"/>
    <x v="64"/>
    <s v="Tarjeta de débito"/>
    <s v="Plato_16, Plato_17, Plato_12, Plato_20"/>
    <s v="Bolivia"/>
    <n v="196"/>
    <d v="2023-04-01T03:03:00"/>
    <d v="2023-04-01T01:54:00"/>
    <d v="2023-04-01T03:03:00"/>
    <d v="1899-12-30T01:24:00"/>
    <d v="1899-12-30T02:35:00"/>
    <d v="1899-12-30T00:00:00"/>
  </r>
  <r>
    <n v="66"/>
    <s v="sábado"/>
    <d v="2023-04-01T02:28:00"/>
    <d v="2023-04-01T06:18:00"/>
    <x v="3"/>
    <s v="Reservada"/>
    <s v="Almuerzo"/>
    <x v="65"/>
    <s v="Tarjeta de crédito"/>
    <s v="Plato_19, Plato_20, Plato_4"/>
    <s v="España"/>
    <n v="210"/>
    <d v="2023-04-01T06:18:00"/>
    <d v="2023-04-01T02:28:00"/>
    <d v="2023-04-01T06:18:00"/>
    <d v="1899-12-30T03:50:00"/>
    <d v="1899-12-30T01:54:00"/>
    <d v="1899-12-30T01:56:00"/>
  </r>
  <r>
    <n v="67"/>
    <s v="sábado"/>
    <d v="2023-04-01T03:45:00"/>
    <d v="2023-04-01T05:10:00"/>
    <x v="2"/>
    <s v="Reservada"/>
    <s v="Almuerzo"/>
    <x v="66"/>
    <s v="Tarjeta de débito"/>
    <s v="Plato_20, Plato_19, Plato_10, Plato_2"/>
    <s v="Perú"/>
    <n v="256"/>
    <d v="2023-04-01T05:10:00"/>
    <d v="2023-04-01T03:45:00"/>
    <d v="2023-04-01T05:10:00"/>
    <d v="1899-12-30T01:25:00"/>
    <d v="1899-12-30T02:11:00"/>
    <d v="1899-12-30T00:00:00"/>
  </r>
  <r>
    <n v="68"/>
    <s v="sábado"/>
    <d v="2023-04-01T00:02:00"/>
    <d v="2023-04-01T03:15:00"/>
    <x v="3"/>
    <s v="Ocupada"/>
    <s v="Cena"/>
    <x v="67"/>
    <s v="Tarjeta de crédito"/>
    <s v="Plato_14, Plato_16, Plato_15, Plato_1"/>
    <s v="Brasil"/>
    <n v="218"/>
    <d v="2023-04-01T03:15:00"/>
    <d v="2023-04-01T00:02:00"/>
    <d v="2023-04-01T03:15:00"/>
    <d v="1899-12-30T03:28:00"/>
    <d v="1899-12-30T02:25:00"/>
    <d v="1899-12-30T01:03:00"/>
  </r>
  <r>
    <n v="69"/>
    <s v="sábado"/>
    <d v="2023-04-01T02:02:00"/>
    <d v="2023-04-01T03:57:00"/>
    <x v="2"/>
    <s v="Libre"/>
    <s v="Almuerzo"/>
    <x v="68"/>
    <s v="Tarjeta de crédito"/>
    <s v="Plato_13, Plato_7, Plato_11"/>
    <s v="Perú"/>
    <n v="234"/>
    <d v="2023-04-01T03:57:00"/>
    <d v="2023-04-01T02:02:00"/>
    <d v="2023-04-01T03:57:00"/>
    <d v="1899-12-30T01:55:00"/>
    <d v="1899-12-30T01:32:00"/>
    <d v="1899-12-30T00:23:00"/>
  </r>
  <r>
    <n v="70"/>
    <s v="sábado"/>
    <d v="2023-04-01T00:11:00"/>
    <d v="2023-04-01T01:22:00"/>
    <x v="4"/>
    <s v="Libre"/>
    <s v="Almuerzo"/>
    <x v="69"/>
    <s v="Tarjeta de débito"/>
    <s v="Plato_1, Plato_18"/>
    <s v="Paraguay"/>
    <n v="118"/>
    <d v="2023-04-01T01:22:00"/>
    <d v="2023-04-01T00:11:00"/>
    <d v="2023-04-01T01:22:00"/>
    <d v="1899-12-30T01:11:00"/>
    <d v="1899-12-30T00:40:00"/>
    <d v="1899-12-30T00:31:00"/>
  </r>
  <r>
    <n v="71"/>
    <s v="sábado"/>
    <d v="2023-04-01T01:57:00"/>
    <d v="2023-04-01T05:56:00"/>
    <x v="0"/>
    <s v="Ocupada"/>
    <s v="Almuerzo"/>
    <x v="70"/>
    <s v="Tarjeta de crédito"/>
    <s v="Plato_2, Plato_14"/>
    <s v="Paraguay"/>
    <n v="136"/>
    <d v="2023-04-01T05:56:00"/>
    <d v="2023-04-01T01:57:00"/>
    <d v="2023-04-01T05:56:00"/>
    <d v="1899-12-30T04:14:00"/>
    <d v="1899-12-30T00:49:00"/>
    <d v="1899-12-30T03:25:00"/>
  </r>
  <r>
    <n v="72"/>
    <s v="sábado"/>
    <d v="2023-04-01T02:42:00"/>
    <d v="2023-04-01T05:51:00"/>
    <x v="2"/>
    <s v="Reservada"/>
    <s v="Almuerzo"/>
    <x v="71"/>
    <s v="Tarjeta de crédito"/>
    <s v="Plato_13, Plato_4"/>
    <s v="Perú"/>
    <n v="75"/>
    <d v="2023-04-01T05:51:00"/>
    <d v="2023-04-01T02:42:00"/>
    <d v="2023-04-01T05:51:00"/>
    <d v="1899-12-30T03:09:00"/>
    <d v="1899-12-30T00:54:00"/>
    <d v="1899-12-30T02:15:00"/>
  </r>
  <r>
    <n v="73"/>
    <s v="sábado"/>
    <d v="2023-04-01T02:39:00"/>
    <d v="2023-04-01T06:09:00"/>
    <x v="4"/>
    <s v="Libre"/>
    <s v="Desayuno"/>
    <x v="72"/>
    <s v="Tarjeta de crédito"/>
    <s v="Plato_6"/>
    <s v="Argentina"/>
    <n v="81"/>
    <d v="2023-04-01T06:09:00"/>
    <d v="2023-04-01T02:39:00"/>
    <d v="2023-04-01T06:09:00"/>
    <d v="1899-12-30T03:30:00"/>
    <d v="1899-12-30T00:20:00"/>
    <d v="1899-12-30T03:10:00"/>
  </r>
  <r>
    <n v="74"/>
    <s v="sábado"/>
    <d v="2023-04-01T01:04:00"/>
    <d v="2023-04-01T04:13:00"/>
    <x v="4"/>
    <s v="Libre"/>
    <s v="Almuerzo"/>
    <x v="73"/>
    <s v="Tarjeta de crédito"/>
    <s v="Plato_10, Plato_18, Plato_15"/>
    <s v="Brasil"/>
    <n v="218"/>
    <d v="2023-04-01T04:13:00"/>
    <d v="2023-04-01T01:04:00"/>
    <d v="2023-04-01T04:13:00"/>
    <d v="1899-12-30T03:09:00"/>
    <d v="1899-12-30T01:40:00"/>
    <d v="1899-12-30T01:29:00"/>
  </r>
  <r>
    <n v="75"/>
    <s v="sábado"/>
    <d v="2023-04-01T03:36:00"/>
    <d v="2023-04-01T04:49:00"/>
    <x v="3"/>
    <s v="Ocupada"/>
    <s v="Almuerzo"/>
    <x v="74"/>
    <s v="Tarjeta de crédito"/>
    <s v="Plato_20, Plato_14"/>
    <s v="Venezuela"/>
    <n v="109"/>
    <d v="2023-04-01T04:49:00"/>
    <d v="2023-04-01T03:36:00"/>
    <d v="2023-04-01T04:49:00"/>
    <d v="1899-12-30T01:28:00"/>
    <d v="1899-12-30T00:51:00"/>
    <d v="1899-12-30T00:37:00"/>
  </r>
  <r>
    <n v="76"/>
    <s v="sábado"/>
    <d v="2023-04-01T02:57:00"/>
    <d v="2023-04-01T05:24:00"/>
    <x v="1"/>
    <s v="Reservada"/>
    <s v="Almuerzo"/>
    <x v="75"/>
    <s v="Tarjeta de crédito"/>
    <s v="Plato_2, Plato_4, Plato_7, Plato_10"/>
    <s v="Argentina"/>
    <n v="158"/>
    <d v="2023-04-01T05:24:00"/>
    <d v="2023-04-01T02:57:00"/>
    <d v="2023-04-01T05:24:00"/>
    <d v="1899-12-30T02:27:00"/>
    <d v="1899-12-30T01:37:00"/>
    <d v="1899-12-30T00:50:00"/>
  </r>
  <r>
    <n v="77"/>
    <s v="sábado"/>
    <d v="2023-04-01T02:46:00"/>
    <d v="2023-04-01T06:15:00"/>
    <x v="0"/>
    <s v="Libre"/>
    <s v="Cena"/>
    <x v="76"/>
    <s v="Tarjeta de crédito"/>
    <s v="Plato_4, Plato_7, Plato_11"/>
    <s v="Bolivia"/>
    <n v="99"/>
    <d v="2023-04-01T06:15:00"/>
    <d v="2023-04-01T02:46:00"/>
    <d v="2023-04-01T06:15:00"/>
    <d v="1899-12-30T03:29:00"/>
    <d v="1899-12-30T01:37:00"/>
    <d v="1899-12-30T01:52:00"/>
  </r>
  <r>
    <n v="78"/>
    <s v="sábado"/>
    <d v="2023-04-01T01:34:00"/>
    <d v="2023-04-01T03:03:00"/>
    <x v="0"/>
    <s v="Libre"/>
    <s v="Almuerzo"/>
    <x v="77"/>
    <s v="Tarjeta de crédito"/>
    <s v="Plato_12"/>
    <s v="Colombia"/>
    <n v="57"/>
    <d v="2023-04-01T03:03:00"/>
    <d v="2023-04-01T01:34:00"/>
    <d v="2023-04-01T03:03:00"/>
    <d v="1899-12-30T01:29:00"/>
    <d v="1899-12-30T00:54:00"/>
    <d v="1899-12-30T00:35:00"/>
  </r>
  <r>
    <n v="79"/>
    <s v="sábado"/>
    <d v="2023-04-01T01:34:00"/>
    <d v="2023-04-01T05:08:00"/>
    <x v="0"/>
    <s v="Libre"/>
    <s v="Almuerzo"/>
    <x v="78"/>
    <s v="Tarjeta de crédito"/>
    <s v="Plato_9, Plato_11, Plato_3, Plato_13"/>
    <s v="Venezuela"/>
    <n v="309"/>
    <d v="2023-04-01T05:08:00"/>
    <d v="2023-04-01T01:34:00"/>
    <d v="2023-04-01T05:08:00"/>
    <d v="1899-12-30T03:34:00"/>
    <d v="1899-12-30T01:36:00"/>
    <d v="1899-12-30T01:58:00"/>
  </r>
  <r>
    <n v="80"/>
    <s v="sábado"/>
    <d v="2023-04-01T02:14:00"/>
    <d v="2023-04-01T03:46:00"/>
    <x v="4"/>
    <s v="Libre"/>
    <s v="Almuerzo"/>
    <x v="79"/>
    <s v="Tarjeta de crédito"/>
    <s v="Plato_5, Plato_9, Plato_7"/>
    <s v="Venezuela"/>
    <n v="121"/>
    <d v="2023-04-01T03:46:00"/>
    <d v="2023-04-01T02:14:00"/>
    <d v="2023-04-01T03:46:00"/>
    <d v="1899-12-30T01:32:00"/>
    <d v="1899-12-30T01:07:00"/>
    <d v="1899-12-30T00:25:00"/>
  </r>
  <r>
    <n v="81"/>
    <s v="sábado"/>
    <d v="2023-04-01T03:40:00"/>
    <d v="2023-04-01T06:31:00"/>
    <x v="3"/>
    <s v="Ocupada"/>
    <s v="Cena"/>
    <x v="80"/>
    <s v="Tarjeta de crédito"/>
    <s v="Plato_17"/>
    <s v="Uruguay"/>
    <n v="62"/>
    <d v="2023-04-01T06:31:00"/>
    <d v="2023-04-01T03:40:00"/>
    <d v="2023-04-01T06:31:00"/>
    <d v="1899-12-30T03:06:00"/>
    <d v="1899-12-30T00:59:00"/>
    <d v="1899-12-30T02:07:00"/>
  </r>
  <r>
    <n v="82"/>
    <s v="sábado"/>
    <d v="2023-04-01T03:25:00"/>
    <d v="2023-04-01T07:10:00"/>
    <x v="3"/>
    <s v="Libre"/>
    <s v="Desayuno"/>
    <x v="81"/>
    <s v="Tarjeta de crédito"/>
    <s v="Plato_1, Plato_2"/>
    <s v="Paraguay"/>
    <n v="80"/>
    <d v="2023-04-01T07:10:00"/>
    <d v="2023-04-01T03:25:00"/>
    <d v="2023-04-01T07:10:00"/>
    <d v="1899-12-30T03:45:00"/>
    <d v="1899-12-30T00:19:00"/>
    <d v="1899-12-30T03:26:00"/>
  </r>
  <r>
    <n v="83"/>
    <s v="sábado"/>
    <d v="2023-04-01T03:42:00"/>
    <d v="2023-04-01T06:39:00"/>
    <x v="1"/>
    <s v="Ocupada"/>
    <s v="Cena"/>
    <x v="82"/>
    <s v="Tarjeta de crédito"/>
    <s v="Plato_6, Plato_3, Plato_15"/>
    <s v="Argentina"/>
    <n v="170"/>
    <d v="2023-04-01T06:39:00"/>
    <d v="2023-04-01T03:42:00"/>
    <d v="2023-04-01T06:39:00"/>
    <d v="1899-12-30T03:12:00"/>
    <d v="1899-12-30T01:34:00"/>
    <d v="1899-12-30T01:38:00"/>
  </r>
  <r>
    <n v="84"/>
    <s v="sábado"/>
    <d v="2023-04-01T01:42:00"/>
    <d v="2023-04-01T03:18:00"/>
    <x v="4"/>
    <s v="Ocupada"/>
    <s v="Almuerzo"/>
    <x v="83"/>
    <s v="Tarjeta de crédito"/>
    <s v="Plato_2"/>
    <s v="Perú"/>
    <n v="60"/>
    <d v="2023-04-01T03:18:00"/>
    <d v="2023-04-01T01:42:00"/>
    <d v="2023-04-01T03:18:00"/>
    <d v="1899-12-30T01:51:00"/>
    <d v="1899-12-30T00:10:00"/>
    <d v="1899-12-30T01:41:00"/>
  </r>
  <r>
    <n v="85"/>
    <s v="sábado"/>
    <d v="2023-04-01T02:35:00"/>
    <d v="2023-04-01T04:31:00"/>
    <x v="2"/>
    <s v="Libre"/>
    <s v="Cena"/>
    <x v="84"/>
    <s v="Tarjeta de crédito"/>
    <s v="Plato_16, Plato_19, Plato_3, Plato_15"/>
    <s v="Ecuador"/>
    <n v="208"/>
    <d v="2023-04-01T04:31:00"/>
    <d v="2023-04-01T02:35:00"/>
    <d v="2023-04-01T04:31:00"/>
    <d v="1899-12-30T01:56:00"/>
    <d v="1899-12-30T02:22:00"/>
    <d v="1899-12-30T00:00:00"/>
  </r>
  <r>
    <n v="86"/>
    <s v="sábado"/>
    <d v="2023-04-01T00:02:00"/>
    <d v="2023-04-01T02:08:00"/>
    <x v="3"/>
    <s v="Libre"/>
    <s v="Almuerzo"/>
    <x v="85"/>
    <s v="Tarjeta de débito"/>
    <s v="Plato_1"/>
    <s v="España"/>
    <n v="50"/>
    <d v="2023-04-01T02:08:00"/>
    <d v="2023-04-01T00:02:00"/>
    <d v="2023-04-01T02:08:00"/>
    <d v="1899-12-30T02:06:00"/>
    <d v="1899-12-30T00:08:00"/>
    <d v="1899-12-30T01:58:00"/>
  </r>
  <r>
    <n v="87"/>
    <s v="sábado"/>
    <d v="2023-04-01T01:46:00"/>
    <d v="2023-04-01T03:18:00"/>
    <x v="4"/>
    <s v="Ocupada"/>
    <s v="Almuerzo"/>
    <x v="86"/>
    <s v="Tarjeta de crédito"/>
    <s v="Plato_4, Plato_15, Plato_17"/>
    <s v="Venezuela"/>
    <n v="99"/>
    <d v="2023-04-01T03:18:00"/>
    <d v="2023-04-01T01:46:00"/>
    <d v="2023-04-01T03:18:00"/>
    <d v="1899-12-30T01:47:00"/>
    <d v="1899-12-30T01:11:00"/>
    <d v="1899-12-30T00:36:00"/>
  </r>
  <r>
    <n v="88"/>
    <s v="sábado"/>
    <d v="2023-04-01T03:30:00"/>
    <d v="2023-04-01T06:40:00"/>
    <x v="4"/>
    <s v="Reservada"/>
    <s v="Almuerzo"/>
    <x v="87"/>
    <s v="Tarjeta de débito"/>
    <s v="Plato_20, Plato_12, Plato_10"/>
    <s v="Ecuador"/>
    <n v="123"/>
    <d v="2023-04-01T06:40:00"/>
    <d v="2023-04-01T03:30:00"/>
    <d v="2023-04-01T06:40:00"/>
    <d v="1899-12-30T03:10:00"/>
    <d v="1899-12-30T01:57:00"/>
    <d v="1899-12-30T01:13:00"/>
  </r>
  <r>
    <n v="89"/>
    <s v="sábado"/>
    <d v="2023-04-01T00:42:00"/>
    <d v="2023-04-01T02:19:00"/>
    <x v="3"/>
    <s v="Libre"/>
    <s v="Desayuno"/>
    <x v="88"/>
    <s v="Tarjeta de débito"/>
    <s v="Plato_14, Plato_18, Plato_5"/>
    <s v="Uruguay"/>
    <n v="159"/>
    <d v="2023-04-01T02:19:00"/>
    <d v="2023-04-01T00:42:00"/>
    <d v="2023-04-01T02:19:00"/>
    <d v="1899-12-30T01:37:00"/>
    <d v="1899-12-30T02:22:00"/>
    <d v="1899-12-30T00:00:00"/>
  </r>
  <r>
    <n v="90"/>
    <s v="sábado"/>
    <d v="2023-04-01T01:17:00"/>
    <d v="2023-04-01T03:13:00"/>
    <x v="3"/>
    <s v="Reservada"/>
    <s v="Almuerzo"/>
    <x v="89"/>
    <s v="Tarjeta de débito"/>
    <s v="Plato_18"/>
    <s v="Ecuador"/>
    <n v="34"/>
    <d v="2023-04-01T03:13:00"/>
    <d v="2023-04-01T01:17:00"/>
    <d v="2023-04-01T03:13:00"/>
    <d v="1899-12-30T01:56:00"/>
    <d v="1899-12-30T00:48:00"/>
    <d v="1899-12-30T01:08:00"/>
  </r>
  <r>
    <n v="91"/>
    <s v="sábado"/>
    <d v="2023-04-01T03:38:00"/>
    <d v="2023-04-01T05:24:00"/>
    <x v="3"/>
    <s v="Reservada"/>
    <s v="Almuerzo"/>
    <x v="90"/>
    <s v="Tarjeta de crédito"/>
    <s v="Plato_8, Plato_13, Plato_5, Plato_6"/>
    <s v="España"/>
    <n v="293"/>
    <d v="2023-04-01T05:24:00"/>
    <d v="2023-04-01T03:38:00"/>
    <d v="2023-04-01T05:24:00"/>
    <d v="1899-12-30T01:46:00"/>
    <d v="1899-12-30T02:12:00"/>
    <d v="1899-12-30T00:00:00"/>
  </r>
  <r>
    <n v="92"/>
    <s v="sábado"/>
    <d v="2023-04-01T03:35:00"/>
    <d v="2023-04-01T06:09:00"/>
    <x v="2"/>
    <s v="Libre"/>
    <s v="Desayuno"/>
    <x v="91"/>
    <s v="Tarjeta de crédito"/>
    <s v="Plato_9, Plato_7"/>
    <s v="Venezuela"/>
    <n v="82"/>
    <d v="2023-04-01T06:09:00"/>
    <d v="2023-04-01T03:35:00"/>
    <d v="2023-04-01T06:09:00"/>
    <d v="1899-12-30T02:34:00"/>
    <d v="1899-12-30T00:42:00"/>
    <d v="1899-12-30T01:52:00"/>
  </r>
  <r>
    <n v="93"/>
    <s v="sábado"/>
    <d v="2023-04-01T01:39:00"/>
    <d v="2023-04-01T03:48:00"/>
    <x v="2"/>
    <s v="Libre"/>
    <s v="Almuerzo"/>
    <x v="92"/>
    <s v="Tarjeta de crédito"/>
    <s v="Plato_9"/>
    <s v="Perú"/>
    <n v="29"/>
    <d v="2023-04-01T03:48:00"/>
    <d v="2023-04-01T01:39:00"/>
    <d v="2023-04-01T03:48:00"/>
    <d v="1899-12-30T02:09:00"/>
    <d v="1899-12-30T00:18:00"/>
    <d v="1899-12-30T01:51:00"/>
  </r>
  <r>
    <n v="94"/>
    <s v="sábado"/>
    <d v="2023-04-01T01:52:00"/>
    <d v="2023-04-01T04:53:00"/>
    <x v="4"/>
    <s v="Ocupada"/>
    <s v="Almuerzo"/>
    <x v="93"/>
    <s v="Tarjeta de crédito"/>
    <s v="Plato_2, Plato_15, Plato_11"/>
    <s v="Chile"/>
    <n v="253"/>
    <d v="2023-04-01T04:53:00"/>
    <d v="2023-04-01T01:52:00"/>
    <d v="2023-04-01T04:53:00"/>
    <d v="1899-12-30T03:16:00"/>
    <d v="1899-12-30T02:09:00"/>
    <d v="1899-12-30T01:07:00"/>
  </r>
  <r>
    <n v="95"/>
    <s v="sábado"/>
    <d v="2023-04-01T03:19:00"/>
    <d v="2023-04-01T06:07:00"/>
    <x v="2"/>
    <s v="Ocupada"/>
    <s v="Cena"/>
    <x v="94"/>
    <s v="Tarjeta de crédito"/>
    <s v="Plato_12, Plato_15"/>
    <s v="España"/>
    <n v="153"/>
    <d v="2023-04-01T06:07:00"/>
    <d v="2023-04-01T03:19:00"/>
    <d v="2023-04-01T06:07:00"/>
    <d v="1899-12-30T03:03:00"/>
    <d v="1899-12-30T00:41:00"/>
    <d v="1899-12-30T02:22:00"/>
  </r>
  <r>
    <n v="96"/>
    <s v="sábado"/>
    <d v="2023-04-01T01:59:00"/>
    <d v="2023-04-01T05:26:00"/>
    <x v="4"/>
    <s v="Libre"/>
    <s v="Desayuno"/>
    <x v="95"/>
    <s v="Tarjeta de crédito"/>
    <s v="Plato_11, Plato_12, Plato_7"/>
    <s v="Bolivia"/>
    <n v="176"/>
    <d v="2023-04-01T05:26:00"/>
    <d v="2023-04-01T01:59:00"/>
    <d v="2023-04-01T05:26:00"/>
    <d v="1899-12-30T03:27:00"/>
    <d v="1899-12-30T01:16:00"/>
    <d v="1899-12-30T02:11:00"/>
  </r>
  <r>
    <n v="97"/>
    <s v="sábado"/>
    <d v="2023-04-01T01:46:00"/>
    <d v="2023-04-01T03:03:00"/>
    <x v="2"/>
    <s v="Ocupada"/>
    <s v="Cena"/>
    <x v="96"/>
    <s v="Tarjeta de crédito"/>
    <s v="Plato_10, Plato_3, Plato_18"/>
    <s v="Ecuador"/>
    <n v="188"/>
    <d v="2023-04-01T03:03:00"/>
    <d v="2023-04-01T01:46:00"/>
    <d v="2023-04-01T03:03:00"/>
    <d v="1899-12-30T01:32:00"/>
    <d v="1899-12-30T01:19:00"/>
    <d v="1899-12-30T00:13:00"/>
  </r>
  <r>
    <n v="98"/>
    <s v="sábado"/>
    <d v="2023-04-01T01:01:00"/>
    <d v="2023-04-01T03:22:00"/>
    <x v="3"/>
    <s v="Ocupada"/>
    <s v="Almuerzo"/>
    <x v="97"/>
    <s v="Tarjeta de crédito"/>
    <s v="Plato_3, Plato_9, Plato_12"/>
    <s v="Bolivia"/>
    <n v="166"/>
    <d v="2023-04-01T03:22:00"/>
    <d v="2023-04-01T01:01:00"/>
    <d v="2023-04-01T03:22:00"/>
    <d v="1899-12-30T02:36:00"/>
    <d v="1899-12-30T02:20:00"/>
    <d v="1899-12-30T00:16:00"/>
  </r>
  <r>
    <n v="99"/>
    <s v="sábado"/>
    <d v="2023-04-01T02:22:00"/>
    <d v="2023-04-01T06:18:00"/>
    <x v="2"/>
    <s v="Ocupada"/>
    <s v="Almuerzo"/>
    <x v="98"/>
    <s v="Tarjeta de crédito"/>
    <s v="Plato_2, Plato_17, Plato_12, Plato_9"/>
    <s v="Chile"/>
    <n v="139"/>
    <d v="2023-04-01T06:18:00"/>
    <d v="2023-04-01T02:22:00"/>
    <d v="2023-04-01T06:18:00"/>
    <d v="1899-12-30T04:11:00"/>
    <d v="1899-12-30T01:26:00"/>
    <d v="1899-12-30T02:45:00"/>
  </r>
  <r>
    <n v="100"/>
    <s v="sábado"/>
    <d v="2023-04-01T03:32:00"/>
    <d v="2023-04-01T06:45:00"/>
    <x v="1"/>
    <s v="Reservada"/>
    <s v="Almuerzo"/>
    <x v="99"/>
    <s v="Tarjeta de crédito"/>
    <s v="Plato_7, Plato_5, Plato_1"/>
    <s v="Paraguay"/>
    <n v="166"/>
    <d v="2023-04-01T06:45:00"/>
    <d v="2023-04-01T03:32:00"/>
    <d v="2023-04-01T06:45:00"/>
    <d v="1899-12-30T03:13:00"/>
    <d v="1899-12-30T01:43:00"/>
    <d v="1899-12-30T01:30:00"/>
  </r>
  <r>
    <n v="101"/>
    <s v="sábado"/>
    <d v="2023-04-01T00:14:00"/>
    <d v="2023-04-01T02:15:00"/>
    <x v="4"/>
    <s v="Libre"/>
    <s v="Almuerzo"/>
    <x v="100"/>
    <s v="Tarjeta de crédito"/>
    <s v="Plato_17, Plato_1, Plato_5, Plato_8"/>
    <s v="Venezuela"/>
    <n v="138"/>
    <d v="2023-04-01T02:15:00"/>
    <d v="2023-04-01T00:14:00"/>
    <d v="2023-04-01T02:15:00"/>
    <d v="1899-12-30T02:01:00"/>
    <d v="1899-12-30T02:14:00"/>
    <d v="1899-12-30T00:00:00"/>
  </r>
  <r>
    <n v="102"/>
    <s v="sábado"/>
    <d v="2023-04-01T01:33:00"/>
    <d v="2023-04-01T04:14:00"/>
    <x v="0"/>
    <s v="Reservada"/>
    <s v="Almuerzo"/>
    <x v="101"/>
    <s v="Tarjeta de crédito"/>
    <s v="Plato_16, Plato_9"/>
    <s v="Venezuela"/>
    <n v="171"/>
    <d v="2023-04-01T04:14:00"/>
    <d v="2023-04-01T01:33:00"/>
    <d v="2023-04-01T04:14:00"/>
    <d v="1899-12-30T02:41:00"/>
    <d v="1899-12-30T00:46:00"/>
    <d v="1899-12-30T01:55:00"/>
  </r>
  <r>
    <n v="103"/>
    <s v="sábado"/>
    <d v="2023-04-01T01:42:00"/>
    <d v="2023-04-01T05:10:00"/>
    <x v="4"/>
    <s v="Reservada"/>
    <s v="Almuerzo"/>
    <x v="102"/>
    <s v="Tarjeta de débito"/>
    <s v="Plato_13, Plato_18, Plato_4"/>
    <s v="Brasil"/>
    <n v="73"/>
    <d v="2023-04-01T05:10:00"/>
    <d v="2023-04-01T01:42:00"/>
    <d v="2023-04-01T05:10:00"/>
    <d v="1899-12-30T03:28:00"/>
    <d v="1899-12-30T01:39:00"/>
    <d v="1899-12-30T01:49:00"/>
  </r>
  <r>
    <n v="104"/>
    <s v="sábado"/>
    <d v="2023-04-01T01:28:00"/>
    <d v="2023-04-01T02:44:00"/>
    <x v="0"/>
    <s v="Reservada"/>
    <s v="Desayuno"/>
    <x v="103"/>
    <s v="Tarjeta de débito"/>
    <s v="Plato_14, Plato_17"/>
    <s v="Uruguay"/>
    <n v="77"/>
    <d v="2023-04-01T02:44:00"/>
    <d v="2023-04-01T01:28:00"/>
    <d v="2023-04-01T02:44:00"/>
    <d v="1899-12-30T01:16:00"/>
    <d v="1899-12-30T00:55:00"/>
    <d v="1899-12-30T00:21:00"/>
  </r>
  <r>
    <n v="105"/>
    <s v="sábado"/>
    <d v="2023-04-01T01:18:00"/>
    <d v="2023-04-01T04:00:00"/>
    <x v="0"/>
    <s v="Libre"/>
    <s v="Almuerzo"/>
    <x v="104"/>
    <s v="Tarjeta de crédito"/>
    <s v="Plato_3, Plato_6"/>
    <s v="Brasil"/>
    <n v="141"/>
    <d v="2023-04-01T04:00:00"/>
    <d v="2023-04-01T01:18:00"/>
    <d v="2023-04-01T04:00:00"/>
    <d v="1899-12-30T02:42:00"/>
    <d v="1899-12-30T00:43:00"/>
    <d v="1899-12-30T01:59:00"/>
  </r>
  <r>
    <n v="106"/>
    <s v="sábado"/>
    <d v="2023-04-01T02:00:00"/>
    <d v="2023-04-01T05:08:00"/>
    <x v="4"/>
    <s v="Libre"/>
    <s v="Desayuno"/>
    <x v="105"/>
    <s v="Efectivo"/>
    <s v="Plato_18"/>
    <s v="Uruguay"/>
    <n v="68"/>
    <d v="2023-04-01T05:08:00"/>
    <d v="2023-04-01T02:00:00"/>
    <d v="2023-04-01T05:08:00"/>
    <d v="1899-12-30T03:08:00"/>
    <d v="1899-12-30T00:29:00"/>
    <d v="1899-12-30T02:39:00"/>
  </r>
  <r>
    <n v="107"/>
    <s v="sábado"/>
    <d v="2023-04-01T01:29:00"/>
    <d v="2023-04-01T02:58:00"/>
    <x v="2"/>
    <s v="Reservada"/>
    <s v="Almuerzo"/>
    <x v="106"/>
    <s v="Tarjeta de débito"/>
    <s v="Plato_15, Plato_9, Plato_18"/>
    <s v="Bolivia"/>
    <n v="253"/>
    <d v="2023-04-01T02:58:00"/>
    <d v="2023-04-01T01:29:00"/>
    <d v="2023-04-01T02:58:00"/>
    <d v="1899-12-30T01:29:00"/>
    <d v="1899-12-30T02:21:00"/>
    <d v="1899-12-30T00:00:00"/>
  </r>
  <r>
    <n v="108"/>
    <s v="sábado"/>
    <d v="2023-04-01T01:32:00"/>
    <d v="2023-04-01T03:37:00"/>
    <x v="4"/>
    <s v="Reservada"/>
    <s v="Desayuno"/>
    <x v="107"/>
    <s v="Tarjeta de débito"/>
    <s v="Plato_9, Plato_4, Plato_3, Plato_16"/>
    <s v="Paraguay"/>
    <n v="124"/>
    <d v="2023-04-01T03:37:00"/>
    <d v="2023-04-01T01:32:00"/>
    <d v="2023-04-01T03:37:00"/>
    <d v="1899-12-30T02:05:00"/>
    <d v="1899-12-30T01:55:00"/>
    <d v="1899-12-30T00:10:00"/>
  </r>
  <r>
    <n v="109"/>
    <s v="sábado"/>
    <d v="2023-04-01T01:25:00"/>
    <d v="2023-04-01T02:26:00"/>
    <x v="4"/>
    <s v="Libre"/>
    <s v="Desayuno"/>
    <x v="108"/>
    <s v="Tarjeta de crédito"/>
    <s v="Plato_18, Plato_14, Plato_5"/>
    <s v="Ecuador"/>
    <n v="169"/>
    <d v="2023-04-01T02:26:00"/>
    <d v="2023-04-01T01:25:00"/>
    <d v="2023-04-01T02:26:00"/>
    <d v="1899-12-30T01:01:00"/>
    <d v="1899-12-30T01:58:00"/>
    <d v="1899-12-30T00:00:00"/>
  </r>
  <r>
    <n v="110"/>
    <s v="sábado"/>
    <d v="2023-04-01T03:32:00"/>
    <d v="2023-04-01T06:37:00"/>
    <x v="1"/>
    <s v="Reservada"/>
    <s v="Almuerzo"/>
    <x v="109"/>
    <s v="Tarjeta de crédito"/>
    <s v="Plato_9, Plato_10, Plato_6"/>
    <s v="Paraguay"/>
    <n v="163"/>
    <d v="2023-04-01T06:37:00"/>
    <d v="2023-04-01T03:32:00"/>
    <d v="2023-04-01T06:37:00"/>
    <d v="1899-12-30T03:05:00"/>
    <d v="1899-12-30T02:01:00"/>
    <d v="1899-12-30T01:04:00"/>
  </r>
  <r>
    <n v="111"/>
    <s v="sábado"/>
    <d v="2023-04-01T01:48:00"/>
    <d v="2023-04-01T05:07:00"/>
    <x v="0"/>
    <s v="Reservada"/>
    <s v="Desayuno"/>
    <x v="110"/>
    <s v="Tarjeta de crédito"/>
    <s v="Plato_15, Plato_5, Plato_7, Plato_9"/>
    <s v="Ecuador"/>
    <n v="204"/>
    <d v="2023-04-01T05:07:00"/>
    <d v="2023-04-01T01:48:00"/>
    <d v="2023-04-01T05:07:00"/>
    <d v="1899-12-30T03:19:00"/>
    <d v="1899-12-30T02:17:00"/>
    <d v="1899-12-30T01:02:00"/>
  </r>
  <r>
    <n v="112"/>
    <s v="sábado"/>
    <d v="2023-04-01T01:49:00"/>
    <d v="2023-04-01T04:01:00"/>
    <x v="2"/>
    <s v="Ocupada"/>
    <s v="Cena"/>
    <x v="111"/>
    <s v="Efectivo"/>
    <s v="Plato_3"/>
    <s v="Perú"/>
    <n v="20"/>
    <d v="2023-04-01T04:01:00"/>
    <d v="2023-04-01T01:49:00"/>
    <d v="2023-04-01T04:01:00"/>
    <d v="1899-12-30T02:27:00"/>
    <d v="1899-12-30T00:16:00"/>
    <d v="1899-12-30T02:11:00"/>
  </r>
  <r>
    <n v="113"/>
    <s v="sábado"/>
    <d v="2023-04-01T01:12:00"/>
    <d v="2023-04-01T04:21:00"/>
    <x v="0"/>
    <s v="Ocupada"/>
    <s v="Almuerzo"/>
    <x v="112"/>
    <s v="Tarjeta de crédito"/>
    <s v="Plato_18"/>
    <s v="Brasil"/>
    <n v="68"/>
    <d v="2023-04-01T04:21:00"/>
    <d v="2023-04-01T01:12:00"/>
    <d v="2023-04-01T04:21:00"/>
    <d v="1899-12-30T03:24:00"/>
    <d v="1899-12-30T00:51:00"/>
    <d v="1899-12-30T02:33:00"/>
  </r>
  <r>
    <n v="114"/>
    <s v="sábado"/>
    <d v="2023-04-01T00:49:00"/>
    <d v="2023-04-01T03:30:00"/>
    <x v="1"/>
    <s v="Ocupada"/>
    <s v="Almuerzo"/>
    <x v="113"/>
    <s v="Tarjeta de crédito"/>
    <s v="Plato_2, Plato_9, Plato_4, Plato_5"/>
    <s v="Chile"/>
    <n v="253"/>
    <d v="2023-04-01T03:30:00"/>
    <d v="2023-04-01T00:49:00"/>
    <d v="2023-04-01T03:30:00"/>
    <d v="1899-12-30T02:56:00"/>
    <d v="1899-12-30T02:11:00"/>
    <d v="1899-12-30T00:45:00"/>
  </r>
  <r>
    <n v="115"/>
    <s v="sábado"/>
    <d v="2023-04-01T03:43:00"/>
    <d v="2023-04-01T06:26:00"/>
    <x v="1"/>
    <s v="Ocupada"/>
    <s v="Cena"/>
    <x v="114"/>
    <s v="Tarjeta de débito"/>
    <s v="Plato_6, Plato_2, Plato_15"/>
    <s v="Uruguay"/>
    <n v="237"/>
    <d v="2023-04-01T06:26:00"/>
    <d v="2023-04-01T03:43:00"/>
    <d v="2023-04-01T06:26:00"/>
    <d v="1899-12-30T02:58:00"/>
    <d v="1899-12-30T01:38:00"/>
    <d v="1899-12-30T01:20:00"/>
  </r>
  <r>
    <n v="116"/>
    <s v="sábado"/>
    <d v="2023-04-01T03:15:00"/>
    <d v="2023-04-01T06:33:00"/>
    <x v="1"/>
    <s v="Ocupada"/>
    <s v="Almuerzo"/>
    <x v="115"/>
    <s v="Tarjeta de crédito"/>
    <s v="Plato_15, Plato_8, Plato_19, Plato_18"/>
    <s v="Chile"/>
    <n v="269"/>
    <d v="2023-04-01T06:33:00"/>
    <d v="2023-04-01T03:15:00"/>
    <d v="2023-04-01T06:33:00"/>
    <d v="1899-12-30T03:33:00"/>
    <d v="1899-12-30T02:09:00"/>
    <d v="1899-12-30T01:24:00"/>
  </r>
  <r>
    <n v="117"/>
    <s v="sábado"/>
    <d v="2023-04-01T02:55:00"/>
    <d v="2023-04-01T05:45:00"/>
    <x v="0"/>
    <s v="Ocupada"/>
    <s v="Desayuno"/>
    <x v="116"/>
    <s v="Tarjeta de crédito"/>
    <s v="Plato_8"/>
    <s v="Chile"/>
    <n v="70"/>
    <d v="2023-04-01T05:45:00"/>
    <d v="2023-04-01T02:55:00"/>
    <d v="2023-04-01T05:45:00"/>
    <d v="1899-12-30T03:05:00"/>
    <d v="1899-12-30T00:08:00"/>
    <d v="1899-12-30T02:57:00"/>
  </r>
  <r>
    <n v="118"/>
    <s v="sábado"/>
    <d v="2023-04-01T00:34:00"/>
    <d v="2023-04-01T01:45:00"/>
    <x v="3"/>
    <s v="Libre"/>
    <s v="Cena"/>
    <x v="117"/>
    <s v="Tarjeta de débito"/>
    <s v="Plato_4, Plato_14, Plato_6, Plato_15"/>
    <s v="Bolivia"/>
    <n v="209"/>
    <d v="2023-04-01T01:45:00"/>
    <d v="2023-04-01T00:34:00"/>
    <d v="2023-04-01T01:45:00"/>
    <d v="1899-12-30T01:11:00"/>
    <d v="1899-12-30T02:16:00"/>
    <d v="1899-12-30T00:00:00"/>
  </r>
  <r>
    <n v="119"/>
    <s v="domingo"/>
    <d v="2023-04-02T03:24:00"/>
    <d v="2023-04-02T05:03:00"/>
    <x v="2"/>
    <s v="Reservada"/>
    <s v="Desayuno"/>
    <x v="118"/>
    <s v="Tarjeta de crédito"/>
    <s v="Plato_10, Plato_19, Plato_4"/>
    <s v="Perú"/>
    <n v="134"/>
    <d v="2023-04-02T05:03:00"/>
    <d v="2023-04-02T03:24:00"/>
    <d v="2023-04-02T05:03:00"/>
    <d v="1899-12-30T01:39:00"/>
    <d v="1899-12-30T00:54:00"/>
    <d v="1899-12-30T00:45:00"/>
  </r>
  <r>
    <n v="120"/>
    <s v="domingo"/>
    <d v="2023-04-02T00:38:00"/>
    <d v="2023-04-02T01:42:00"/>
    <x v="1"/>
    <s v="Reservada"/>
    <s v="Almuerzo"/>
    <x v="119"/>
    <s v="Efectivo"/>
    <s v="Plato_17, Plato_10"/>
    <s v="Uruguay"/>
    <n v="145"/>
    <d v="2023-04-02T01:42:00"/>
    <d v="2023-04-02T00:38:00"/>
    <d v="2023-04-02T01:42:00"/>
    <d v="1899-12-30T01:04:00"/>
    <d v="1899-12-30T01:37:00"/>
    <d v="1899-12-30T00:00:00"/>
  </r>
  <r>
    <n v="121"/>
    <s v="domingo"/>
    <d v="2023-04-02T03:45:00"/>
    <d v="2023-04-02T06:13:00"/>
    <x v="4"/>
    <s v="Reservada"/>
    <s v="Almuerzo"/>
    <x v="120"/>
    <s v="Tarjeta de crédito"/>
    <s v="Plato_10"/>
    <s v="Paraguay"/>
    <n v="52"/>
    <d v="2023-04-02T06:13:00"/>
    <d v="2023-04-02T03:45:00"/>
    <d v="2023-04-02T06:13:00"/>
    <d v="1899-12-30T02:28:00"/>
    <d v="1899-12-30T00:38:00"/>
    <d v="1899-12-30T01:50:00"/>
  </r>
  <r>
    <n v="122"/>
    <s v="domingo"/>
    <d v="2023-04-02T01:23:00"/>
    <d v="2023-04-02T02:48:00"/>
    <x v="1"/>
    <s v="Ocupada"/>
    <s v="Almuerzo"/>
    <x v="32"/>
    <s v="Tarjeta de débito"/>
    <s v="Plato_8"/>
    <s v="Colombia"/>
    <n v="105"/>
    <d v="2023-04-02T02:48:00"/>
    <d v="2023-04-02T01:23:00"/>
    <d v="2023-04-02T02:48:00"/>
    <d v="1899-12-30T01:40:00"/>
    <d v="1899-12-30T00:32:00"/>
    <d v="1899-12-30T01:08:00"/>
  </r>
  <r>
    <n v="123"/>
    <s v="domingo"/>
    <d v="2023-04-02T03:09:00"/>
    <d v="2023-04-02T04:10:00"/>
    <x v="4"/>
    <s v="Reservada"/>
    <s v="Almuerzo"/>
    <x v="51"/>
    <s v="Tarjeta de débito"/>
    <s v="Plato_7"/>
    <s v="Argentina"/>
    <n v="24"/>
    <d v="2023-04-02T04:10:00"/>
    <d v="2023-04-02T03:09:00"/>
    <d v="2023-04-02T04:10:00"/>
    <d v="1899-12-30T01:01:00"/>
    <d v="1899-12-30T00:33:00"/>
    <d v="1899-12-30T00:28:00"/>
  </r>
  <r>
    <n v="124"/>
    <s v="domingo"/>
    <d v="2023-04-02T03:39:00"/>
    <d v="2023-04-02T05:22:00"/>
    <x v="0"/>
    <s v="Libre"/>
    <s v="Almuerzo"/>
    <x v="121"/>
    <s v="Tarjeta de débito"/>
    <s v="Plato_3, Plato_1, Plato_11, Plato_9"/>
    <s v="España"/>
    <n v="222"/>
    <d v="2023-04-02T05:22:00"/>
    <d v="2023-04-02T03:39:00"/>
    <d v="2023-04-02T05:22:00"/>
    <d v="1899-12-30T01:43:00"/>
    <d v="1899-12-30T02:18:00"/>
    <d v="1899-12-30T00:00:00"/>
  </r>
  <r>
    <n v="125"/>
    <s v="domingo"/>
    <d v="2023-04-02T02:56:00"/>
    <d v="2023-04-02T06:13:00"/>
    <x v="0"/>
    <s v="Libre"/>
    <s v="Almuerzo"/>
    <x v="122"/>
    <s v="Tarjeta de crédito"/>
    <s v="Plato_16, Plato_18, Plato_3"/>
    <s v="Bolivia"/>
    <n v="184"/>
    <d v="2023-04-02T06:13:00"/>
    <d v="2023-04-02T02:56:00"/>
    <d v="2023-04-02T06:13:00"/>
    <d v="1899-12-30T03:17:00"/>
    <d v="1899-12-30T01:24:00"/>
    <d v="1899-12-30T01:53:00"/>
  </r>
  <r>
    <n v="126"/>
    <s v="domingo"/>
    <d v="2023-04-02T02:45:00"/>
    <d v="2023-04-02T05:12:00"/>
    <x v="1"/>
    <s v="Libre"/>
    <s v="Almuerzo"/>
    <x v="123"/>
    <s v="Tarjeta de crédito"/>
    <s v="Plato_16, Plato_8, Plato_7, Plato_2"/>
    <s v="Perú"/>
    <n v="165"/>
    <d v="2023-04-02T05:12:00"/>
    <d v="2023-04-02T02:45:00"/>
    <d v="2023-04-02T05:12:00"/>
    <d v="1899-12-30T02:27:00"/>
    <d v="1899-12-30T02:19:00"/>
    <d v="1899-12-30T00:08:00"/>
  </r>
  <r>
    <n v="127"/>
    <s v="domingo"/>
    <d v="2023-04-02T00:42:00"/>
    <d v="2023-04-02T02:28:00"/>
    <x v="4"/>
    <s v="Libre"/>
    <s v="Almuerzo"/>
    <x v="124"/>
    <s v="Tarjeta de crédito"/>
    <s v="Plato_19"/>
    <s v="Argentina"/>
    <n v="72"/>
    <d v="2023-04-02T02:28:00"/>
    <d v="2023-04-02T00:42:00"/>
    <d v="2023-04-02T02:28:00"/>
    <d v="1899-12-30T01:46:00"/>
    <d v="1899-12-30T00:30:00"/>
    <d v="1899-12-30T01:16:00"/>
  </r>
  <r>
    <n v="128"/>
    <s v="domingo"/>
    <d v="2023-04-02T01:31:00"/>
    <d v="2023-04-02T03:28:00"/>
    <x v="2"/>
    <s v="Ocupada"/>
    <s v="Almuerzo"/>
    <x v="125"/>
    <s v="Efectivo"/>
    <s v="Plato_1, Plato_4, Plato_7, Plato_17"/>
    <s v="Uruguay"/>
    <n v="239"/>
    <d v="2023-04-02T03:28:00"/>
    <d v="2023-04-02T01:31:00"/>
    <d v="2023-04-02T03:28:00"/>
    <d v="1899-12-30T02:12:00"/>
    <d v="1899-12-30T02:52:00"/>
    <d v="1899-12-30T00:00:00"/>
  </r>
  <r>
    <n v="129"/>
    <s v="domingo"/>
    <d v="2023-04-02T00:41:00"/>
    <d v="2023-04-02T02:41:00"/>
    <x v="2"/>
    <s v="Reservada"/>
    <s v="Almuerzo"/>
    <x v="126"/>
    <s v="Tarjeta de crédito"/>
    <s v="Plato_12, Plato_3, Plato_9"/>
    <s v="Perú"/>
    <n v="106"/>
    <d v="2023-04-02T02:41:00"/>
    <d v="2023-04-02T00:41:00"/>
    <d v="2023-04-02T02:41:00"/>
    <d v="1899-12-30T02:00:00"/>
    <d v="1899-12-30T01:20:00"/>
    <d v="1899-12-30T00:40:00"/>
  </r>
  <r>
    <n v="130"/>
    <s v="domingo"/>
    <d v="2023-04-02T00:26:00"/>
    <d v="2023-04-02T01:32:00"/>
    <x v="2"/>
    <s v="Libre"/>
    <s v="Almuerzo"/>
    <x v="127"/>
    <s v="Tarjeta de crédito"/>
    <s v="Plato_8"/>
    <s v="Colombia"/>
    <n v="35"/>
    <d v="2023-04-02T01:32:00"/>
    <d v="2023-04-02T00:26:00"/>
    <d v="2023-04-02T01:32:00"/>
    <d v="1899-12-30T01:06:00"/>
    <d v="1899-12-30T00:25:00"/>
    <d v="1899-12-30T00:41:00"/>
  </r>
  <r>
    <n v="131"/>
    <s v="domingo"/>
    <d v="2023-04-02T00:43:00"/>
    <d v="2023-04-02T04:18:00"/>
    <x v="4"/>
    <s v="Ocupada"/>
    <s v="Almuerzo"/>
    <x v="128"/>
    <s v="Tarjeta de crédito"/>
    <s v="Plato_20, Plato_4, Plato_13"/>
    <s v="Ecuador"/>
    <n v="157"/>
    <d v="2023-04-02T04:18:00"/>
    <d v="2023-04-02T00:43:00"/>
    <d v="2023-04-02T04:18:00"/>
    <d v="1899-12-30T03:50:00"/>
    <d v="1899-12-30T02:00:00"/>
    <d v="1899-12-30T01:50:00"/>
  </r>
  <r>
    <n v="132"/>
    <s v="domingo"/>
    <d v="2023-04-02T01:26:00"/>
    <d v="2023-04-02T02:43:00"/>
    <x v="0"/>
    <s v="Reservada"/>
    <s v="Cena"/>
    <x v="129"/>
    <s v="Tarjeta de débito"/>
    <s v="Plato_14, Plato_19, Plato_13, Plato_8"/>
    <s v="Bolivia"/>
    <n v="206"/>
    <d v="2023-04-02T02:43:00"/>
    <d v="2023-04-02T01:26:00"/>
    <d v="2023-04-02T02:43:00"/>
    <d v="1899-12-30T01:17:00"/>
    <d v="1899-12-30T01:42:00"/>
    <d v="1899-12-30T00:00:00"/>
  </r>
  <r>
    <n v="133"/>
    <s v="domingo"/>
    <d v="2023-04-02T00:54:00"/>
    <d v="2023-04-02T03:52:00"/>
    <x v="2"/>
    <s v="Ocupada"/>
    <s v="Almuerzo"/>
    <x v="130"/>
    <s v="Tarjeta de crédito"/>
    <s v="Plato_15, Plato_18, Plato_17, Plato_4"/>
    <s v="Chile"/>
    <n v="182"/>
    <d v="2023-04-02T03:52:00"/>
    <d v="2023-04-02T00:54:00"/>
    <d v="2023-04-02T03:52:00"/>
    <d v="1899-12-30T03:13:00"/>
    <d v="1899-12-30T01:47:00"/>
    <d v="1899-12-30T01:26:00"/>
  </r>
  <r>
    <n v="134"/>
    <s v="domingo"/>
    <d v="2023-04-02T00:07:00"/>
    <d v="2023-04-02T03:52:00"/>
    <x v="1"/>
    <s v="Libre"/>
    <s v="Cena"/>
    <x v="131"/>
    <s v="Tarjeta de crédito"/>
    <s v="Plato_7, Plato_15"/>
    <s v="Uruguay"/>
    <n v="120"/>
    <d v="2023-04-02T03:52:00"/>
    <d v="2023-04-02T00:07:00"/>
    <d v="2023-04-02T03:52:00"/>
    <d v="1899-12-30T03:45:00"/>
    <d v="1899-12-30T00:48:00"/>
    <d v="1899-12-30T02:57:00"/>
  </r>
  <r>
    <n v="135"/>
    <s v="domingo"/>
    <d v="2023-04-02T01:00:00"/>
    <d v="2023-04-02T03:01:00"/>
    <x v="3"/>
    <s v="Ocupada"/>
    <s v="Cena"/>
    <x v="132"/>
    <s v="Tarjeta de crédito"/>
    <s v="Plato_17, Plato_20, Plato_9"/>
    <s v="Brasil"/>
    <n v="260"/>
    <d v="2023-04-02T03:01:00"/>
    <d v="2023-04-02T01:00:00"/>
    <d v="2023-04-02T03:01:00"/>
    <d v="1899-12-30T02:16:00"/>
    <d v="1899-12-30T01:28:00"/>
    <d v="1899-12-30T00:48:00"/>
  </r>
  <r>
    <n v="136"/>
    <s v="domingo"/>
    <d v="2023-04-02T01:50:00"/>
    <d v="2023-04-02T05:01:00"/>
    <x v="1"/>
    <s v="Ocupada"/>
    <s v="Almuerzo"/>
    <x v="133"/>
    <s v="Tarjeta de crédito"/>
    <s v="Plato_20"/>
    <s v="Bolivia"/>
    <n v="80"/>
    <d v="2023-04-02T05:01:00"/>
    <d v="2023-04-02T01:50:00"/>
    <d v="2023-04-02T05:01:00"/>
    <d v="1899-12-30T03:26:00"/>
    <d v="1899-12-30T00:13:00"/>
    <d v="1899-12-30T03:13:00"/>
  </r>
  <r>
    <n v="137"/>
    <s v="domingo"/>
    <d v="2023-04-02T01:21:00"/>
    <d v="2023-04-02T04:11:00"/>
    <x v="4"/>
    <s v="Ocupada"/>
    <s v="Desayuno"/>
    <x v="134"/>
    <s v="Tarjeta de crédito"/>
    <s v="Plato_13"/>
    <s v="Colombia"/>
    <n v="63"/>
    <d v="2023-04-02T04:11:00"/>
    <d v="2023-04-02T01:21:00"/>
    <d v="2023-04-02T04:11:00"/>
    <d v="1899-12-30T03:05:00"/>
    <d v="1899-12-30T00:41:00"/>
    <d v="1899-12-30T02:24:00"/>
  </r>
  <r>
    <n v="138"/>
    <s v="domingo"/>
    <d v="2023-04-02T03:48:00"/>
    <d v="2023-04-02T05:09:00"/>
    <x v="2"/>
    <s v="Ocupada"/>
    <s v="Desayuno"/>
    <x v="135"/>
    <s v="Tarjeta de débito"/>
    <s v="Plato_17, Plato_12, Plato_10, Plato_2"/>
    <s v="Venezuela"/>
    <n v="238"/>
    <d v="2023-04-02T05:09:00"/>
    <d v="2023-04-02T03:48:00"/>
    <d v="2023-04-02T05:09:00"/>
    <d v="1899-12-30T01:36:00"/>
    <d v="1899-12-30T01:37:00"/>
    <d v="1899-12-30T00:00:00"/>
  </r>
  <r>
    <n v="139"/>
    <s v="domingo"/>
    <d v="2023-04-02T00:40:00"/>
    <d v="2023-04-02T04:39:00"/>
    <x v="2"/>
    <s v="Libre"/>
    <s v="Almuerzo"/>
    <x v="136"/>
    <s v="Tarjeta de crédito"/>
    <s v="Plato_8"/>
    <s v="Chile"/>
    <n v="35"/>
    <d v="2023-04-02T04:39:00"/>
    <d v="2023-04-02T00:40:00"/>
    <d v="2023-04-02T04:39:00"/>
    <d v="1899-12-30T03:59:00"/>
    <d v="1899-12-30T00:26:00"/>
    <d v="1899-12-30T03:33:00"/>
  </r>
  <r>
    <n v="140"/>
    <s v="domingo"/>
    <d v="2023-04-02T03:49:00"/>
    <d v="2023-04-02T06:29:00"/>
    <x v="2"/>
    <s v="Libre"/>
    <s v="Almuerzo"/>
    <x v="137"/>
    <s v="Efectivo"/>
    <s v="Plato_1, Plato_8, Plato_4"/>
    <s v="Paraguay"/>
    <n v="191"/>
    <d v="2023-04-02T06:29:00"/>
    <d v="2023-04-02T03:49:00"/>
    <d v="2023-04-02T06:29:00"/>
    <d v="1899-12-30T02:40:00"/>
    <d v="1899-12-30T01:58:00"/>
    <d v="1899-12-30T00:42:00"/>
  </r>
  <r>
    <n v="141"/>
    <s v="domingo"/>
    <d v="2023-04-02T01:58:00"/>
    <d v="2023-04-02T05:45:00"/>
    <x v="0"/>
    <s v="Reservada"/>
    <s v="Desayuno"/>
    <x v="138"/>
    <s v="Tarjeta de crédito"/>
    <s v="Plato_13"/>
    <s v="Ecuador"/>
    <n v="21"/>
    <d v="2023-04-02T05:45:00"/>
    <d v="2023-04-02T01:58:00"/>
    <d v="2023-04-02T05:45:00"/>
    <d v="1899-12-30T03:47:00"/>
    <d v="1899-12-30T00:28:00"/>
    <d v="1899-12-30T03:19:00"/>
  </r>
  <r>
    <n v="142"/>
    <s v="domingo"/>
    <d v="2023-04-02T02:05:00"/>
    <d v="2023-04-02T04:05:00"/>
    <x v="4"/>
    <s v="Ocupada"/>
    <s v="Almuerzo"/>
    <x v="139"/>
    <s v="Tarjeta de crédito"/>
    <s v="Plato_7, Plato_14, Plato_20"/>
    <s v="Argentina"/>
    <n v="181"/>
    <d v="2023-04-02T04:05:00"/>
    <d v="2023-04-02T02:05:00"/>
    <d v="2023-04-02T04:05:00"/>
    <d v="1899-12-30T02:15:00"/>
    <d v="1899-12-30T01:10:00"/>
    <d v="1899-12-30T01:05:00"/>
  </r>
  <r>
    <n v="143"/>
    <s v="domingo"/>
    <d v="2023-04-02T00:32:00"/>
    <d v="2023-04-02T04:30:00"/>
    <x v="4"/>
    <s v="Libre"/>
    <s v="Almuerzo"/>
    <x v="140"/>
    <s v="Efectivo"/>
    <s v="Plato_1"/>
    <s v="Perú"/>
    <n v="50"/>
    <d v="2023-04-02T04:30:00"/>
    <d v="2023-04-02T00:32:00"/>
    <d v="2023-04-02T04:30:00"/>
    <d v="1899-12-30T03:58:00"/>
    <d v="1899-12-30T00:16:00"/>
    <d v="1899-12-30T03:42:00"/>
  </r>
  <r>
    <n v="144"/>
    <s v="domingo"/>
    <d v="2023-04-02T02:58:00"/>
    <d v="2023-04-02T05:32:00"/>
    <x v="4"/>
    <s v="Ocupada"/>
    <s v="Cena"/>
    <x v="141"/>
    <s v="Tarjeta de crédito"/>
    <s v="Plato_19, Plato_12, Plato_9, Plato_18"/>
    <s v="Perú"/>
    <n v="185"/>
    <d v="2023-04-02T05:32:00"/>
    <d v="2023-04-02T02:58:00"/>
    <d v="2023-04-02T05:32:00"/>
    <d v="1899-12-30T02:49:00"/>
    <d v="1899-12-30T02:30:00"/>
    <d v="1899-12-30T00:19:00"/>
  </r>
  <r>
    <n v="145"/>
    <s v="domingo"/>
    <d v="2023-04-02T00:37:00"/>
    <d v="2023-04-02T01:42:00"/>
    <x v="2"/>
    <s v="Ocupada"/>
    <s v="Cena"/>
    <x v="142"/>
    <s v="Tarjeta de crédito"/>
    <s v="Plato_5, Plato_2"/>
    <s v="Venezuela"/>
    <n v="126"/>
    <d v="2023-04-02T01:42:00"/>
    <d v="2023-04-02T00:37:00"/>
    <d v="2023-04-02T01:42:00"/>
    <d v="1899-12-30T01:20:00"/>
    <d v="1899-12-30T01:46:00"/>
    <d v="1899-12-30T00:00:00"/>
  </r>
  <r>
    <n v="146"/>
    <s v="domingo"/>
    <d v="2023-04-02T01:40:00"/>
    <d v="2023-04-02T02:54:00"/>
    <x v="0"/>
    <s v="Reservada"/>
    <s v="Almuerzo"/>
    <x v="143"/>
    <s v="Tarjeta de crédito"/>
    <s v="Plato_17"/>
    <s v="Paraguay"/>
    <n v="62"/>
    <d v="2023-04-02T02:54:00"/>
    <d v="2023-04-02T01:40:00"/>
    <d v="2023-04-02T02:54:00"/>
    <d v="1899-12-30T01:14:00"/>
    <d v="1899-12-30T00:47:00"/>
    <d v="1899-12-30T00:27:00"/>
  </r>
  <r>
    <n v="147"/>
    <s v="domingo"/>
    <d v="2023-04-02T03:18:00"/>
    <d v="2023-04-02T04:58:00"/>
    <x v="0"/>
    <s v="Reservada"/>
    <s v="Desayuno"/>
    <x v="144"/>
    <s v="Tarjeta de crédito"/>
    <s v="Plato_20, Plato_5"/>
    <s v="Colombia"/>
    <n v="84"/>
    <d v="2023-04-02T04:58:00"/>
    <d v="2023-04-02T03:18:00"/>
    <d v="2023-04-02T04:58:00"/>
    <d v="1899-12-30T01:40:00"/>
    <d v="1899-12-30T00:33:00"/>
    <d v="1899-12-30T01:07:00"/>
  </r>
  <r>
    <n v="148"/>
    <s v="domingo"/>
    <d v="2023-04-02T03:52:00"/>
    <d v="2023-04-02T05:59:00"/>
    <x v="0"/>
    <s v="Ocupada"/>
    <s v="Almuerzo"/>
    <x v="145"/>
    <s v="Tarjeta de débito"/>
    <s v="Plato_9, Plato_18, Plato_3, Plato_10"/>
    <s v="Colombia"/>
    <n v="212"/>
    <d v="2023-04-02T05:59:00"/>
    <d v="2023-04-02T03:52:00"/>
    <d v="2023-04-02T05:59:00"/>
    <d v="1899-12-30T02:22:00"/>
    <d v="1899-12-30T02:39:00"/>
    <d v="1899-12-30T00:00:00"/>
  </r>
  <r>
    <n v="149"/>
    <s v="domingo"/>
    <d v="2023-04-02T01:35:00"/>
    <d v="2023-04-02T04:50:00"/>
    <x v="3"/>
    <s v="Ocupada"/>
    <s v="Desayuno"/>
    <x v="146"/>
    <s v="Tarjeta de crédito"/>
    <s v="Plato_18, Plato_2, Plato_4, Plato_9"/>
    <s v="Brasil"/>
    <n v="226"/>
    <d v="2023-04-02T04:50:00"/>
    <d v="2023-04-02T01:35:00"/>
    <d v="2023-04-02T04:50:00"/>
    <d v="1899-12-30T03:30:00"/>
    <d v="1899-12-30T02:19:00"/>
    <d v="1899-12-30T01:11:00"/>
  </r>
  <r>
    <n v="150"/>
    <s v="domingo"/>
    <d v="2023-04-02T00:37:00"/>
    <d v="2023-04-02T03:10:00"/>
    <x v="1"/>
    <s v="Libre"/>
    <s v="Almuerzo"/>
    <x v="147"/>
    <s v="Tarjeta de débito"/>
    <s v="Plato_5, Plato_11, Plato_3"/>
    <s v="Argentina"/>
    <n v="150"/>
    <d v="2023-04-02T03:10:00"/>
    <d v="2023-04-02T00:37:00"/>
    <d v="2023-04-02T03:10:00"/>
    <d v="1899-12-30T02:33:00"/>
    <d v="1899-12-30T01:46:00"/>
    <d v="1899-12-30T00:47:00"/>
  </r>
  <r>
    <n v="151"/>
    <s v="domingo"/>
    <d v="2023-04-02T03:15:00"/>
    <d v="2023-04-02T06:53:00"/>
    <x v="4"/>
    <s v="Ocupada"/>
    <s v="Cena"/>
    <x v="148"/>
    <s v="Tarjeta de crédito"/>
    <s v="Plato_14, Plato_13"/>
    <s v="Ecuador"/>
    <n v="132"/>
    <d v="2023-04-02T06:53:00"/>
    <d v="2023-04-02T03:15:00"/>
    <d v="2023-04-02T06:53:00"/>
    <d v="1899-12-30T03:53:00"/>
    <d v="1899-12-30T00:19:00"/>
    <d v="1899-12-30T03:34:00"/>
  </r>
  <r>
    <n v="152"/>
    <s v="domingo"/>
    <d v="2023-04-02T01:14:00"/>
    <d v="2023-04-02T02:52:00"/>
    <x v="4"/>
    <s v="Reservada"/>
    <s v="Almuerzo"/>
    <x v="149"/>
    <s v="Tarjeta de débito"/>
    <s v="Plato_16"/>
    <s v="Ecuador"/>
    <n v="56"/>
    <d v="2023-04-02T02:52:00"/>
    <d v="2023-04-02T01:14:00"/>
    <d v="2023-04-02T02:52:00"/>
    <d v="1899-12-30T01:38:00"/>
    <d v="1899-12-30T00:12:00"/>
    <d v="1899-12-30T01:26:00"/>
  </r>
  <r>
    <n v="153"/>
    <s v="domingo"/>
    <d v="2023-04-02T03:06:00"/>
    <d v="2023-04-02T05:26:00"/>
    <x v="2"/>
    <s v="Ocupada"/>
    <s v="Desayuno"/>
    <x v="150"/>
    <s v="Tarjeta de débito"/>
    <s v="Plato_11, Plato_7, Plato_20"/>
    <s v="Paraguay"/>
    <n v="203"/>
    <d v="2023-04-02T05:26:00"/>
    <d v="2023-04-02T03:06:00"/>
    <d v="2023-04-02T05:26:00"/>
    <d v="1899-12-30T02:35:00"/>
    <d v="1899-12-30T01:29:00"/>
    <d v="1899-12-30T01:06:00"/>
  </r>
  <r>
    <n v="154"/>
    <s v="domingo"/>
    <d v="2023-04-02T02:09:00"/>
    <d v="2023-04-02T03:36:00"/>
    <x v="1"/>
    <s v="Libre"/>
    <s v="Desayuno"/>
    <x v="151"/>
    <s v="Tarjeta de crédito"/>
    <s v="Plato_19, Plato_4"/>
    <s v="Ecuador"/>
    <n v="144"/>
    <d v="2023-04-02T03:36:00"/>
    <d v="2023-04-02T02:09:00"/>
    <d v="2023-04-02T03:36:00"/>
    <d v="1899-12-30T01:27:00"/>
    <d v="1899-12-30T01:22:00"/>
    <d v="1899-12-30T00:05:00"/>
  </r>
  <r>
    <n v="155"/>
    <s v="domingo"/>
    <d v="2023-04-02T01:53:00"/>
    <d v="2023-04-02T04:44:00"/>
    <x v="3"/>
    <s v="Reservada"/>
    <s v="Almuerzo"/>
    <x v="152"/>
    <s v="Tarjeta de crédito"/>
    <s v="Plato_6, Plato_17, Plato_3"/>
    <s v="Venezuela"/>
    <n v="136"/>
    <d v="2023-04-02T04:44:00"/>
    <d v="2023-04-02T01:53:00"/>
    <d v="2023-04-02T04:44:00"/>
    <d v="1899-12-30T02:51:00"/>
    <d v="1899-12-30T01:40:00"/>
    <d v="1899-12-30T01:11:00"/>
  </r>
  <r>
    <n v="156"/>
    <s v="domingo"/>
    <d v="2023-04-02T00:40:00"/>
    <d v="2023-04-02T04:17:00"/>
    <x v="0"/>
    <s v="Libre"/>
    <s v="Cena"/>
    <x v="153"/>
    <s v="Tarjeta de crédito"/>
    <s v="Plato_16"/>
    <s v="España"/>
    <n v="56"/>
    <d v="2023-04-02T04:17:00"/>
    <d v="2023-04-02T00:40:00"/>
    <d v="2023-04-02T04:17:00"/>
    <d v="1899-12-30T03:37:00"/>
    <d v="1899-12-30T00:06:00"/>
    <d v="1899-12-30T03:31:00"/>
  </r>
  <r>
    <n v="157"/>
    <s v="domingo"/>
    <d v="2023-04-02T03:22:00"/>
    <d v="2023-04-02T06:15:00"/>
    <x v="0"/>
    <s v="Ocupada"/>
    <s v="Desayuno"/>
    <x v="154"/>
    <s v="Tarjeta de crédito"/>
    <s v="Plato_1, Plato_16, Plato_2, Plato_19"/>
    <s v="Perú"/>
    <n v="271"/>
    <d v="2023-04-02T06:15:00"/>
    <d v="2023-04-02T03:22:00"/>
    <d v="2023-04-02T06:15:00"/>
    <d v="1899-12-30T03:08:00"/>
    <d v="1899-12-30T02:30:00"/>
    <d v="1899-12-30T00:38:00"/>
  </r>
  <r>
    <n v="158"/>
    <s v="domingo"/>
    <d v="2023-04-02T02:45:00"/>
    <d v="2023-04-02T03:59:00"/>
    <x v="0"/>
    <s v="Libre"/>
    <s v="Almuerzo"/>
    <x v="155"/>
    <s v="Tarjeta de crédito"/>
    <s v="Plato_12, Plato_10, Plato_19, Plato_8"/>
    <s v="Chile"/>
    <n v="310"/>
    <d v="2023-04-02T03:59:00"/>
    <d v="2023-04-02T02:45:00"/>
    <d v="2023-04-02T03:59:00"/>
    <d v="1899-12-30T01:14:00"/>
    <d v="1899-12-30T02:15:00"/>
    <d v="1899-12-30T00:00:00"/>
  </r>
  <r>
    <n v="159"/>
    <s v="domingo"/>
    <d v="2023-04-02T00:10:00"/>
    <d v="2023-04-02T01:15:00"/>
    <x v="0"/>
    <s v="Ocupada"/>
    <s v="Desayuno"/>
    <x v="156"/>
    <s v="Tarjeta de crédito"/>
    <s v="Plato_9, Plato_17, Plato_4, Plato_11"/>
    <s v="Brasil"/>
    <n v="253"/>
    <d v="2023-04-02T01:15:00"/>
    <d v="2023-04-02T00:10:00"/>
    <d v="2023-04-02T01:15:00"/>
    <d v="1899-12-30T01:20:00"/>
    <d v="1899-12-30T01:14:00"/>
    <d v="1899-12-30T00:06:00"/>
  </r>
  <r>
    <n v="160"/>
    <s v="domingo"/>
    <d v="2023-04-02T01:06:00"/>
    <d v="2023-04-02T04:33:00"/>
    <x v="2"/>
    <s v="Reservada"/>
    <s v="Almuerzo"/>
    <x v="157"/>
    <s v="Tarjeta de crédito"/>
    <s v="Plato_19, Plato_7"/>
    <s v="Colombia"/>
    <n v="156"/>
    <d v="2023-04-02T04:33:00"/>
    <d v="2023-04-02T01:06:00"/>
    <d v="2023-04-02T04:33:00"/>
    <d v="1899-12-30T03:27:00"/>
    <d v="1899-12-30T01:07:00"/>
    <d v="1899-12-30T02:20:00"/>
  </r>
  <r>
    <n v="161"/>
    <s v="domingo"/>
    <d v="2023-04-02T00:45:00"/>
    <d v="2023-04-02T04:23:00"/>
    <x v="2"/>
    <s v="Reservada"/>
    <s v="Almuerzo"/>
    <x v="158"/>
    <s v="Tarjeta de crédito"/>
    <s v="Plato_16"/>
    <s v="Paraguay"/>
    <n v="84"/>
    <d v="2023-04-02T04:23:00"/>
    <d v="2023-04-02T00:45:00"/>
    <d v="2023-04-02T04:23:00"/>
    <d v="1899-12-30T03:38:00"/>
    <d v="1899-12-30T00:57:00"/>
    <d v="1899-12-30T02:41:00"/>
  </r>
  <r>
    <n v="162"/>
    <s v="domingo"/>
    <d v="2023-04-02T00:57:00"/>
    <d v="2023-04-02T02:34:00"/>
    <x v="1"/>
    <s v="Reservada"/>
    <s v="Almuerzo"/>
    <x v="159"/>
    <s v="Tarjeta de crédito"/>
    <s v="Plato_7"/>
    <s v="Paraguay"/>
    <n v="72"/>
    <d v="2023-04-02T02:34:00"/>
    <d v="2023-04-02T00:57:00"/>
    <d v="2023-04-02T02:34:00"/>
    <d v="1899-12-30T01:37:00"/>
    <d v="1899-12-30T00:25:00"/>
    <d v="1899-12-30T01:12:00"/>
  </r>
  <r>
    <n v="163"/>
    <s v="domingo"/>
    <d v="2023-04-02T01:35:00"/>
    <d v="2023-04-02T04:09:00"/>
    <x v="3"/>
    <s v="Ocupada"/>
    <s v="Almuerzo"/>
    <x v="160"/>
    <s v="Tarjeta de crédito"/>
    <s v="Plato_17, Plato_2, Plato_11, Plato_5"/>
    <s v="Chile"/>
    <n v="271"/>
    <d v="2023-04-02T04:09:00"/>
    <d v="2023-04-02T01:35:00"/>
    <d v="2023-04-02T04:09:00"/>
    <d v="1899-12-30T02:49:00"/>
    <d v="1899-12-30T01:11:00"/>
    <d v="1899-12-30T01:38:00"/>
  </r>
  <r>
    <n v="164"/>
    <s v="domingo"/>
    <d v="2023-04-02T02:34:00"/>
    <d v="2023-04-02T06:02:00"/>
    <x v="4"/>
    <s v="Reservada"/>
    <s v="Cena"/>
    <x v="161"/>
    <s v="Tarjeta de crédito"/>
    <s v="Plato_5, Plato_19, Plato_15, Plato_7"/>
    <s v="Colombia"/>
    <n v="170"/>
    <d v="2023-04-02T06:02:00"/>
    <d v="2023-04-02T02:34:00"/>
    <d v="2023-04-02T06:02:00"/>
    <d v="1899-12-30T03:28:00"/>
    <d v="1899-12-30T01:45:00"/>
    <d v="1899-12-30T01:43:00"/>
  </r>
  <r>
    <n v="165"/>
    <s v="domingo"/>
    <d v="2023-04-02T02:21:00"/>
    <d v="2023-04-02T05:12:00"/>
    <x v="0"/>
    <s v="Ocupada"/>
    <s v="Cena"/>
    <x v="162"/>
    <s v="Tarjeta de crédito"/>
    <s v="Plato_7, Plato_13"/>
    <s v="Perú"/>
    <n v="90"/>
    <d v="2023-04-02T05:12:00"/>
    <d v="2023-04-02T02:21:00"/>
    <d v="2023-04-02T05:12:00"/>
    <d v="1899-12-30T03:06:00"/>
    <d v="1899-12-30T00:56:00"/>
    <d v="1899-12-30T02:10:00"/>
  </r>
  <r>
    <n v="166"/>
    <s v="domingo"/>
    <d v="2023-04-02T01:18:00"/>
    <d v="2023-04-02T02:44:00"/>
    <x v="4"/>
    <s v="Ocupada"/>
    <s v="Almuerzo"/>
    <x v="163"/>
    <s v="Efectivo"/>
    <s v="Plato_14"/>
    <s v="Perú"/>
    <n v="46"/>
    <d v="2023-04-02T02:44:00"/>
    <d v="2023-04-02T01:18:00"/>
    <d v="2023-04-02T02:44:00"/>
    <d v="1899-12-30T01:41:00"/>
    <d v="1899-12-30T00:22:00"/>
    <d v="1899-12-30T01:19:00"/>
  </r>
  <r>
    <n v="167"/>
    <s v="domingo"/>
    <d v="2023-04-02T01:19:00"/>
    <d v="2023-04-02T02:46:00"/>
    <x v="2"/>
    <s v="Reservada"/>
    <s v="Almuerzo"/>
    <x v="164"/>
    <s v="Tarjeta de débito"/>
    <s v="Plato_12, Plato_18, Plato_17"/>
    <s v="Argentina"/>
    <n v="152"/>
    <d v="2023-04-02T02:46:00"/>
    <d v="2023-04-02T01:19:00"/>
    <d v="2023-04-02T02:46:00"/>
    <d v="1899-12-30T01:27:00"/>
    <d v="1899-12-30T01:16:00"/>
    <d v="1899-12-30T00:11:00"/>
  </r>
  <r>
    <n v="168"/>
    <s v="domingo"/>
    <d v="2023-04-02T02:05:00"/>
    <d v="2023-04-02T03:23:00"/>
    <x v="1"/>
    <s v="Reservada"/>
    <s v="Almuerzo"/>
    <x v="165"/>
    <s v="Tarjeta de crédito"/>
    <s v="Plato_5"/>
    <s v="Venezuela"/>
    <n v="44"/>
    <d v="2023-04-02T03:23:00"/>
    <d v="2023-04-02T02:05:00"/>
    <d v="2023-04-02T03:23:00"/>
    <d v="1899-12-30T01:18:00"/>
    <d v="1899-12-30T00:07:00"/>
    <d v="1899-12-30T01:11:00"/>
  </r>
  <r>
    <n v="169"/>
    <s v="domingo"/>
    <d v="2023-04-02T01:56:00"/>
    <d v="2023-04-02T05:14:00"/>
    <x v="0"/>
    <s v="Libre"/>
    <s v="Almuerzo"/>
    <x v="166"/>
    <s v="Tarjeta de débito"/>
    <s v="Plato_13, Plato_18, Plato_5"/>
    <s v="Paraguay"/>
    <n v="154"/>
    <d v="2023-04-02T05:14:00"/>
    <d v="2023-04-02T01:56:00"/>
    <d v="2023-04-02T05:14:00"/>
    <d v="1899-12-30T03:18:00"/>
    <d v="1899-12-30T01:50:00"/>
    <d v="1899-12-30T01:28:00"/>
  </r>
  <r>
    <n v="170"/>
    <s v="domingo"/>
    <d v="2023-04-02T02:37:00"/>
    <d v="2023-04-02T05:26:00"/>
    <x v="2"/>
    <s v="Libre"/>
    <s v="Cena"/>
    <x v="167"/>
    <s v="Tarjeta de crédito"/>
    <s v="Plato_3, Plato_9, Plato_19, Plato_2"/>
    <s v="Colombia"/>
    <n v="243"/>
    <d v="2023-04-02T05:26:00"/>
    <d v="2023-04-02T02:37:00"/>
    <d v="2023-04-02T05:26:00"/>
    <d v="1899-12-30T02:49:00"/>
    <d v="1899-12-30T01:13:00"/>
    <d v="1899-12-30T01:36:00"/>
  </r>
  <r>
    <n v="171"/>
    <s v="domingo"/>
    <d v="2023-04-02T01:53:00"/>
    <d v="2023-04-02T03:04:00"/>
    <x v="2"/>
    <s v="Libre"/>
    <s v="Cena"/>
    <x v="168"/>
    <s v="Tarjeta de crédito"/>
    <s v="Plato_10, Plato_9"/>
    <s v="Brasil"/>
    <n v="139"/>
    <d v="2023-04-02T03:04:00"/>
    <d v="2023-04-02T01:53:00"/>
    <d v="2023-04-02T03:04:00"/>
    <d v="1899-12-30T01:11:00"/>
    <d v="1899-12-30T00:51:00"/>
    <d v="1899-12-30T00:20:00"/>
  </r>
  <r>
    <n v="172"/>
    <s v="domingo"/>
    <d v="2023-04-02T02:49:00"/>
    <d v="2023-04-02T06:06:00"/>
    <x v="1"/>
    <s v="Ocupada"/>
    <s v="Almuerzo"/>
    <x v="169"/>
    <s v="Tarjeta de crédito"/>
    <s v="Plato_18"/>
    <s v="Bolivia"/>
    <n v="68"/>
    <d v="2023-04-02T06:06:00"/>
    <d v="2023-04-02T02:49:00"/>
    <d v="2023-04-02T06:06:00"/>
    <d v="1899-12-30T03:32:00"/>
    <d v="1899-12-30T00:27:00"/>
    <d v="1899-12-30T03:05:00"/>
  </r>
  <r>
    <n v="173"/>
    <s v="domingo"/>
    <d v="2023-04-02T00:18:00"/>
    <d v="2023-04-02T03:43:00"/>
    <x v="4"/>
    <s v="Ocupada"/>
    <s v="Almuerzo"/>
    <x v="170"/>
    <s v="Tarjeta de crédito"/>
    <s v="Plato_6, Plato_15"/>
    <s v="Chile"/>
    <n v="177"/>
    <d v="2023-04-02T03:43:00"/>
    <d v="2023-04-02T00:18:00"/>
    <d v="2023-04-02T03:43:00"/>
    <d v="1899-12-30T03:40:00"/>
    <d v="1899-12-30T01:07:00"/>
    <d v="1899-12-30T02:33:00"/>
  </r>
  <r>
    <n v="174"/>
    <s v="domingo"/>
    <d v="2023-04-02T00:09:00"/>
    <d v="2023-04-02T01:12:00"/>
    <x v="4"/>
    <s v="Reservada"/>
    <s v="Almuerzo"/>
    <x v="171"/>
    <s v="Tarjeta de crédito"/>
    <s v="Plato_2"/>
    <s v="Venezuela"/>
    <n v="60"/>
    <d v="2023-04-02T01:12:00"/>
    <d v="2023-04-02T00:09:00"/>
    <d v="2023-04-02T01:12:00"/>
    <d v="1899-12-30T01:03:00"/>
    <d v="1899-12-30T00:12:00"/>
    <d v="1899-12-30T00:51:00"/>
  </r>
  <r>
    <n v="175"/>
    <s v="domingo"/>
    <d v="2023-04-02T01:27:00"/>
    <d v="2023-04-02T03:04:00"/>
    <x v="0"/>
    <s v="Reservada"/>
    <s v="Almuerzo"/>
    <x v="172"/>
    <s v="Tarjeta de crédito"/>
    <s v="Plato_15, Plato_7"/>
    <s v="Colombia"/>
    <n v="144"/>
    <d v="2023-04-02T03:04:00"/>
    <d v="2023-04-02T01:27:00"/>
    <d v="2023-04-02T03:04:00"/>
    <d v="1899-12-30T01:37:00"/>
    <d v="1899-12-30T00:47:00"/>
    <d v="1899-12-30T00:50:00"/>
  </r>
  <r>
    <n v="176"/>
    <s v="domingo"/>
    <d v="2023-04-02T02:27:00"/>
    <d v="2023-04-02T04:32:00"/>
    <x v="2"/>
    <s v="Ocupada"/>
    <s v="Almuerzo"/>
    <x v="173"/>
    <s v="Tarjeta de crédito"/>
    <s v="Plato_13"/>
    <s v="Chile"/>
    <n v="63"/>
    <d v="2023-04-02T04:32:00"/>
    <d v="2023-04-02T02:27:00"/>
    <d v="2023-04-02T04:32:00"/>
    <d v="1899-12-30T02:20:00"/>
    <d v="1899-12-30T00:48:00"/>
    <d v="1899-12-30T01:32:00"/>
  </r>
  <r>
    <n v="177"/>
    <s v="domingo"/>
    <d v="2023-04-02T00:14:00"/>
    <d v="2023-04-02T01:14:00"/>
    <x v="4"/>
    <s v="Ocupada"/>
    <s v="Cena"/>
    <x v="36"/>
    <s v="Tarjeta de crédito"/>
    <s v="Plato_7, Plato_10, Plato_13, Plato_12"/>
    <s v="Perú"/>
    <n v="173"/>
    <d v="2023-04-02T01:14:00"/>
    <d v="2023-04-02T00:14:00"/>
    <d v="2023-04-02T01:14:00"/>
    <d v="1899-12-30T01:15:00"/>
    <d v="1899-12-30T02:22:00"/>
    <d v="1899-12-30T00:00:00"/>
  </r>
  <r>
    <n v="178"/>
    <s v="domingo"/>
    <d v="2023-04-02T01:53:00"/>
    <d v="2023-04-02T05:18:00"/>
    <x v="0"/>
    <s v="Reservada"/>
    <s v="Cena"/>
    <x v="174"/>
    <s v="Tarjeta de crédito"/>
    <s v="Plato_2, Plato_8, Plato_5, Plato_11"/>
    <s v="Venezuela"/>
    <n v="208"/>
    <d v="2023-04-02T05:18:00"/>
    <d v="2023-04-02T01:53:00"/>
    <d v="2023-04-02T05:18:00"/>
    <d v="1899-12-30T03:25:00"/>
    <d v="1899-12-30T02:26:00"/>
    <d v="1899-12-30T00:59:00"/>
  </r>
  <r>
    <n v="179"/>
    <s v="domingo"/>
    <d v="2023-04-02T00:44:00"/>
    <d v="2023-04-02T03:08:00"/>
    <x v="4"/>
    <s v="Reservada"/>
    <s v="Desayuno"/>
    <x v="175"/>
    <s v="Tarjeta de crédito"/>
    <s v="Plato_17"/>
    <s v="Colombia"/>
    <n v="62"/>
    <d v="2023-04-02T03:08:00"/>
    <d v="2023-04-02T00:44:00"/>
    <d v="2023-04-02T03:08:00"/>
    <d v="1899-12-30T02:24:00"/>
    <d v="1899-12-30T00:26:00"/>
    <d v="1899-12-30T01:58:00"/>
  </r>
  <r>
    <n v="180"/>
    <s v="domingo"/>
    <d v="2023-04-02T02:21:00"/>
    <d v="2023-04-02T05:09:00"/>
    <x v="2"/>
    <s v="Reservada"/>
    <s v="Cena"/>
    <x v="176"/>
    <s v="Tarjeta de crédito"/>
    <s v="Plato_9, Plato_2, Plato_3, Plato_6"/>
    <s v="Brasil"/>
    <n v="166"/>
    <d v="2023-04-02T05:09:00"/>
    <d v="2023-04-02T02:21:00"/>
    <d v="2023-04-02T05:09:00"/>
    <d v="1899-12-30T02:48:00"/>
    <d v="1899-12-30T02:41:00"/>
    <d v="1899-12-30T00:07:00"/>
  </r>
  <r>
    <n v="181"/>
    <s v="domingo"/>
    <d v="2023-04-02T02:45:00"/>
    <d v="2023-04-02T03:54:00"/>
    <x v="1"/>
    <s v="Ocupada"/>
    <s v="Cena"/>
    <x v="177"/>
    <s v="Tarjeta de crédito"/>
    <s v="Plato_6"/>
    <s v="Paraguay"/>
    <n v="27"/>
    <d v="2023-04-02T03:54:00"/>
    <d v="2023-04-02T02:45:00"/>
    <d v="2023-04-02T03:54:00"/>
    <d v="1899-12-30T01:24:00"/>
    <d v="1899-12-30T00:55:00"/>
    <d v="1899-12-30T00:29:00"/>
  </r>
  <r>
    <n v="182"/>
    <s v="domingo"/>
    <d v="2023-04-02T03:53:00"/>
    <d v="2023-04-02T06:30:00"/>
    <x v="0"/>
    <s v="Libre"/>
    <s v="Almuerzo"/>
    <x v="178"/>
    <s v="Tarjeta de débito"/>
    <s v="Plato_12"/>
    <s v="Paraguay"/>
    <n v="38"/>
    <d v="2023-04-02T06:30:00"/>
    <d v="2023-04-02T03:53:00"/>
    <d v="2023-04-02T06:30:00"/>
    <d v="1899-12-30T02:37:00"/>
    <d v="1899-12-30T00:11:00"/>
    <d v="1899-12-30T02:26:00"/>
  </r>
  <r>
    <n v="183"/>
    <s v="domingo"/>
    <d v="2023-04-02T02:46:00"/>
    <d v="2023-04-02T06:28:00"/>
    <x v="1"/>
    <s v="Ocupada"/>
    <s v="Almuerzo"/>
    <x v="179"/>
    <s v="Tarjeta de crédito"/>
    <s v="Plato_15, Plato_10, Plato_3, Plato_8"/>
    <s v="Uruguay"/>
    <n v="255"/>
    <d v="2023-04-02T06:28:00"/>
    <d v="2023-04-02T02:46:00"/>
    <d v="2023-04-02T06:28:00"/>
    <d v="1899-12-30T03:57:00"/>
    <d v="1899-12-30T02:46:00"/>
    <d v="1899-12-30T01:11:00"/>
  </r>
  <r>
    <n v="184"/>
    <s v="domingo"/>
    <d v="2023-04-02T03:55:00"/>
    <d v="2023-04-02T07:01:00"/>
    <x v="3"/>
    <s v="Ocupada"/>
    <s v="Almuerzo"/>
    <x v="180"/>
    <s v="Tarjeta de crédito"/>
    <s v="Plato_16, Plato_6, Plato_3"/>
    <s v="Chile"/>
    <n v="205"/>
    <d v="2023-04-02T07:01:00"/>
    <d v="2023-04-02T03:55:00"/>
    <d v="2023-04-02T07:01:00"/>
    <d v="1899-12-30T03:21:00"/>
    <d v="1899-12-30T00:29:00"/>
    <d v="1899-12-30T02:52:00"/>
  </r>
  <r>
    <n v="185"/>
    <s v="domingo"/>
    <d v="2023-04-02T02:47:00"/>
    <d v="2023-04-02T06:26:00"/>
    <x v="1"/>
    <s v="Libre"/>
    <s v="Desayuno"/>
    <x v="181"/>
    <s v="Tarjeta de crédito"/>
    <s v="Plato_13, Plato_16"/>
    <s v="Uruguay"/>
    <n v="91"/>
    <d v="2023-04-02T06:26:00"/>
    <d v="2023-04-02T02:47:00"/>
    <d v="2023-04-02T06:26:00"/>
    <d v="1899-12-30T03:39:00"/>
    <d v="1899-12-30T00:40:00"/>
    <d v="1899-12-30T02:59:00"/>
  </r>
  <r>
    <n v="186"/>
    <s v="domingo"/>
    <d v="2023-04-02T00:40:00"/>
    <d v="2023-04-02T04:14:00"/>
    <x v="1"/>
    <s v="Reservada"/>
    <s v="Almuerzo"/>
    <x v="159"/>
    <s v="Tarjeta de crédito"/>
    <s v="Plato_6, Plato_15, Plato_17"/>
    <s v="Colombia"/>
    <n v="270"/>
    <d v="2023-04-02T04:14:00"/>
    <d v="2023-04-02T00:40:00"/>
    <d v="2023-04-02T04:14:00"/>
    <d v="1899-12-30T03:34:00"/>
    <d v="1899-12-30T01:33:00"/>
    <d v="1899-12-30T02:01:00"/>
  </r>
  <r>
    <n v="187"/>
    <s v="domingo"/>
    <d v="2023-04-02T02:23:00"/>
    <d v="2023-04-02T05:28:00"/>
    <x v="4"/>
    <s v="Libre"/>
    <s v="Almuerzo"/>
    <x v="182"/>
    <s v="Tarjeta de crédito"/>
    <s v="Plato_18, Plato_10, Plato_9, Plato_6"/>
    <s v="Venezuela"/>
    <n v="208"/>
    <d v="2023-04-02T05:28:00"/>
    <d v="2023-04-02T02:23:00"/>
    <d v="2023-04-02T05:28:00"/>
    <d v="1899-12-30T03:05:00"/>
    <d v="1899-12-30T02:06:00"/>
    <d v="1899-12-30T00:59:00"/>
  </r>
  <r>
    <n v="188"/>
    <s v="domingo"/>
    <d v="2023-04-02T03:40:00"/>
    <d v="2023-04-02T05:21:00"/>
    <x v="0"/>
    <s v="Reservada"/>
    <s v="Desayuno"/>
    <x v="183"/>
    <s v="Tarjeta de crédito"/>
    <s v="Plato_17, Plato_10"/>
    <s v="Colombia"/>
    <n v="83"/>
    <d v="2023-04-02T05:21:00"/>
    <d v="2023-04-02T03:40:00"/>
    <d v="2023-04-02T05:21:00"/>
    <d v="1899-12-30T01:41:00"/>
    <d v="1899-12-30T01:45:00"/>
    <d v="1899-12-30T00:00:00"/>
  </r>
  <r>
    <n v="189"/>
    <s v="domingo"/>
    <d v="2023-04-02T03:48:00"/>
    <d v="2023-04-02T06:10:00"/>
    <x v="2"/>
    <s v="Reservada"/>
    <s v="Almuerzo"/>
    <x v="184"/>
    <s v="Tarjeta de crédito"/>
    <s v="Plato_18, Plato_10, Plato_7"/>
    <s v="España"/>
    <n v="192"/>
    <d v="2023-04-02T06:10:00"/>
    <d v="2023-04-02T03:48:00"/>
    <d v="2023-04-02T06:10:00"/>
    <d v="1899-12-30T02:22:00"/>
    <d v="1899-12-30T01:57:00"/>
    <d v="1899-12-30T00:25:00"/>
  </r>
  <r>
    <n v="190"/>
    <s v="domingo"/>
    <d v="2023-04-02T01:31:00"/>
    <d v="2023-04-02T03:22:00"/>
    <x v="2"/>
    <s v="Libre"/>
    <s v="Almuerzo"/>
    <x v="185"/>
    <s v="Tarjeta de crédito"/>
    <s v="Plato_4, Plato_20, Plato_8, Plato_14"/>
    <s v="Colombia"/>
    <n v="202"/>
    <d v="2023-04-02T03:22:00"/>
    <d v="2023-04-02T01:31:00"/>
    <d v="2023-04-02T03:22:00"/>
    <d v="1899-12-30T01:51:00"/>
    <d v="1899-12-30T01:42:00"/>
    <d v="1899-12-30T00:09:00"/>
  </r>
  <r>
    <n v="191"/>
    <s v="domingo"/>
    <d v="2023-04-02T00:00:00"/>
    <d v="2023-04-02T02:36:00"/>
    <x v="2"/>
    <s v="Ocupada"/>
    <s v="Almuerzo"/>
    <x v="186"/>
    <s v="Tarjeta de crédito"/>
    <s v="Plato_1, Plato_9"/>
    <s v="Paraguay"/>
    <n v="162"/>
    <d v="2023-04-02T02:36:00"/>
    <d v="2023-04-02T00:00:00"/>
    <d v="2023-04-02T02:36:00"/>
    <d v="1899-12-30T02:51:00"/>
    <d v="1899-12-30T01:27:00"/>
    <d v="1899-12-30T01:24:00"/>
  </r>
  <r>
    <n v="192"/>
    <s v="domingo"/>
    <d v="2023-04-02T02:36:00"/>
    <d v="2023-04-02T04:53:00"/>
    <x v="2"/>
    <s v="Libre"/>
    <s v="Desayuno"/>
    <x v="187"/>
    <s v="Efectivo"/>
    <s v="Plato_1"/>
    <s v="Chile"/>
    <n v="75"/>
    <d v="2023-04-02T04:53:00"/>
    <d v="2023-04-02T02:36:00"/>
    <d v="2023-04-02T04:53:00"/>
    <d v="1899-12-30T02:17:00"/>
    <d v="1899-12-30T00:26:00"/>
    <d v="1899-12-30T01:51:00"/>
  </r>
  <r>
    <n v="193"/>
    <s v="domingo"/>
    <d v="2023-04-02T00:12:00"/>
    <d v="2023-04-02T03:04:00"/>
    <x v="3"/>
    <s v="Reservada"/>
    <s v="Desayuno"/>
    <x v="188"/>
    <s v="Tarjeta de crédito"/>
    <s v="Plato_10, Plato_19, Plato_6, Plato_14"/>
    <s v="Argentina"/>
    <n v="220"/>
    <d v="2023-04-02T03:04:00"/>
    <d v="2023-04-02T00:12:00"/>
    <d v="2023-04-02T03:04:00"/>
    <d v="1899-12-30T02:52:00"/>
    <d v="1899-12-30T02:51:00"/>
    <d v="1899-12-30T00:01:00"/>
  </r>
  <r>
    <n v="194"/>
    <s v="domingo"/>
    <d v="2023-04-02T02:40:00"/>
    <d v="2023-04-02T03:56:00"/>
    <x v="3"/>
    <s v="Reservada"/>
    <s v="Almuerzo"/>
    <x v="189"/>
    <s v="Tarjeta de débito"/>
    <s v="Plato_11, Plato_2"/>
    <s v="Perú"/>
    <n v="96"/>
    <d v="2023-04-02T03:56:00"/>
    <d v="2023-04-02T02:40:00"/>
    <d v="2023-04-02T03:56:00"/>
    <d v="1899-12-30T01:16:00"/>
    <d v="1899-12-30T01:08:00"/>
    <d v="1899-12-30T00:08:00"/>
  </r>
  <r>
    <n v="195"/>
    <s v="domingo"/>
    <d v="2023-04-02T03:04:00"/>
    <d v="2023-04-02T04:09:00"/>
    <x v="0"/>
    <s v="Ocupada"/>
    <s v="Almuerzo"/>
    <x v="190"/>
    <s v="Tarjeta de débito"/>
    <s v="Plato_1"/>
    <s v="Colombia"/>
    <n v="50"/>
    <d v="2023-04-02T04:09:00"/>
    <d v="2023-04-02T03:04:00"/>
    <d v="2023-04-02T04:09:00"/>
    <d v="1899-12-30T01:20:00"/>
    <d v="1899-12-30T00:51:00"/>
    <d v="1899-12-30T00:29:00"/>
  </r>
  <r>
    <n v="196"/>
    <s v="domingo"/>
    <d v="2023-04-02T00:11:00"/>
    <d v="2023-04-02T04:10:00"/>
    <x v="2"/>
    <s v="Reservada"/>
    <s v="Almuerzo"/>
    <x v="191"/>
    <s v="Tarjeta de crédito"/>
    <s v="Plato_3, Plato_14, Plato_9, Plato_16"/>
    <s v="España"/>
    <n v="191"/>
    <d v="2023-04-02T04:10:00"/>
    <d v="2023-04-02T00:11:00"/>
    <d v="2023-04-02T04:10:00"/>
    <d v="1899-12-30T03:59:00"/>
    <d v="1899-12-30T02:56:00"/>
    <d v="1899-12-30T01:03:00"/>
  </r>
  <r>
    <n v="197"/>
    <s v="domingo"/>
    <d v="2023-04-02T02:46:00"/>
    <d v="2023-04-02T04:54:00"/>
    <x v="2"/>
    <s v="Ocupada"/>
    <s v="Desayuno"/>
    <x v="192"/>
    <s v="Tarjeta de débito"/>
    <s v="Plato_18, Plato_6"/>
    <s v="Colombia"/>
    <n v="129"/>
    <d v="2023-04-02T04:54:00"/>
    <d v="2023-04-02T02:46:00"/>
    <d v="2023-04-02T04:54:00"/>
    <d v="1899-12-30T02:23:00"/>
    <d v="1899-12-30T01:12:00"/>
    <d v="1899-12-30T01:11:00"/>
  </r>
  <r>
    <n v="198"/>
    <s v="domingo"/>
    <d v="2023-04-02T00:36:00"/>
    <d v="2023-04-02T03:05:00"/>
    <x v="1"/>
    <s v="Reservada"/>
    <s v="Almuerzo"/>
    <x v="193"/>
    <s v="Tarjeta de crédito"/>
    <s v="Plato_6"/>
    <s v="España"/>
    <n v="54"/>
    <d v="2023-04-02T03:05:00"/>
    <d v="2023-04-02T00:36:00"/>
    <d v="2023-04-02T03:05:00"/>
    <d v="1899-12-30T02:29:00"/>
    <d v="1899-12-30T00:33:00"/>
    <d v="1899-12-30T01:56:00"/>
  </r>
  <r>
    <n v="199"/>
    <s v="domingo"/>
    <d v="2023-04-02T01:56:00"/>
    <d v="2023-04-02T05:40:00"/>
    <x v="2"/>
    <s v="Libre"/>
    <s v="Cena"/>
    <x v="194"/>
    <s v="Tarjeta de débito"/>
    <s v="Plato_9, Plato_8, Plato_13, Plato_6"/>
    <s v="Paraguay"/>
    <n v="261"/>
    <d v="2023-04-02T05:40:00"/>
    <d v="2023-04-02T01:56:00"/>
    <d v="2023-04-02T05:40:00"/>
    <d v="1899-12-30T03:44:00"/>
    <d v="1899-12-30T02:22:00"/>
    <d v="1899-12-30T01:22:00"/>
  </r>
  <r>
    <n v="200"/>
    <s v="domingo"/>
    <d v="2023-04-02T02:35:00"/>
    <d v="2023-04-02T05:26:00"/>
    <x v="0"/>
    <s v="Reservada"/>
    <s v="Almuerzo"/>
    <x v="170"/>
    <s v="Tarjeta de crédito"/>
    <s v="Plato_12, Plato_1"/>
    <s v="Colombia"/>
    <n v="88"/>
    <d v="2023-04-02T05:26:00"/>
    <d v="2023-04-02T02:35:00"/>
    <d v="2023-04-02T05:26:00"/>
    <d v="1899-12-30T02:51:00"/>
    <d v="1899-12-30T01:07:00"/>
    <d v="1899-12-30T01:44:00"/>
  </r>
  <r>
    <n v="201"/>
    <s v="domingo"/>
    <d v="2023-04-02T00:18:00"/>
    <d v="2023-04-02T01:50:00"/>
    <x v="1"/>
    <s v="Reservada"/>
    <s v="Cena"/>
    <x v="195"/>
    <s v="Tarjeta de crédito"/>
    <s v="Plato_7"/>
    <s v="Perú"/>
    <n v="72"/>
    <d v="2023-04-02T01:50:00"/>
    <d v="2023-04-02T00:18:00"/>
    <d v="2023-04-02T01:50:00"/>
    <d v="1899-12-30T01:32:00"/>
    <d v="1899-12-30T00:58:00"/>
    <d v="1899-12-30T00:34:00"/>
  </r>
  <r>
    <n v="202"/>
    <s v="domingo"/>
    <d v="2023-04-02T00:58:00"/>
    <d v="2023-04-02T02:00:00"/>
    <x v="0"/>
    <s v="Ocupada"/>
    <s v="Almuerzo"/>
    <x v="196"/>
    <s v="Tarjeta de crédito"/>
    <s v="Plato_19, Plato_20, Plato_7, Plato_2"/>
    <s v="Bolivia"/>
    <n v="206"/>
    <d v="2023-04-02T02:00:00"/>
    <d v="2023-04-02T00:58:00"/>
    <d v="2023-04-02T02:00:00"/>
    <d v="1899-12-30T01:17:00"/>
    <d v="1899-12-30T02:36:00"/>
    <d v="1899-12-30T00:00:00"/>
  </r>
  <r>
    <n v="203"/>
    <s v="domingo"/>
    <d v="2023-04-02T03:57:00"/>
    <d v="2023-04-02T05:21:00"/>
    <x v="1"/>
    <s v="Libre"/>
    <s v="Almuerzo"/>
    <x v="197"/>
    <s v="Tarjeta de crédito"/>
    <s v="Plato_17, Plato_13"/>
    <s v="Perú"/>
    <n v="156"/>
    <d v="2023-04-02T05:21:00"/>
    <d v="2023-04-02T03:57:00"/>
    <d v="2023-04-02T05:21:00"/>
    <d v="1899-12-30T01:24:00"/>
    <d v="1899-12-30T01:25:00"/>
    <d v="1899-12-30T00:00:00"/>
  </r>
  <r>
    <n v="204"/>
    <s v="domingo"/>
    <d v="2023-04-02T00:17:00"/>
    <d v="2023-04-02T02:25:00"/>
    <x v="1"/>
    <s v="Libre"/>
    <s v="Almuerzo"/>
    <x v="198"/>
    <s v="Efectivo"/>
    <s v="Plato_7"/>
    <s v="Uruguay"/>
    <n v="48"/>
    <d v="2023-04-02T02:25:00"/>
    <d v="2023-04-02T00:17:00"/>
    <d v="2023-04-02T02:25:00"/>
    <d v="1899-12-30T02:08:00"/>
    <d v="1899-12-30T00:21:00"/>
    <d v="1899-12-30T01:47:00"/>
  </r>
  <r>
    <n v="205"/>
    <s v="domingo"/>
    <d v="2023-04-02T02:15:00"/>
    <d v="2023-04-02T06:14:00"/>
    <x v="2"/>
    <s v="Libre"/>
    <s v="Almuerzo"/>
    <x v="199"/>
    <s v="Tarjeta de débito"/>
    <s v="Plato_15, Plato_9"/>
    <s v="Chile"/>
    <n v="61"/>
    <d v="2023-04-02T06:14:00"/>
    <d v="2023-04-02T02:15:00"/>
    <d v="2023-04-02T06:14:00"/>
    <d v="1899-12-30T03:59:00"/>
    <d v="1899-12-30T01:26:00"/>
    <d v="1899-12-30T02:33:00"/>
  </r>
  <r>
    <n v="206"/>
    <s v="domingo"/>
    <d v="2023-04-02T03:27:00"/>
    <d v="2023-04-02T06:09:00"/>
    <x v="4"/>
    <s v="Ocupada"/>
    <s v="Almuerzo"/>
    <x v="200"/>
    <s v="Tarjeta de crédito"/>
    <s v="Plato_2"/>
    <s v="Bolivia"/>
    <n v="30"/>
    <d v="2023-04-02T06:09:00"/>
    <d v="2023-04-02T03:27:00"/>
    <d v="2023-04-02T06:09:00"/>
    <d v="1899-12-30T02:57:00"/>
    <d v="1899-12-30T00:58:00"/>
    <d v="1899-12-30T01:59:00"/>
  </r>
  <r>
    <n v="207"/>
    <s v="domingo"/>
    <d v="2023-04-02T02:49:00"/>
    <d v="2023-04-02T04:02:00"/>
    <x v="3"/>
    <s v="Reservada"/>
    <s v="Cena"/>
    <x v="201"/>
    <s v="Tarjeta de crédito"/>
    <s v="Plato_10, Plato_8, Plato_17"/>
    <s v="Brasil"/>
    <n v="180"/>
    <d v="2023-04-02T04:02:00"/>
    <d v="2023-04-02T02:49:00"/>
    <d v="2023-04-02T04:02:00"/>
    <d v="1899-12-30T01:13:00"/>
    <d v="1899-12-30T01:51:00"/>
    <d v="1899-12-30T00:00:00"/>
  </r>
  <r>
    <n v="208"/>
    <s v="domingo"/>
    <d v="2023-04-02T03:33:00"/>
    <d v="2023-04-02T06:36:00"/>
    <x v="1"/>
    <s v="Ocupada"/>
    <s v="Almuerzo"/>
    <x v="202"/>
    <s v="Tarjeta de débito"/>
    <s v="Plato_15, Plato_19, Plato_3"/>
    <s v="Perú"/>
    <n v="180"/>
    <d v="2023-04-02T06:36:00"/>
    <d v="2023-04-02T03:33:00"/>
    <d v="2023-04-02T06:36:00"/>
    <d v="1899-12-30T03:18:00"/>
    <d v="1899-12-30T01:40:00"/>
    <d v="1899-12-30T01:38:00"/>
  </r>
  <r>
    <n v="209"/>
    <s v="domingo"/>
    <d v="2023-04-02T01:31:00"/>
    <d v="2023-04-02T04:06:00"/>
    <x v="1"/>
    <s v="Reservada"/>
    <s v="Cena"/>
    <x v="203"/>
    <s v="Efectivo"/>
    <s v="Plato_14, Plato_18, Plato_1, Plato_10"/>
    <s v="Bolivia"/>
    <n v="214"/>
    <d v="2023-04-02T04:06:00"/>
    <d v="2023-04-02T01:31:00"/>
    <d v="2023-04-02T04:06:00"/>
    <d v="1899-12-30T02:35:00"/>
    <d v="1899-12-30T02:51:00"/>
    <d v="1899-12-30T00:00:00"/>
  </r>
  <r>
    <n v="210"/>
    <s v="domingo"/>
    <d v="2023-04-02T02:43:00"/>
    <d v="2023-04-02T04:29:00"/>
    <x v="2"/>
    <s v="Libre"/>
    <s v="Desayuno"/>
    <x v="204"/>
    <s v="Tarjeta de crédito"/>
    <s v="Plato_13, Plato_2, Plato_7, Plato_20"/>
    <s v="Venezuela"/>
    <n v="195"/>
    <d v="2023-04-02T04:29:00"/>
    <d v="2023-04-02T02:43:00"/>
    <d v="2023-04-02T04:29:00"/>
    <d v="1899-12-30T01:46:00"/>
    <d v="1899-12-30T02:38:00"/>
    <d v="1899-12-30T00:00:00"/>
  </r>
  <r>
    <n v="211"/>
    <s v="domingo"/>
    <d v="2023-04-02T03:40:00"/>
    <d v="2023-04-02T05:26:00"/>
    <x v="1"/>
    <s v="Reservada"/>
    <s v="Almuerzo"/>
    <x v="205"/>
    <s v="Tarjeta de débito"/>
    <s v="Plato_13, Plato_4, Plato_1, Plato_3"/>
    <s v="Argentina"/>
    <n v="169"/>
    <d v="2023-04-02T05:26:00"/>
    <d v="2023-04-02T03:40:00"/>
    <d v="2023-04-02T05:26:00"/>
    <d v="1899-12-30T01:46:00"/>
    <d v="1899-12-30T02:15:00"/>
    <d v="1899-12-30T00:00:00"/>
  </r>
  <r>
    <n v="212"/>
    <s v="domingo"/>
    <d v="2023-04-02T02:35:00"/>
    <d v="2023-04-02T03:40:00"/>
    <x v="4"/>
    <s v="Ocupada"/>
    <s v="Almuerzo"/>
    <x v="206"/>
    <s v="Tarjeta de débito"/>
    <s v="Plato_2, Plato_10, Plato_13, Plato_16"/>
    <s v="Perú"/>
    <n v="245"/>
    <d v="2023-04-02T03:40:00"/>
    <d v="2023-04-02T02:35:00"/>
    <d v="2023-04-02T03:40:00"/>
    <d v="1899-12-30T01:20:00"/>
    <d v="1899-12-30T02:44:00"/>
    <d v="1899-12-30T00:00:00"/>
  </r>
  <r>
    <n v="213"/>
    <s v="domingo"/>
    <d v="2023-04-02T01:46:00"/>
    <d v="2023-04-02T04:58:00"/>
    <x v="3"/>
    <s v="Libre"/>
    <s v="Almuerzo"/>
    <x v="207"/>
    <s v="Tarjeta de crédito"/>
    <s v="Plato_6, Plato_2"/>
    <s v="Perú"/>
    <n v="87"/>
    <d v="2023-04-02T04:58:00"/>
    <d v="2023-04-02T01:46:00"/>
    <d v="2023-04-02T04:58:00"/>
    <d v="1899-12-30T03:12:00"/>
    <d v="1899-12-30T01:40:00"/>
    <d v="1899-12-30T01:32:00"/>
  </r>
  <r>
    <n v="214"/>
    <s v="domingo"/>
    <d v="2023-04-02T03:18:00"/>
    <d v="2023-04-02T05:09:00"/>
    <x v="1"/>
    <s v="Ocupada"/>
    <s v="Almuerzo"/>
    <x v="208"/>
    <s v="Tarjeta de débito"/>
    <s v="Plato_18, Plato_20, Plato_3"/>
    <s v="Argentina"/>
    <n v="228"/>
    <d v="2023-04-02T05:09:00"/>
    <d v="2023-04-02T03:18:00"/>
    <d v="2023-04-02T05:09:00"/>
    <d v="1899-12-30T02:06:00"/>
    <d v="1899-12-30T00:38:00"/>
    <d v="1899-12-30T01:28:00"/>
  </r>
  <r>
    <n v="215"/>
    <s v="domingo"/>
    <d v="2023-04-02T03:52:00"/>
    <d v="2023-04-02T06:25:00"/>
    <x v="0"/>
    <s v="Ocupada"/>
    <s v="Almuerzo"/>
    <x v="209"/>
    <s v="Tarjeta de débito"/>
    <s v="Plato_18, Plato_2"/>
    <s v="Uruguay"/>
    <n v="158"/>
    <d v="2023-04-02T06:25:00"/>
    <d v="2023-04-02T03:52:00"/>
    <d v="2023-04-02T06:25:00"/>
    <d v="1899-12-30T02:48:00"/>
    <d v="1899-12-30T00:46:00"/>
    <d v="1899-12-30T02:02:00"/>
  </r>
  <r>
    <n v="216"/>
    <s v="domingo"/>
    <d v="2023-04-02T01:46:00"/>
    <d v="2023-04-02T05:36:00"/>
    <x v="2"/>
    <s v="Libre"/>
    <s v="Almuerzo"/>
    <x v="210"/>
    <s v="Tarjeta de crédito"/>
    <s v="Plato_1, Plato_13, Plato_6"/>
    <s v="Uruguay"/>
    <n v="142"/>
    <d v="2023-04-02T05:36:00"/>
    <d v="2023-04-02T01:46:00"/>
    <d v="2023-04-02T05:36:00"/>
    <d v="1899-12-30T03:50:00"/>
    <d v="1899-12-30T02:00:00"/>
    <d v="1899-12-30T01:50:00"/>
  </r>
  <r>
    <n v="217"/>
    <s v="domingo"/>
    <d v="2023-04-02T00:54:00"/>
    <d v="2023-04-02T04:45:00"/>
    <x v="0"/>
    <s v="Ocupada"/>
    <s v="Cena"/>
    <x v="211"/>
    <s v="Tarjeta de crédito"/>
    <s v="Plato_15"/>
    <s v="Colombia"/>
    <n v="96"/>
    <d v="2023-04-02T04:45:00"/>
    <d v="2023-04-02T00:54:00"/>
    <d v="2023-04-02T04:45:00"/>
    <d v="1899-12-30T04:06:00"/>
    <d v="1899-12-30T00:13:00"/>
    <d v="1899-12-30T03:53:00"/>
  </r>
  <r>
    <n v="218"/>
    <s v="domingo"/>
    <d v="2023-04-02T00:27:00"/>
    <d v="2023-04-02T03:41:00"/>
    <x v="3"/>
    <s v="Ocupada"/>
    <s v="Almuerzo"/>
    <x v="212"/>
    <s v="Tarjeta de crédito"/>
    <s v="Plato_12, Plato_6, Plato_14"/>
    <s v="Argentina"/>
    <n v="184"/>
    <d v="2023-04-02T03:41:00"/>
    <d v="2023-04-02T00:27:00"/>
    <d v="2023-04-02T03:41:00"/>
    <d v="1899-12-30T03:29:00"/>
    <d v="1899-12-30T00:46:00"/>
    <d v="1899-12-30T02:43:00"/>
  </r>
  <r>
    <n v="219"/>
    <s v="domingo"/>
    <d v="2023-04-02T02:33:00"/>
    <d v="2023-04-02T04:49:00"/>
    <x v="0"/>
    <s v="Libre"/>
    <s v="Almuerzo"/>
    <x v="213"/>
    <s v="Tarjeta de crédito"/>
    <s v="Plato_14, Plato_17"/>
    <s v="Venezuela"/>
    <n v="139"/>
    <d v="2023-04-02T04:49:00"/>
    <d v="2023-04-02T02:33:00"/>
    <d v="2023-04-02T04:49:00"/>
    <d v="1899-12-30T02:16:00"/>
    <d v="1899-12-30T00:23:00"/>
    <d v="1899-12-30T01:53:00"/>
  </r>
  <r>
    <n v="220"/>
    <s v="domingo"/>
    <d v="2023-04-02T01:01:00"/>
    <d v="2023-04-02T04:57:00"/>
    <x v="3"/>
    <s v="Reservada"/>
    <s v="Almuerzo"/>
    <x v="214"/>
    <s v="Tarjeta de crédito"/>
    <s v="Plato_7"/>
    <s v="Ecuador"/>
    <n v="24"/>
    <d v="2023-04-02T04:57:00"/>
    <d v="2023-04-02T01:01:00"/>
    <d v="2023-04-02T04:57:00"/>
    <d v="1899-12-30T03:56:00"/>
    <d v="1899-12-30T00:13:00"/>
    <d v="1899-12-30T03:43:00"/>
  </r>
  <r>
    <n v="221"/>
    <s v="domingo"/>
    <d v="2023-04-02T01:51:00"/>
    <d v="2023-04-02T03:05:00"/>
    <x v="0"/>
    <s v="Libre"/>
    <s v="Almuerzo"/>
    <x v="215"/>
    <s v="Tarjeta de crédito"/>
    <s v="Plato_15, Plato_18, Plato_9"/>
    <s v="Chile"/>
    <n v="193"/>
    <d v="2023-04-02T03:05:00"/>
    <d v="2023-04-02T01:51:00"/>
    <d v="2023-04-02T03:05:00"/>
    <d v="1899-12-30T01:14:00"/>
    <d v="1899-12-30T01:48:00"/>
    <d v="1899-12-30T00:00:00"/>
  </r>
  <r>
    <n v="222"/>
    <s v="domingo"/>
    <d v="2023-04-02T03:38:00"/>
    <d v="2023-04-02T06:42:00"/>
    <x v="3"/>
    <s v="Libre"/>
    <s v="Cena"/>
    <x v="216"/>
    <s v="Tarjeta de débito"/>
    <s v="Plato_14, Plato_16"/>
    <s v="Ecuador"/>
    <n v="97"/>
    <d v="2023-04-02T06:42:00"/>
    <d v="2023-04-02T03:38:00"/>
    <d v="2023-04-02T06:42:00"/>
    <d v="1899-12-30T03:04:00"/>
    <d v="1899-12-30T01:25:00"/>
    <d v="1899-12-30T01:39:00"/>
  </r>
  <r>
    <n v="223"/>
    <s v="domingo"/>
    <d v="2023-04-02T01:16:00"/>
    <d v="2023-04-02T02:50:00"/>
    <x v="3"/>
    <s v="Reservada"/>
    <s v="Cena"/>
    <x v="217"/>
    <s v="Tarjeta de crédito"/>
    <s v="Plato_15"/>
    <s v="Argentina"/>
    <n v="32"/>
    <d v="2023-04-02T02:50:00"/>
    <d v="2023-04-02T01:16:00"/>
    <d v="2023-04-02T02:50:00"/>
    <d v="1899-12-30T01:34:00"/>
    <d v="1899-12-30T00:53:00"/>
    <d v="1899-12-30T00:41:00"/>
  </r>
  <r>
    <n v="224"/>
    <s v="domingo"/>
    <d v="2023-04-02T02:07:00"/>
    <d v="2023-04-02T05:47:00"/>
    <x v="0"/>
    <s v="Ocupada"/>
    <s v="Almuerzo"/>
    <x v="218"/>
    <s v="Tarjeta de crédito"/>
    <s v="Plato_10"/>
    <s v="Bolivia"/>
    <n v="52"/>
    <d v="2023-04-02T05:47:00"/>
    <d v="2023-04-02T02:07:00"/>
    <d v="2023-04-02T05:47:00"/>
    <d v="1899-12-30T03:55:00"/>
    <d v="1899-12-30T00:20:00"/>
    <d v="1899-12-30T03:35:00"/>
  </r>
  <r>
    <n v="225"/>
    <s v="domingo"/>
    <d v="2023-04-02T00:14:00"/>
    <d v="2023-04-02T01:24:00"/>
    <x v="0"/>
    <s v="Reservada"/>
    <s v="Desayuno"/>
    <x v="219"/>
    <s v="Tarjeta de crédito"/>
    <s v="Plato_11, Plato_14"/>
    <s v="Perú"/>
    <n v="168"/>
    <d v="2023-04-02T01:24:00"/>
    <d v="2023-04-02T00:14:00"/>
    <d v="2023-04-02T01:24:00"/>
    <d v="1899-12-30T01:10:00"/>
    <d v="1899-12-30T01:34:00"/>
    <d v="1899-12-30T00:00:00"/>
  </r>
  <r>
    <n v="226"/>
    <s v="domingo"/>
    <d v="2023-04-02T00:58:00"/>
    <d v="2023-04-02T04:09:00"/>
    <x v="1"/>
    <s v="Reservada"/>
    <s v="Cena"/>
    <x v="220"/>
    <s v="Tarjeta de crédito"/>
    <s v="Plato_3, Plato_13, Plato_6, Plato_9"/>
    <s v="Venezuela"/>
    <n v="171"/>
    <d v="2023-04-02T04:09:00"/>
    <d v="2023-04-02T00:58:00"/>
    <d v="2023-04-02T04:09:00"/>
    <d v="1899-12-30T03:11:00"/>
    <d v="1899-12-30T02:26:00"/>
    <d v="1899-12-30T00:45:00"/>
  </r>
  <r>
    <n v="227"/>
    <s v="domingo"/>
    <d v="2023-04-02T01:49:00"/>
    <d v="2023-04-02T04:52:00"/>
    <x v="3"/>
    <s v="Libre"/>
    <s v="Almuerzo"/>
    <x v="221"/>
    <s v="Tarjeta de crédito"/>
    <s v="Plato_7, Plato_17, Plato_16, Plato_11"/>
    <s v="Chile"/>
    <n v="211"/>
    <d v="2023-04-02T04:52:00"/>
    <d v="2023-04-02T01:49:00"/>
    <d v="2023-04-02T04:52:00"/>
    <d v="1899-12-30T03:03:00"/>
    <d v="1899-12-30T01:59:00"/>
    <d v="1899-12-30T01:04:00"/>
  </r>
  <r>
    <n v="228"/>
    <s v="domingo"/>
    <d v="2023-04-02T01:40:00"/>
    <d v="2023-04-02T04:02:00"/>
    <x v="0"/>
    <s v="Ocupada"/>
    <s v="Almuerzo"/>
    <x v="222"/>
    <s v="Tarjeta de crédito"/>
    <s v="Plato_14"/>
    <s v="Ecuador"/>
    <n v="69"/>
    <d v="2023-04-02T04:02:00"/>
    <d v="2023-04-02T01:40:00"/>
    <d v="2023-04-02T04:02:00"/>
    <d v="1899-12-30T02:37:00"/>
    <d v="1899-12-30T00:35:00"/>
    <d v="1899-12-30T02:02:00"/>
  </r>
  <r>
    <n v="229"/>
    <s v="domingo"/>
    <d v="2023-04-02T02:34:00"/>
    <d v="2023-04-02T04:30:00"/>
    <x v="2"/>
    <s v="Reservada"/>
    <s v="Cena"/>
    <x v="223"/>
    <s v="Tarjeta de crédito"/>
    <s v="Plato_1, Plato_8, Plato_19, Plato_16"/>
    <s v="Bolivia"/>
    <n v="124"/>
    <d v="2023-04-02T04:30:00"/>
    <d v="2023-04-02T02:34:00"/>
    <d v="2023-04-02T04:30:00"/>
    <d v="1899-12-30T01:56:00"/>
    <d v="1899-12-30T01:57:00"/>
    <d v="1899-12-30T00:00:00"/>
  </r>
  <r>
    <n v="230"/>
    <s v="domingo"/>
    <d v="2023-04-02T02:15:00"/>
    <d v="2023-04-02T04:48:00"/>
    <x v="2"/>
    <s v="Libre"/>
    <s v="Almuerzo"/>
    <x v="224"/>
    <s v="Tarjeta de crédito"/>
    <s v="Plato_15, Plato_16, Plato_17"/>
    <s v="Venezuela"/>
    <n v="214"/>
    <d v="2023-04-02T04:48:00"/>
    <d v="2023-04-02T02:15:00"/>
    <d v="2023-04-02T04:48:00"/>
    <d v="1899-12-30T02:33:00"/>
    <d v="1899-12-30T01:31:00"/>
    <d v="1899-12-30T01:02:00"/>
  </r>
  <r>
    <n v="231"/>
    <s v="domingo"/>
    <d v="2023-04-02T01:12:00"/>
    <d v="2023-04-02T03:10:00"/>
    <x v="2"/>
    <s v="Ocupada"/>
    <s v="Almuerzo"/>
    <x v="225"/>
    <s v="Tarjeta de crédito"/>
    <s v="Plato_13, Plato_18, Plato_17, Plato_11"/>
    <s v="Perú"/>
    <n v="208"/>
    <d v="2023-04-02T03:10:00"/>
    <d v="2023-04-02T01:12:00"/>
    <d v="2023-04-02T03:10:00"/>
    <d v="1899-12-30T02:13:00"/>
    <d v="1899-12-30T02:30:00"/>
    <d v="1899-12-30T00:00:00"/>
  </r>
  <r>
    <n v="232"/>
    <s v="domingo"/>
    <d v="2023-04-02T02:04:00"/>
    <d v="2023-04-02T03:25:00"/>
    <x v="1"/>
    <s v="Reservada"/>
    <s v="Almuerzo"/>
    <x v="226"/>
    <s v="Tarjeta de crédito"/>
    <s v="Plato_7, Plato_6, Plato_2, Plato_10"/>
    <s v="Argentina"/>
    <n v="190"/>
    <d v="2023-04-02T03:25:00"/>
    <d v="2023-04-02T02:04:00"/>
    <d v="2023-04-02T03:25:00"/>
    <d v="1899-12-30T01:21:00"/>
    <d v="1899-12-30T02:19:00"/>
    <d v="1899-12-30T00:00:00"/>
  </r>
  <r>
    <n v="233"/>
    <s v="domingo"/>
    <d v="2023-04-02T00:52:00"/>
    <d v="2023-04-02T02:39:00"/>
    <x v="2"/>
    <s v="Libre"/>
    <s v="Desayuno"/>
    <x v="227"/>
    <s v="Tarjeta de débito"/>
    <s v="Plato_12"/>
    <s v="Argentina"/>
    <n v="38"/>
    <d v="2023-04-02T02:39:00"/>
    <d v="2023-04-02T00:52:00"/>
    <d v="2023-04-02T02:39:00"/>
    <d v="1899-12-30T01:47:00"/>
    <d v="1899-12-30T00:31:00"/>
    <d v="1899-12-30T01:16:00"/>
  </r>
  <r>
    <n v="234"/>
    <s v="domingo"/>
    <d v="2023-04-02T02:46:00"/>
    <d v="2023-04-02T05:28:00"/>
    <x v="0"/>
    <s v="Libre"/>
    <s v="Desayuno"/>
    <x v="228"/>
    <s v="Tarjeta de crédito"/>
    <s v="Plato_2, Plato_7, Plato_17"/>
    <s v="Brasil"/>
    <n v="225"/>
    <d v="2023-04-02T05:28:00"/>
    <d v="2023-04-02T02:46:00"/>
    <d v="2023-04-02T05:28:00"/>
    <d v="1899-12-30T02:42:00"/>
    <d v="1899-12-30T01:39:00"/>
    <d v="1899-12-30T01:03:00"/>
  </r>
  <r>
    <n v="235"/>
    <s v="domingo"/>
    <d v="2023-04-02T00:22:00"/>
    <d v="2023-04-02T02:48:00"/>
    <x v="0"/>
    <s v="Reservada"/>
    <s v="Cena"/>
    <x v="229"/>
    <s v="Tarjeta de crédito"/>
    <s v="Plato_11"/>
    <s v="España"/>
    <n v="33"/>
    <d v="2023-04-02T02:48:00"/>
    <d v="2023-04-02T00:22:00"/>
    <d v="2023-04-02T02:48:00"/>
    <d v="1899-12-30T02:26:00"/>
    <d v="1899-12-30T00:25:00"/>
    <d v="1899-12-30T02:01:00"/>
  </r>
  <r>
    <n v="236"/>
    <s v="domingo"/>
    <d v="2023-04-02T00:52:00"/>
    <d v="2023-04-02T02:26:00"/>
    <x v="0"/>
    <s v="Libre"/>
    <s v="Almuerzo"/>
    <x v="230"/>
    <s v="Tarjeta de crédito"/>
    <s v="Plato_11, Plato_5, Plato_8, Plato_15"/>
    <s v="Argentina"/>
    <n v="255"/>
    <d v="2023-04-02T02:26:00"/>
    <d v="2023-04-02T00:52:00"/>
    <d v="2023-04-02T02:26:00"/>
    <d v="1899-12-30T01:34:00"/>
    <d v="1899-12-30T01:41:00"/>
    <d v="1899-12-30T00:00:00"/>
  </r>
  <r>
    <n v="237"/>
    <s v="domingo"/>
    <d v="2023-04-02T02:45:00"/>
    <d v="2023-04-02T06:00:00"/>
    <x v="2"/>
    <s v="Ocupada"/>
    <s v="Almuerzo"/>
    <x v="231"/>
    <s v="Tarjeta de crédito"/>
    <s v="Plato_14, Plato_2"/>
    <s v="Perú"/>
    <n v="106"/>
    <d v="2023-04-02T06:00:00"/>
    <d v="2023-04-02T02:45:00"/>
    <d v="2023-04-02T06:00:00"/>
    <d v="1899-12-30T03:30:00"/>
    <d v="1899-12-30T00:37:00"/>
    <d v="1899-12-30T02:53:00"/>
  </r>
  <r>
    <n v="238"/>
    <s v="domingo"/>
    <d v="2023-04-02T02:17:00"/>
    <d v="2023-04-02T04:56:00"/>
    <x v="2"/>
    <s v="Libre"/>
    <s v="Desayuno"/>
    <x v="232"/>
    <s v="Tarjeta de crédito"/>
    <s v="Plato_19"/>
    <s v="Brasil"/>
    <n v="72"/>
    <d v="2023-04-02T04:56:00"/>
    <d v="2023-04-02T02:17:00"/>
    <d v="2023-04-02T04:56:00"/>
    <d v="1899-12-30T02:39:00"/>
    <d v="1899-12-30T00:45:00"/>
    <d v="1899-12-30T01:54:00"/>
  </r>
  <r>
    <n v="239"/>
    <s v="domingo"/>
    <d v="2023-04-02T02:46:00"/>
    <d v="2023-04-02T06:07:00"/>
    <x v="4"/>
    <s v="Reservada"/>
    <s v="Almuerzo"/>
    <x v="233"/>
    <s v="Efectivo"/>
    <s v="Plato_10, Plato_7"/>
    <s v="Brasil"/>
    <n v="74"/>
    <d v="2023-04-02T06:07:00"/>
    <d v="2023-04-02T02:46:00"/>
    <d v="2023-04-02T06:07:00"/>
    <d v="1899-12-30T03:21:00"/>
    <d v="1899-12-30T01:13:00"/>
    <d v="1899-12-30T02:08:00"/>
  </r>
  <r>
    <n v="240"/>
    <s v="domingo"/>
    <d v="2023-04-02T00:16:00"/>
    <d v="2023-04-02T03:10:00"/>
    <x v="0"/>
    <s v="Libre"/>
    <s v="Almuerzo"/>
    <x v="234"/>
    <s v="Tarjeta de débito"/>
    <s v="Plato_17, Plato_14, Plato_4, Plato_15"/>
    <s v="Perú"/>
    <n v="294"/>
    <d v="2023-04-02T03:10:00"/>
    <d v="2023-04-02T00:16:00"/>
    <d v="2023-04-02T03:10:00"/>
    <d v="1899-12-30T02:54:00"/>
    <d v="1899-12-30T02:09:00"/>
    <d v="1899-12-30T00:45:00"/>
  </r>
  <r>
    <n v="241"/>
    <s v="domingo"/>
    <d v="2023-04-02T00:04:00"/>
    <d v="2023-04-02T01:04:00"/>
    <x v="3"/>
    <s v="Ocupada"/>
    <s v="Almuerzo"/>
    <x v="235"/>
    <s v="Tarjeta de crédito"/>
    <s v="Plato_4"/>
    <s v="Brasil"/>
    <n v="18"/>
    <d v="2023-04-02T01:04:00"/>
    <d v="2023-04-02T00:04:00"/>
    <d v="2023-04-02T01:04:00"/>
    <d v="1899-12-30T01:15:00"/>
    <d v="1899-12-30T00:11:00"/>
    <d v="1899-12-30T01:04:00"/>
  </r>
  <r>
    <n v="242"/>
    <s v="domingo"/>
    <d v="2023-04-02T03:42:00"/>
    <d v="2023-04-02T05:09:00"/>
    <x v="2"/>
    <s v="Reservada"/>
    <s v="Almuerzo"/>
    <x v="236"/>
    <s v="Tarjeta de crédito"/>
    <s v="Plato_10, Plato_1, Plato_11"/>
    <s v="Venezuela"/>
    <n v="134"/>
    <d v="2023-04-02T05:09:00"/>
    <d v="2023-04-02T03:42:00"/>
    <d v="2023-04-02T05:09:00"/>
    <d v="1899-12-30T01:27:00"/>
    <d v="1899-12-30T01:39:00"/>
    <d v="1899-12-30T00:00:00"/>
  </r>
  <r>
    <n v="243"/>
    <s v="domingo"/>
    <d v="2023-04-02T00:42:00"/>
    <d v="2023-04-02T04:11:00"/>
    <x v="2"/>
    <s v="Libre"/>
    <s v="Almuerzo"/>
    <x v="237"/>
    <s v="Tarjeta de crédito"/>
    <s v="Plato_20"/>
    <s v="España"/>
    <n v="120"/>
    <d v="2023-04-02T04:11:00"/>
    <d v="2023-04-02T00:42:00"/>
    <d v="2023-04-02T04:11:00"/>
    <d v="1899-12-30T03:29:00"/>
    <d v="1899-12-30T00:22:00"/>
    <d v="1899-12-30T03:07:00"/>
  </r>
  <r>
    <n v="244"/>
    <s v="domingo"/>
    <d v="2023-04-02T03:44:00"/>
    <d v="2023-04-02T06:01:00"/>
    <x v="0"/>
    <s v="Reservada"/>
    <s v="Almuerzo"/>
    <x v="238"/>
    <s v="Efectivo"/>
    <s v="Plato_20, Plato_12"/>
    <s v="Perú"/>
    <n v="158"/>
    <d v="2023-04-02T06:01:00"/>
    <d v="2023-04-02T03:44:00"/>
    <d v="2023-04-02T06:01:00"/>
    <d v="1899-12-30T02:17:00"/>
    <d v="1899-12-30T01:29:00"/>
    <d v="1899-12-30T00:48:00"/>
  </r>
  <r>
    <n v="245"/>
    <s v="domingo"/>
    <d v="2023-04-02T03:31:00"/>
    <d v="2023-04-02T06:57:00"/>
    <x v="1"/>
    <s v="Reservada"/>
    <s v="Almuerzo"/>
    <x v="239"/>
    <s v="Tarjeta de crédito"/>
    <s v="Plato_4, Plato_17, Plato_20, Plato_19"/>
    <s v="Bolivia"/>
    <n v="273"/>
    <d v="2023-04-02T06:57:00"/>
    <d v="2023-04-02T03:31:00"/>
    <d v="2023-04-02T06:57:00"/>
    <d v="1899-12-30T03:26:00"/>
    <d v="1899-12-30T01:56:00"/>
    <d v="1899-12-30T01:30:00"/>
  </r>
  <r>
    <n v="246"/>
    <s v="domingo"/>
    <d v="2023-04-02T01:50:00"/>
    <d v="2023-04-02T04:09:00"/>
    <x v="2"/>
    <s v="Libre"/>
    <s v="Almuerzo"/>
    <x v="240"/>
    <s v="Tarjeta de crédito"/>
    <s v="Plato_6, Plato_7, Plato_8, Plato_17"/>
    <s v="Bolivia"/>
    <n v="327"/>
    <d v="2023-04-02T04:09:00"/>
    <d v="2023-04-02T01:50:00"/>
    <d v="2023-04-02T04:09:00"/>
    <d v="1899-12-30T02:19:00"/>
    <d v="1899-12-30T02:26:00"/>
    <d v="1899-12-30T00:00:00"/>
  </r>
  <r>
    <n v="247"/>
    <s v="domingo"/>
    <d v="2023-04-02T02:34:00"/>
    <d v="2023-04-02T05:21:00"/>
    <x v="2"/>
    <s v="Ocupada"/>
    <s v="Almuerzo"/>
    <x v="241"/>
    <s v="Tarjeta de crédito"/>
    <s v="Plato_11"/>
    <s v="Ecuador"/>
    <n v="66"/>
    <d v="2023-04-02T05:21:00"/>
    <d v="2023-04-02T02:34:00"/>
    <d v="2023-04-02T05:21:00"/>
    <d v="1899-12-30T03:02:00"/>
    <d v="1899-12-30T00:59:00"/>
    <d v="1899-12-30T02:03:00"/>
  </r>
  <r>
    <n v="248"/>
    <s v="domingo"/>
    <d v="2023-04-02T00:26:00"/>
    <d v="2023-04-02T02:18:00"/>
    <x v="2"/>
    <s v="Ocupada"/>
    <s v="Almuerzo"/>
    <x v="242"/>
    <s v="Tarjeta de débito"/>
    <s v="Plato_18, Plato_9, Plato_6, Plato_1"/>
    <s v="Chile"/>
    <n v="225"/>
    <d v="2023-04-02T02:18:00"/>
    <d v="2023-04-02T00:26:00"/>
    <d v="2023-04-02T02:18:00"/>
    <d v="1899-12-30T02:07:00"/>
    <d v="1899-12-30T02:00:00"/>
    <d v="1899-12-30T00:07:00"/>
  </r>
  <r>
    <n v="249"/>
    <s v="domingo"/>
    <d v="2023-04-02T00:58:00"/>
    <d v="2023-04-02T03:55:00"/>
    <x v="2"/>
    <s v="Ocupada"/>
    <s v="Cena"/>
    <x v="243"/>
    <s v="Tarjeta de crédito"/>
    <s v="Plato_5, Plato_4"/>
    <s v="España"/>
    <n v="80"/>
    <d v="2023-04-02T03:55:00"/>
    <d v="2023-04-02T00:58:00"/>
    <d v="2023-04-02T03:55:00"/>
    <d v="1899-12-30T03:12:00"/>
    <d v="1899-12-30T01:49:00"/>
    <d v="1899-12-30T01:23:00"/>
  </r>
  <r>
    <n v="250"/>
    <s v="domingo"/>
    <d v="2023-04-02T02:56:00"/>
    <d v="2023-04-02T06:33:00"/>
    <x v="4"/>
    <s v="Libre"/>
    <s v="Almuerzo"/>
    <x v="244"/>
    <s v="Tarjeta de crédito"/>
    <s v="Plato_3"/>
    <s v="España"/>
    <n v="20"/>
    <d v="2023-04-02T06:33:00"/>
    <d v="2023-04-02T02:56:00"/>
    <d v="2023-04-02T06:33:00"/>
    <d v="1899-12-30T03:37:00"/>
    <d v="1899-12-30T00:29:00"/>
    <d v="1899-12-30T03:08:00"/>
  </r>
  <r>
    <n v="251"/>
    <s v="domingo"/>
    <d v="2023-04-02T01:20:00"/>
    <d v="2023-04-02T04:24:00"/>
    <x v="1"/>
    <s v="Ocupada"/>
    <s v="Almuerzo"/>
    <x v="245"/>
    <s v="Tarjeta de crédito"/>
    <s v="Plato_10, Plato_5, Plato_14, Plato_12"/>
    <s v="Uruguay"/>
    <n v="109"/>
    <d v="2023-04-02T04:24:00"/>
    <d v="2023-04-02T01:20:00"/>
    <d v="2023-04-02T04:24:00"/>
    <d v="1899-12-30T03:19:00"/>
    <d v="1899-12-30T02:02:00"/>
    <d v="1899-12-30T01:17:00"/>
  </r>
  <r>
    <n v="252"/>
    <s v="domingo"/>
    <d v="2023-04-02T00:39:00"/>
    <d v="2023-04-02T04:24:00"/>
    <x v="4"/>
    <s v="Libre"/>
    <s v="Almuerzo"/>
    <x v="246"/>
    <s v="Tarjeta de crédito"/>
    <s v="Plato_1, Plato_10"/>
    <s v="Colombia"/>
    <n v="102"/>
    <d v="2023-04-02T04:24:00"/>
    <d v="2023-04-02T00:39:00"/>
    <d v="2023-04-02T04:24:00"/>
    <d v="1899-12-30T03:45:00"/>
    <d v="1899-12-30T01:24:00"/>
    <d v="1899-12-30T02:21:00"/>
  </r>
  <r>
    <n v="253"/>
    <s v="domingo"/>
    <d v="2023-04-02T00:54:00"/>
    <d v="2023-04-02T03:45:00"/>
    <x v="0"/>
    <s v="Ocupada"/>
    <s v="Cena"/>
    <x v="247"/>
    <s v="Tarjeta de crédito"/>
    <s v="Plato_1, Plato_13, Plato_9"/>
    <s v="Argentina"/>
    <n v="154"/>
    <d v="2023-04-02T03:45:00"/>
    <d v="2023-04-02T00:54:00"/>
    <d v="2023-04-02T03:45:00"/>
    <d v="1899-12-30T03:06:00"/>
    <d v="1899-12-30T00:55:00"/>
    <d v="1899-12-30T02:11:00"/>
  </r>
  <r>
    <n v="254"/>
    <s v="domingo"/>
    <d v="2023-04-02T03:05:00"/>
    <d v="2023-04-02T05:47:00"/>
    <x v="1"/>
    <s v="Reservada"/>
    <s v="Cena"/>
    <x v="248"/>
    <s v="Tarjeta de crédito"/>
    <s v="Plato_17, Plato_10, Plato_18, Plato_16"/>
    <s v="Paraguay"/>
    <n v="297"/>
    <d v="2023-04-02T05:47:00"/>
    <d v="2023-04-02T03:05:00"/>
    <d v="2023-04-02T05:47:00"/>
    <d v="1899-12-30T02:42:00"/>
    <d v="1899-12-30T02:21:00"/>
    <d v="1899-12-30T00:21:00"/>
  </r>
  <r>
    <n v="255"/>
    <s v="domingo"/>
    <d v="2023-04-02T02:23:00"/>
    <d v="2023-04-02T03:59:00"/>
    <x v="2"/>
    <s v="Reservada"/>
    <s v="Cena"/>
    <x v="249"/>
    <s v="Efectivo"/>
    <s v="Plato_1"/>
    <s v="Uruguay"/>
    <n v="25"/>
    <d v="2023-04-02T03:59:00"/>
    <d v="2023-04-02T02:23:00"/>
    <d v="2023-04-02T03:59:00"/>
    <d v="1899-12-30T01:36:00"/>
    <d v="1899-12-30T00:37:00"/>
    <d v="1899-12-30T00:59:00"/>
  </r>
  <r>
    <n v="256"/>
    <s v="domingo"/>
    <d v="2023-04-02T00:23:00"/>
    <d v="2023-04-02T03:27:00"/>
    <x v="3"/>
    <s v="Reservada"/>
    <s v="Desayuno"/>
    <x v="250"/>
    <s v="Efectivo"/>
    <s v="Plato_13"/>
    <s v="Argentina"/>
    <n v="21"/>
    <d v="2023-04-02T03:27:00"/>
    <d v="2023-04-02T00:23:00"/>
    <d v="2023-04-02T03:27:00"/>
    <d v="1899-12-30T03:04:00"/>
    <d v="1899-12-30T00:16:00"/>
    <d v="1899-12-30T02:48:00"/>
  </r>
  <r>
    <n v="257"/>
    <s v="domingo"/>
    <d v="2023-04-02T02:08:00"/>
    <d v="2023-04-02T03:17:00"/>
    <x v="2"/>
    <s v="Reservada"/>
    <s v="Almuerzo"/>
    <x v="251"/>
    <s v="Tarjeta de crédito"/>
    <s v="Plato_14"/>
    <s v="Ecuador"/>
    <n v="46"/>
    <d v="2023-04-02T03:17:00"/>
    <d v="2023-04-02T02:08:00"/>
    <d v="2023-04-02T03:17:00"/>
    <d v="1899-12-30T01:09:00"/>
    <d v="1899-12-30T00:28:00"/>
    <d v="1899-12-30T00:41:00"/>
  </r>
  <r>
    <n v="258"/>
    <s v="domingo"/>
    <d v="2023-04-02T00:39:00"/>
    <d v="2023-04-02T04:32:00"/>
    <x v="2"/>
    <s v="Reservada"/>
    <s v="Desayuno"/>
    <x v="252"/>
    <s v="Tarjeta de crédito"/>
    <s v="Plato_1, Plato_3, Plato_15, Plato_20"/>
    <s v="Bolivia"/>
    <n v="117"/>
    <d v="2023-04-02T04:32:00"/>
    <d v="2023-04-02T00:39:00"/>
    <d v="2023-04-02T04:32:00"/>
    <d v="1899-12-30T03:53:00"/>
    <d v="1899-12-30T01:45:00"/>
    <d v="1899-12-30T02:08:00"/>
  </r>
  <r>
    <n v="259"/>
    <s v="domingo"/>
    <d v="2023-04-02T03:27:00"/>
    <d v="2023-04-02T06:16:00"/>
    <x v="1"/>
    <s v="Ocupada"/>
    <s v="Almuerzo"/>
    <x v="253"/>
    <s v="Tarjeta de crédito"/>
    <s v="Plato_6"/>
    <s v="Venezuela"/>
    <n v="81"/>
    <d v="2023-04-02T06:16:00"/>
    <d v="2023-04-02T03:27:00"/>
    <d v="2023-04-02T06:16:00"/>
    <d v="1899-12-30T03:04:00"/>
    <d v="1899-12-30T00:11:00"/>
    <d v="1899-12-30T02:53:00"/>
  </r>
  <r>
    <n v="260"/>
    <s v="domingo"/>
    <d v="2023-04-02T01:23:00"/>
    <d v="2023-04-02T04:38:00"/>
    <x v="3"/>
    <s v="Ocupada"/>
    <s v="Almuerzo"/>
    <x v="254"/>
    <s v="Efectivo"/>
    <s v="Plato_14"/>
    <s v="Uruguay"/>
    <n v="69"/>
    <d v="2023-04-02T04:38:00"/>
    <d v="2023-04-02T01:23:00"/>
    <d v="2023-04-02T04:38:00"/>
    <d v="1899-12-30T03:30:00"/>
    <d v="1899-12-30T00:49:00"/>
    <d v="1899-12-30T02:41:00"/>
  </r>
  <r>
    <n v="261"/>
    <s v="domingo"/>
    <d v="2023-04-02T01:08:00"/>
    <d v="2023-04-02T02:55:00"/>
    <x v="4"/>
    <s v="Ocupada"/>
    <s v="Almuerzo"/>
    <x v="255"/>
    <s v="Tarjeta de crédito"/>
    <s v="Plato_15, Plato_9"/>
    <s v="Chile"/>
    <n v="154"/>
    <d v="2023-04-02T02:55:00"/>
    <d v="2023-04-02T01:08:00"/>
    <d v="2023-04-02T02:55:00"/>
    <d v="1899-12-30T02:02:00"/>
    <d v="1899-12-30T00:55:00"/>
    <d v="1899-12-30T01:07:00"/>
  </r>
  <r>
    <n v="262"/>
    <s v="domingo"/>
    <d v="2023-04-02T03:44:00"/>
    <d v="2023-04-02T07:21:00"/>
    <x v="2"/>
    <s v="Ocupada"/>
    <s v="Almuerzo"/>
    <x v="256"/>
    <s v="Tarjeta de crédito"/>
    <s v="Plato_5, Plato_17"/>
    <s v="Venezuela"/>
    <n v="115"/>
    <d v="2023-04-02T07:21:00"/>
    <d v="2023-04-02T03:44:00"/>
    <d v="2023-04-02T07:21:00"/>
    <d v="1899-12-30T03:52:00"/>
    <d v="1899-12-30T00:48:00"/>
    <d v="1899-12-30T03:04:00"/>
  </r>
  <r>
    <n v="263"/>
    <s v="domingo"/>
    <d v="2023-04-02T02:53:00"/>
    <d v="2023-04-02T05:26:00"/>
    <x v="1"/>
    <s v="Libre"/>
    <s v="Desayuno"/>
    <x v="257"/>
    <s v="Tarjeta de crédito"/>
    <s v="Plato_15, Plato_8, Plato_2, Plato_7"/>
    <s v="Uruguay"/>
    <n v="121"/>
    <d v="2023-04-02T05:26:00"/>
    <d v="2023-04-02T02:53:00"/>
    <d v="2023-04-02T05:26:00"/>
    <d v="1899-12-30T02:33:00"/>
    <d v="1899-12-30T02:29:00"/>
    <d v="1899-12-30T00:04:00"/>
  </r>
  <r>
    <n v="264"/>
    <s v="domingo"/>
    <d v="2023-04-02T03:11:00"/>
    <d v="2023-04-02T04:26:00"/>
    <x v="1"/>
    <s v="Libre"/>
    <s v="Almuerzo"/>
    <x v="258"/>
    <s v="Tarjeta de crédito"/>
    <s v="Plato_8, Plato_15, Plato_2, Plato_1"/>
    <s v="Bolivia"/>
    <n v="182"/>
    <d v="2023-04-02T04:26:00"/>
    <d v="2023-04-02T03:11:00"/>
    <d v="2023-04-02T04:26:00"/>
    <d v="1899-12-30T01:15:00"/>
    <d v="1899-12-30T01:57:00"/>
    <d v="1899-12-30T00:00:00"/>
  </r>
  <r>
    <n v="265"/>
    <s v="domingo"/>
    <d v="2023-04-02T02:54:00"/>
    <d v="2023-04-02T06:15:00"/>
    <x v="2"/>
    <s v="Libre"/>
    <s v="Desayuno"/>
    <x v="259"/>
    <s v="Tarjeta de débito"/>
    <s v="Plato_14, Plato_17, Plato_6, Plato_2"/>
    <s v="Chile"/>
    <n v="171"/>
    <d v="2023-04-02T06:15:00"/>
    <d v="2023-04-02T02:54:00"/>
    <d v="2023-04-02T06:15:00"/>
    <d v="1899-12-30T03:21:00"/>
    <d v="1899-12-30T02:15:00"/>
    <d v="1899-12-30T01:06:00"/>
  </r>
  <r>
    <n v="266"/>
    <s v="domingo"/>
    <d v="2023-04-02T00:30:00"/>
    <d v="2023-04-02T02:04:00"/>
    <x v="2"/>
    <s v="Reservada"/>
    <s v="Almuerzo"/>
    <x v="260"/>
    <s v="Tarjeta de crédito"/>
    <s v="Plato_7, Plato_1"/>
    <s v="Paraguay"/>
    <n v="99"/>
    <d v="2023-04-02T02:04:00"/>
    <d v="2023-04-02T00:30:00"/>
    <d v="2023-04-02T02:04:00"/>
    <d v="1899-12-30T01:34:00"/>
    <d v="1899-12-30T01:46:00"/>
    <d v="1899-12-30T00:00:00"/>
  </r>
  <r>
    <n v="267"/>
    <s v="lunes"/>
    <d v="2023-04-03T02:07:00"/>
    <d v="2023-04-03T03:48:00"/>
    <x v="2"/>
    <s v="Ocupada"/>
    <s v="Cena"/>
    <x v="261"/>
    <s v="Tarjeta de crédito"/>
    <s v="Plato_15, Plato_16, Plato_2"/>
    <s v="España"/>
    <n v="118"/>
    <d v="2023-04-03T03:48:00"/>
    <d v="2023-04-03T02:07:00"/>
    <d v="2023-04-03T03:48:00"/>
    <d v="1899-12-30T01:56:00"/>
    <d v="1899-12-30T01:36:00"/>
    <d v="1899-12-30T00:20:00"/>
  </r>
  <r>
    <n v="268"/>
    <s v="lunes"/>
    <d v="2023-04-03T00:46:00"/>
    <d v="2023-04-03T03:44:00"/>
    <x v="0"/>
    <s v="Libre"/>
    <s v="Almuerzo"/>
    <x v="262"/>
    <s v="Tarjeta de débito"/>
    <s v="Plato_7, Plato_5"/>
    <s v="Uruguay"/>
    <n v="68"/>
    <d v="2023-04-03T03:44:00"/>
    <d v="2023-04-03T00:46:00"/>
    <d v="2023-04-03T03:44:00"/>
    <d v="1899-12-30T02:58:00"/>
    <d v="1899-12-30T01:23:00"/>
    <d v="1899-12-30T01:35:00"/>
  </r>
  <r>
    <n v="269"/>
    <s v="lunes"/>
    <d v="2023-04-03T02:58:00"/>
    <d v="2023-04-03T04:15:00"/>
    <x v="2"/>
    <s v="Libre"/>
    <s v="Almuerzo"/>
    <x v="263"/>
    <s v="Tarjeta de débito"/>
    <s v="Plato_19, Plato_20, Plato_18"/>
    <s v="Venezuela"/>
    <n v="250"/>
    <d v="2023-04-03T04:15:00"/>
    <d v="2023-04-03T02:58:00"/>
    <d v="2023-04-03T04:15:00"/>
    <d v="1899-12-30T01:17:00"/>
    <d v="1899-12-30T01:41:00"/>
    <d v="1899-12-30T00:00:00"/>
  </r>
  <r>
    <n v="270"/>
    <s v="lunes"/>
    <d v="2023-04-03T01:11:00"/>
    <d v="2023-04-03T04:59:00"/>
    <x v="4"/>
    <s v="Libre"/>
    <s v="Almuerzo"/>
    <x v="264"/>
    <s v="Tarjeta de crédito"/>
    <s v="Plato_18"/>
    <s v="Ecuador"/>
    <n v="102"/>
    <d v="2023-04-03T04:59:00"/>
    <d v="2023-04-03T01:11:00"/>
    <d v="2023-04-03T04:59:00"/>
    <d v="1899-12-30T03:48:00"/>
    <d v="1899-12-30T00:26:00"/>
    <d v="1899-12-30T03:22:00"/>
  </r>
  <r>
    <n v="271"/>
    <s v="lunes"/>
    <d v="2023-04-03T01:40:00"/>
    <d v="2023-04-03T05:10:00"/>
    <x v="0"/>
    <s v="Ocupada"/>
    <s v="Almuerzo"/>
    <x v="265"/>
    <s v="Tarjeta de crédito"/>
    <s v="Plato_5"/>
    <s v="Bolivia"/>
    <n v="44"/>
    <d v="2023-04-03T05:10:00"/>
    <d v="2023-04-03T01:40:00"/>
    <d v="2023-04-03T05:10:00"/>
    <d v="1899-12-30T03:45:00"/>
    <d v="1899-12-30T00:55:00"/>
    <d v="1899-12-30T02:50:00"/>
  </r>
  <r>
    <n v="272"/>
    <s v="lunes"/>
    <d v="2023-04-03T00:34:00"/>
    <d v="2023-04-03T04:24:00"/>
    <x v="4"/>
    <s v="Reservada"/>
    <s v="Almuerzo"/>
    <x v="266"/>
    <s v="Tarjeta de crédito"/>
    <s v="Plato_7, Plato_8"/>
    <s v="España"/>
    <n v="83"/>
    <d v="2023-04-03T04:24:00"/>
    <d v="2023-04-03T00:34:00"/>
    <d v="2023-04-03T04:24:00"/>
    <d v="1899-12-30T03:50:00"/>
    <d v="1899-12-30T01:23:00"/>
    <d v="1899-12-30T02:27:00"/>
  </r>
  <r>
    <n v="273"/>
    <s v="lunes"/>
    <d v="2023-04-03T01:47:00"/>
    <d v="2023-04-03T03:29:00"/>
    <x v="2"/>
    <s v="Ocupada"/>
    <s v="Almuerzo"/>
    <x v="267"/>
    <s v="Efectivo"/>
    <s v="Plato_15, Plato_5, Plato_1"/>
    <s v="Colombia"/>
    <n v="123"/>
    <d v="2023-04-03T03:29:00"/>
    <d v="2023-04-03T01:47:00"/>
    <d v="2023-04-03T03:29:00"/>
    <d v="1899-12-30T01:57:00"/>
    <d v="1899-12-30T01:07:00"/>
    <d v="1899-12-30T00:50:00"/>
  </r>
  <r>
    <n v="274"/>
    <s v="lunes"/>
    <d v="2023-04-03T03:15:00"/>
    <d v="2023-04-03T05:52:00"/>
    <x v="1"/>
    <s v="Ocupada"/>
    <s v="Almuerzo"/>
    <x v="268"/>
    <s v="Tarjeta de débito"/>
    <s v="Plato_10, Plato_12"/>
    <s v="Brasil"/>
    <n v="116"/>
    <d v="2023-04-03T05:52:00"/>
    <d v="2023-04-03T03:15:00"/>
    <d v="2023-04-03T05:52:00"/>
    <d v="1899-12-30T02:52:00"/>
    <d v="1899-12-30T01:15:00"/>
    <d v="1899-12-30T01:37:00"/>
  </r>
  <r>
    <n v="275"/>
    <s v="lunes"/>
    <d v="2023-04-03T02:13:00"/>
    <d v="2023-04-03T05:58:00"/>
    <x v="2"/>
    <s v="Reservada"/>
    <s v="Almuerzo"/>
    <x v="269"/>
    <s v="Tarjeta de crédito"/>
    <s v="Plato_11, Plato_17, Plato_10"/>
    <s v="Bolivia"/>
    <n v="121"/>
    <d v="2023-04-03T05:58:00"/>
    <d v="2023-04-03T02:13:00"/>
    <d v="2023-04-03T05:58:00"/>
    <d v="1899-12-30T03:45:00"/>
    <d v="1899-12-30T02:02:00"/>
    <d v="1899-12-30T01:43:00"/>
  </r>
  <r>
    <n v="276"/>
    <s v="lunes"/>
    <d v="2023-04-03T02:35:00"/>
    <d v="2023-04-03T05:34:00"/>
    <x v="4"/>
    <s v="Reservada"/>
    <s v="Almuerzo"/>
    <x v="270"/>
    <s v="Tarjeta de débito"/>
    <s v="Plato_5, Plato_10"/>
    <s v="Ecuador"/>
    <n v="70"/>
    <d v="2023-04-03T05:34:00"/>
    <d v="2023-04-03T02:35:00"/>
    <d v="2023-04-03T05:34:00"/>
    <d v="1899-12-30T02:59:00"/>
    <d v="1899-12-30T01:25:00"/>
    <d v="1899-12-30T01:34:00"/>
  </r>
  <r>
    <n v="277"/>
    <s v="lunes"/>
    <d v="2023-04-03T01:28:00"/>
    <d v="2023-04-03T03:56:00"/>
    <x v="3"/>
    <s v="Libre"/>
    <s v="Almuerzo"/>
    <x v="271"/>
    <s v="Tarjeta de crédito"/>
    <s v="Plato_17"/>
    <s v="España"/>
    <n v="93"/>
    <d v="2023-04-03T03:56:00"/>
    <d v="2023-04-03T01:28:00"/>
    <d v="2023-04-03T03:56:00"/>
    <d v="1899-12-30T02:28:00"/>
    <d v="1899-12-30T00:29:00"/>
    <d v="1899-12-30T01:59:00"/>
  </r>
  <r>
    <n v="278"/>
    <s v="lunes"/>
    <d v="2023-04-03T03:10:00"/>
    <d v="2023-04-03T05:12:00"/>
    <x v="0"/>
    <s v="Libre"/>
    <s v="Almuerzo"/>
    <x v="272"/>
    <s v="Efectivo"/>
    <s v="Plato_17, Plato_7"/>
    <s v="Venezuela"/>
    <n v="141"/>
    <d v="2023-04-03T05:12:00"/>
    <d v="2023-04-03T03:10:00"/>
    <d v="2023-04-03T05:12:00"/>
    <d v="1899-12-30T02:02:00"/>
    <d v="1899-12-30T01:01:00"/>
    <d v="1899-12-30T01:01:00"/>
  </r>
  <r>
    <n v="279"/>
    <s v="lunes"/>
    <d v="2023-04-03T00:15:00"/>
    <d v="2023-04-03T02:35:00"/>
    <x v="2"/>
    <s v="Libre"/>
    <s v="Cena"/>
    <x v="273"/>
    <s v="Tarjeta de crédito"/>
    <s v="Plato_20, Plato_8, Plato_4, Plato_16"/>
    <s v="Venezuela"/>
    <n v="201"/>
    <d v="2023-04-03T02:35:00"/>
    <d v="2023-04-03T00:15:00"/>
    <d v="2023-04-03T02:35:00"/>
    <d v="1899-12-30T02:20:00"/>
    <d v="1899-12-30T02:22:00"/>
    <d v="1899-12-30T00:00:00"/>
  </r>
  <r>
    <n v="280"/>
    <s v="lunes"/>
    <d v="2023-04-03T00:30:00"/>
    <d v="2023-04-03T02:41:00"/>
    <x v="3"/>
    <s v="Reservada"/>
    <s v="Almuerzo"/>
    <x v="274"/>
    <s v="Tarjeta de crédito"/>
    <s v="Plato_7, Plato_14"/>
    <s v="Ecuador"/>
    <n v="117"/>
    <d v="2023-04-03T02:41:00"/>
    <d v="2023-04-03T00:30:00"/>
    <d v="2023-04-03T02:41:00"/>
    <d v="1899-12-30T02:11:00"/>
    <d v="1899-12-30T01:26:00"/>
    <d v="1899-12-30T00:45:00"/>
  </r>
  <r>
    <n v="281"/>
    <s v="lunes"/>
    <d v="2023-04-03T03:52:00"/>
    <d v="2023-04-03T07:50:00"/>
    <x v="4"/>
    <s v="Ocupada"/>
    <s v="Desayuno"/>
    <x v="275"/>
    <s v="Efectivo"/>
    <s v="Plato_11"/>
    <s v="Perú"/>
    <n v="66"/>
    <d v="2023-04-03T07:50:00"/>
    <d v="2023-04-03T03:52:00"/>
    <d v="2023-04-03T07:50:00"/>
    <d v="1899-12-30T04:13:00"/>
    <d v="1899-12-30T00:09:00"/>
    <d v="1899-12-30T04:04:00"/>
  </r>
  <r>
    <n v="282"/>
    <s v="lunes"/>
    <d v="2023-04-03T01:11:00"/>
    <d v="2023-04-03T05:02:00"/>
    <x v="4"/>
    <s v="Libre"/>
    <s v="Almuerzo"/>
    <x v="276"/>
    <s v="Tarjeta de crédito"/>
    <s v="Plato_4, Plato_3"/>
    <s v="Uruguay"/>
    <n v="74"/>
    <d v="2023-04-03T05:02:00"/>
    <d v="2023-04-03T01:11:00"/>
    <d v="2023-04-03T05:02:00"/>
    <d v="1899-12-30T03:51:00"/>
    <d v="1899-12-30T01:54:00"/>
    <d v="1899-12-30T01:57:00"/>
  </r>
  <r>
    <n v="283"/>
    <s v="lunes"/>
    <d v="2023-04-03T01:04:00"/>
    <d v="2023-04-03T04:48:00"/>
    <x v="3"/>
    <s v="Libre"/>
    <s v="Cena"/>
    <x v="277"/>
    <s v="Tarjeta de crédito"/>
    <s v="Plato_10"/>
    <s v="Brasil"/>
    <n v="78"/>
    <d v="2023-04-03T04:48:00"/>
    <d v="2023-04-03T01:04:00"/>
    <d v="2023-04-03T04:48:00"/>
    <d v="1899-12-30T03:44:00"/>
    <d v="1899-12-30T00:06:00"/>
    <d v="1899-12-30T03:38:00"/>
  </r>
  <r>
    <n v="284"/>
    <s v="lunes"/>
    <d v="2023-04-03T02:28:00"/>
    <d v="2023-04-03T04:37:00"/>
    <x v="3"/>
    <s v="Ocupada"/>
    <s v="Almuerzo"/>
    <x v="278"/>
    <s v="Tarjeta de débito"/>
    <s v="Plato_3, Plato_6, Plato_12, Plato_11"/>
    <s v="Perú"/>
    <n v="158"/>
    <d v="2023-04-03T04:37:00"/>
    <d v="2023-04-03T02:28:00"/>
    <d v="2023-04-03T04:37:00"/>
    <d v="1899-12-30T02:24:00"/>
    <d v="1899-12-30T03:15:00"/>
    <d v="1899-12-30T00:00:00"/>
  </r>
  <r>
    <n v="285"/>
    <s v="lunes"/>
    <d v="2023-04-03T03:03:00"/>
    <d v="2023-04-03T06:05:00"/>
    <x v="4"/>
    <s v="Reservada"/>
    <s v="Almuerzo"/>
    <x v="279"/>
    <s v="Tarjeta de débito"/>
    <s v="Plato_13"/>
    <s v="España"/>
    <n v="42"/>
    <d v="2023-04-03T06:05:00"/>
    <d v="2023-04-03T03:03:00"/>
    <d v="2023-04-03T06:05:00"/>
    <d v="1899-12-30T03:02:00"/>
    <d v="1899-12-30T00:12:00"/>
    <d v="1899-12-30T02:50:00"/>
  </r>
  <r>
    <n v="286"/>
    <s v="lunes"/>
    <d v="2023-04-03T00:22:00"/>
    <d v="2023-04-03T02:28:00"/>
    <x v="0"/>
    <s v="Ocupada"/>
    <s v="Almuerzo"/>
    <x v="280"/>
    <s v="Tarjeta de crédito"/>
    <s v="Plato_18"/>
    <s v="Argentina"/>
    <n v="68"/>
    <d v="2023-04-03T02:28:00"/>
    <d v="2023-04-03T00:22:00"/>
    <d v="2023-04-03T02:28:00"/>
    <d v="1899-12-30T02:21:00"/>
    <d v="1899-12-30T00:25:00"/>
    <d v="1899-12-30T01:56:00"/>
  </r>
  <r>
    <n v="287"/>
    <s v="lunes"/>
    <d v="2023-04-03T03:37:00"/>
    <d v="2023-04-03T04:44:00"/>
    <x v="3"/>
    <s v="Reservada"/>
    <s v="Almuerzo"/>
    <x v="281"/>
    <s v="Tarjeta de débito"/>
    <s v="Plato_15, Plato_14, Plato_2"/>
    <s v="Colombia"/>
    <n v="202"/>
    <d v="2023-04-03T04:44:00"/>
    <d v="2023-04-03T03:37:00"/>
    <d v="2023-04-03T04:44:00"/>
    <d v="1899-12-30T01:07:00"/>
    <d v="1899-12-30T02:01:00"/>
    <d v="1899-12-30T00:00:00"/>
  </r>
  <r>
    <n v="288"/>
    <s v="lunes"/>
    <d v="2023-04-03T02:08:00"/>
    <d v="2023-04-03T05:33:00"/>
    <x v="3"/>
    <s v="Reservada"/>
    <s v="Cena"/>
    <x v="175"/>
    <s v="Tarjeta de crédito"/>
    <s v="Plato_7, Plato_12"/>
    <s v="Uruguay"/>
    <n v="86"/>
    <d v="2023-04-03T05:33:00"/>
    <d v="2023-04-03T02:08:00"/>
    <d v="2023-04-03T05:33:00"/>
    <d v="1899-12-30T03:25:00"/>
    <d v="1899-12-30T00:38:00"/>
    <d v="1899-12-30T02:47:00"/>
  </r>
  <r>
    <n v="289"/>
    <s v="lunes"/>
    <d v="2023-04-03T03:08:00"/>
    <d v="2023-04-03T06:23:00"/>
    <x v="3"/>
    <s v="Libre"/>
    <s v="Almuerzo"/>
    <x v="282"/>
    <s v="Tarjeta de débito"/>
    <s v="Plato_3, Plato_10"/>
    <s v="España"/>
    <n v="138"/>
    <d v="2023-04-03T06:23:00"/>
    <d v="2023-04-03T03:08:00"/>
    <d v="2023-04-03T06:23:00"/>
    <d v="1899-12-30T03:15:00"/>
    <d v="1899-12-30T01:08:00"/>
    <d v="1899-12-30T02:07:00"/>
  </r>
  <r>
    <n v="290"/>
    <s v="lunes"/>
    <d v="2023-04-03T02:06:00"/>
    <d v="2023-04-03T04:33:00"/>
    <x v="0"/>
    <s v="Ocupada"/>
    <s v="Almuerzo"/>
    <x v="283"/>
    <s v="Tarjeta de crédito"/>
    <s v="Plato_20"/>
    <s v="España"/>
    <n v="40"/>
    <d v="2023-04-03T04:33:00"/>
    <d v="2023-04-03T02:06:00"/>
    <d v="2023-04-03T04:33:00"/>
    <d v="1899-12-30T02:42:00"/>
    <d v="1899-12-30T00:57:00"/>
    <d v="1899-12-30T01:45:00"/>
  </r>
  <r>
    <n v="291"/>
    <s v="lunes"/>
    <d v="2023-04-03T03:18:00"/>
    <d v="2023-04-03T06:09:00"/>
    <x v="2"/>
    <s v="Ocupada"/>
    <s v="Desayuno"/>
    <x v="284"/>
    <s v="Efectivo"/>
    <s v="Plato_18, Plato_1, Plato_8, Plato_17"/>
    <s v="Bolivia"/>
    <n v="260"/>
    <d v="2023-04-03T06:09:00"/>
    <d v="2023-04-03T03:18:00"/>
    <d v="2023-04-03T06:09:00"/>
    <d v="1899-12-30T03:06:00"/>
    <d v="1899-12-30T01:35:00"/>
    <d v="1899-12-30T01:31:00"/>
  </r>
  <r>
    <n v="292"/>
    <s v="lunes"/>
    <d v="2023-04-03T00:09:00"/>
    <d v="2023-04-03T01:51:00"/>
    <x v="0"/>
    <s v="Reservada"/>
    <s v="Cena"/>
    <x v="285"/>
    <s v="Tarjeta de débito"/>
    <s v="Plato_16"/>
    <s v="Argentina"/>
    <n v="84"/>
    <d v="2023-04-03T01:51:00"/>
    <d v="2023-04-03T00:09:00"/>
    <d v="2023-04-03T01:51:00"/>
    <d v="1899-12-30T01:42:00"/>
    <d v="1899-12-30T00:23:00"/>
    <d v="1899-12-30T01:19:00"/>
  </r>
  <r>
    <n v="293"/>
    <s v="lunes"/>
    <d v="2023-04-03T02:55:00"/>
    <d v="2023-04-03T04:35:00"/>
    <x v="0"/>
    <s v="Reservada"/>
    <s v="Almuerzo"/>
    <x v="286"/>
    <s v="Tarjeta de débito"/>
    <s v="Plato_16, Plato_2, Plato_19"/>
    <s v="Argentina"/>
    <n v="216"/>
    <d v="2023-04-03T04:35:00"/>
    <d v="2023-04-03T02:55:00"/>
    <d v="2023-04-03T04:35:00"/>
    <d v="1899-12-30T01:40:00"/>
    <d v="1899-12-30T02:00:00"/>
    <d v="1899-12-30T00:00:00"/>
  </r>
  <r>
    <n v="294"/>
    <s v="lunes"/>
    <d v="2023-04-03T00:26:00"/>
    <d v="2023-04-03T03:57:00"/>
    <x v="2"/>
    <s v="Libre"/>
    <s v="Desayuno"/>
    <x v="287"/>
    <s v="Tarjeta de crédito"/>
    <s v="Plato_17, Plato_19, Plato_4, Plato_18"/>
    <s v="Colombia"/>
    <n v="326"/>
    <d v="2023-04-03T03:57:00"/>
    <d v="2023-04-03T00:26:00"/>
    <d v="2023-04-03T03:57:00"/>
    <d v="1899-12-30T03:31:00"/>
    <d v="1899-12-30T01:26:00"/>
    <d v="1899-12-30T02:05:00"/>
  </r>
  <r>
    <n v="295"/>
    <s v="lunes"/>
    <d v="2023-04-03T00:10:00"/>
    <d v="2023-04-03T02:01:00"/>
    <x v="2"/>
    <s v="Reservada"/>
    <s v="Almuerzo"/>
    <x v="288"/>
    <s v="Tarjeta de crédito"/>
    <s v="Plato_15, Plato_2, Plato_17, Plato_13"/>
    <s v="Uruguay"/>
    <n v="247"/>
    <d v="2023-04-03T02:01:00"/>
    <d v="2023-04-03T00:10:00"/>
    <d v="2023-04-03T02:01:00"/>
    <d v="1899-12-30T01:51:00"/>
    <d v="1899-12-30T02:57:00"/>
    <d v="1899-12-30T00:00:00"/>
  </r>
  <r>
    <n v="296"/>
    <s v="lunes"/>
    <d v="2023-04-03T02:49:00"/>
    <d v="2023-04-03T05:58:00"/>
    <x v="2"/>
    <s v="Ocupada"/>
    <s v="Cena"/>
    <x v="289"/>
    <s v="Tarjeta de crédito"/>
    <s v="Plato_14, Plato_19"/>
    <s v="España"/>
    <n v="59"/>
    <d v="2023-04-03T05:58:00"/>
    <d v="2023-04-03T02:49:00"/>
    <d v="2023-04-03T05:58:00"/>
    <d v="1899-12-30T03:24:00"/>
    <d v="1899-12-30T00:46:00"/>
    <d v="1899-12-30T02:38:00"/>
  </r>
  <r>
    <n v="297"/>
    <s v="lunes"/>
    <d v="2023-04-03T01:03:00"/>
    <d v="2023-04-03T04:27:00"/>
    <x v="1"/>
    <s v="Ocupada"/>
    <s v="Almuerzo"/>
    <x v="290"/>
    <s v="Tarjeta de crédito"/>
    <s v="Plato_9, Plato_4, Plato_13"/>
    <s v="España"/>
    <n v="175"/>
    <d v="2023-04-03T04:27:00"/>
    <d v="2023-04-03T01:03:00"/>
    <d v="2023-04-03T04:27:00"/>
    <d v="1899-12-30T03:39:00"/>
    <d v="1899-12-30T01:52:00"/>
    <d v="1899-12-30T01:47:00"/>
  </r>
  <r>
    <n v="298"/>
    <s v="lunes"/>
    <d v="2023-04-03T03:14:00"/>
    <d v="2023-04-03T05:29:00"/>
    <x v="3"/>
    <s v="Reservada"/>
    <s v="Desayuno"/>
    <x v="291"/>
    <s v="Tarjeta de crédito"/>
    <s v="Plato_6, Plato_19, Plato_5"/>
    <s v="Bolivia"/>
    <n v="255"/>
    <d v="2023-04-03T05:29:00"/>
    <d v="2023-04-03T03:14:00"/>
    <d v="2023-04-03T05:29:00"/>
    <d v="1899-12-30T02:15:00"/>
    <d v="1899-12-30T02:21:00"/>
    <d v="1899-12-30T00:00:00"/>
  </r>
  <r>
    <n v="299"/>
    <s v="lunes"/>
    <d v="2023-04-03T01:19:00"/>
    <d v="2023-04-03T02:45:00"/>
    <x v="3"/>
    <s v="Ocupada"/>
    <s v="Cena"/>
    <x v="292"/>
    <s v="Efectivo"/>
    <s v="Plato_3, Plato_19, Plato_7, Plato_4"/>
    <s v="Uruguay"/>
    <n v="182"/>
    <d v="2023-04-03T02:45:00"/>
    <d v="2023-04-03T01:19:00"/>
    <d v="2023-04-03T02:45:00"/>
    <d v="1899-12-30T01:41:00"/>
    <d v="1899-12-30T01:53:00"/>
    <d v="1899-12-30T00:00:00"/>
  </r>
  <r>
    <n v="300"/>
    <s v="lunes"/>
    <d v="2023-04-03T02:17:00"/>
    <d v="2023-04-03T04:19:00"/>
    <x v="2"/>
    <s v="Reservada"/>
    <s v="Desayuno"/>
    <x v="293"/>
    <s v="Tarjeta de crédito"/>
    <s v="Plato_20, Plato_4, Plato_10, Plato_2"/>
    <s v="Paraguay"/>
    <n v="290"/>
    <d v="2023-04-03T04:19:00"/>
    <d v="2023-04-03T02:17:00"/>
    <d v="2023-04-03T04:19:00"/>
    <d v="1899-12-30T02:02:00"/>
    <d v="1899-12-30T01:58:00"/>
    <d v="1899-12-30T00:04:00"/>
  </r>
  <r>
    <n v="301"/>
    <s v="lunes"/>
    <d v="2023-04-03T02:14:00"/>
    <d v="2023-04-03T04:08:00"/>
    <x v="3"/>
    <s v="Reservada"/>
    <s v="Almuerzo"/>
    <x v="294"/>
    <s v="Tarjeta de crédito"/>
    <s v="Plato_17, Plato_10, Plato_9, Plato_3"/>
    <s v="Uruguay"/>
    <n v="223"/>
    <d v="2023-04-03T04:08:00"/>
    <d v="2023-04-03T02:14:00"/>
    <d v="2023-04-03T04:08:00"/>
    <d v="1899-12-30T01:54:00"/>
    <d v="1899-12-30T03:03:00"/>
    <d v="1899-12-30T00:00:00"/>
  </r>
  <r>
    <n v="302"/>
    <s v="lunes"/>
    <d v="2023-04-03T01:20:00"/>
    <d v="2023-04-03T04:56:00"/>
    <x v="1"/>
    <s v="Reservada"/>
    <s v="Desayuno"/>
    <x v="295"/>
    <s v="Tarjeta de crédito"/>
    <s v="Plato_15"/>
    <s v="Colombia"/>
    <n v="96"/>
    <d v="2023-04-03T04:56:00"/>
    <d v="2023-04-03T01:20:00"/>
    <d v="2023-04-03T04:56:00"/>
    <d v="1899-12-30T03:36:00"/>
    <d v="1899-12-30T00:15:00"/>
    <d v="1899-12-30T03:21:00"/>
  </r>
  <r>
    <n v="303"/>
    <s v="lunes"/>
    <d v="2023-04-03T03:38:00"/>
    <d v="2023-04-03T06:24:00"/>
    <x v="3"/>
    <s v="Ocupada"/>
    <s v="Desayuno"/>
    <x v="296"/>
    <s v="Tarjeta de débito"/>
    <s v="Plato_3, Plato_20, Plato_10, Plato_7"/>
    <s v="Brasil"/>
    <n v="210"/>
    <d v="2023-04-03T06:24:00"/>
    <d v="2023-04-03T03:38:00"/>
    <d v="2023-04-03T06:24:00"/>
    <d v="1899-12-30T03:01:00"/>
    <d v="1899-12-30T01:32:00"/>
    <d v="1899-12-30T01:29:00"/>
  </r>
  <r>
    <n v="304"/>
    <s v="lunes"/>
    <d v="2023-04-03T03:24:00"/>
    <d v="2023-04-03T04:40:00"/>
    <x v="1"/>
    <s v="Reservada"/>
    <s v="Almuerzo"/>
    <x v="297"/>
    <s v="Tarjeta de crédito"/>
    <s v="Plato_15, Plato_13, Plato_20, Plato_17"/>
    <s v="Colombia"/>
    <n v="279"/>
    <d v="2023-04-03T04:40:00"/>
    <d v="2023-04-03T03:24:00"/>
    <d v="2023-04-03T04:40:00"/>
    <d v="1899-12-30T01:16:00"/>
    <d v="1899-12-30T01:25:00"/>
    <d v="1899-12-30T00:00:00"/>
  </r>
  <r>
    <n v="305"/>
    <s v="lunes"/>
    <d v="2023-04-03T00:45:00"/>
    <d v="2023-04-03T04:13:00"/>
    <x v="1"/>
    <s v="Reservada"/>
    <s v="Almuerzo"/>
    <x v="298"/>
    <s v="Tarjeta de crédito"/>
    <s v="Plato_8, Plato_14"/>
    <s v="Chile"/>
    <n v="128"/>
    <d v="2023-04-03T04:13:00"/>
    <d v="2023-04-03T00:45:00"/>
    <d v="2023-04-03T04:13:00"/>
    <d v="1899-12-30T03:28:00"/>
    <d v="1899-12-30T01:05:00"/>
    <d v="1899-12-30T02:23:00"/>
  </r>
  <r>
    <n v="306"/>
    <s v="lunes"/>
    <d v="2023-04-03T00:03:00"/>
    <d v="2023-04-03T02:32:00"/>
    <x v="3"/>
    <s v="Ocupada"/>
    <s v="Almuerzo"/>
    <x v="299"/>
    <s v="Tarjeta de crédito"/>
    <s v="Plato_15"/>
    <s v="Chile"/>
    <n v="32"/>
    <d v="2023-04-03T02:32:00"/>
    <d v="2023-04-03T00:03:00"/>
    <d v="2023-04-03T02:32:00"/>
    <d v="1899-12-30T02:44:00"/>
    <d v="1899-12-30T00:21:00"/>
    <d v="1899-12-30T02:23:00"/>
  </r>
  <r>
    <n v="307"/>
    <s v="lunes"/>
    <d v="2023-04-03T03:09:00"/>
    <d v="2023-04-03T05:39:00"/>
    <x v="1"/>
    <s v="Libre"/>
    <s v="Almuerzo"/>
    <x v="300"/>
    <s v="Efectivo"/>
    <s v="Plato_13"/>
    <s v="Perú"/>
    <n v="63"/>
    <d v="2023-04-03T05:39:00"/>
    <d v="2023-04-03T03:09:00"/>
    <d v="2023-04-03T05:39:00"/>
    <d v="1899-12-30T02:30:00"/>
    <d v="1899-12-30T00:39:00"/>
    <d v="1899-12-30T01:51:00"/>
  </r>
  <r>
    <n v="308"/>
    <s v="lunes"/>
    <d v="2023-04-03T01:55:00"/>
    <d v="2023-04-03T04:39:00"/>
    <x v="2"/>
    <s v="Reservada"/>
    <s v="Almuerzo"/>
    <x v="301"/>
    <s v="Tarjeta de crédito"/>
    <s v="Plato_18, Plato_8, Plato_17, Plato_16"/>
    <s v="Uruguay"/>
    <n v="222"/>
    <d v="2023-04-03T04:39:00"/>
    <d v="2023-04-03T01:55:00"/>
    <d v="2023-04-03T04:39:00"/>
    <d v="1899-12-30T02:44:00"/>
    <d v="1899-12-30T03:06:00"/>
    <d v="1899-12-30T00:00:00"/>
  </r>
  <r>
    <n v="309"/>
    <s v="lunes"/>
    <d v="2023-04-03T00:28:00"/>
    <d v="2023-04-03T04:05:00"/>
    <x v="1"/>
    <s v="Reservada"/>
    <s v="Almuerzo"/>
    <x v="302"/>
    <s v="Tarjeta de crédito"/>
    <s v="Plato_20, Plato_17, Plato_8"/>
    <s v="Argentina"/>
    <n v="172"/>
    <d v="2023-04-03T04:05:00"/>
    <d v="2023-04-03T00:28:00"/>
    <d v="2023-04-03T04:05:00"/>
    <d v="1899-12-30T03:37:00"/>
    <d v="1899-12-30T02:03:00"/>
    <d v="1899-12-30T01:34:00"/>
  </r>
  <r>
    <n v="310"/>
    <s v="lunes"/>
    <d v="2023-04-03T03:04:00"/>
    <d v="2023-04-03T06:23:00"/>
    <x v="3"/>
    <s v="Libre"/>
    <s v="Cena"/>
    <x v="303"/>
    <s v="Tarjeta de crédito"/>
    <s v="Plato_10, Plato_2"/>
    <s v="Uruguay"/>
    <n v="138"/>
    <d v="2023-04-03T06:23:00"/>
    <d v="2023-04-03T03:04:00"/>
    <d v="2023-04-03T06:23:00"/>
    <d v="1899-12-30T03:19:00"/>
    <d v="1899-12-30T01:37:00"/>
    <d v="1899-12-30T01:42:00"/>
  </r>
  <r>
    <n v="311"/>
    <s v="lunes"/>
    <d v="2023-04-03T01:40:00"/>
    <d v="2023-04-03T02:43:00"/>
    <x v="0"/>
    <s v="Ocupada"/>
    <s v="Desayuno"/>
    <x v="304"/>
    <s v="Efectivo"/>
    <s v="Plato_7, Plato_9"/>
    <s v="Paraguay"/>
    <n v="53"/>
    <d v="2023-04-03T02:43:00"/>
    <d v="2023-04-03T01:40:00"/>
    <d v="2023-04-03T02:43:00"/>
    <d v="1899-12-30T01:18:00"/>
    <d v="1899-12-30T01:14:00"/>
    <d v="1899-12-30T00:04:00"/>
  </r>
  <r>
    <n v="312"/>
    <s v="lunes"/>
    <d v="2023-04-03T03:07:00"/>
    <d v="2023-04-03T06:12:00"/>
    <x v="0"/>
    <s v="Reservada"/>
    <s v="Almuerzo"/>
    <x v="305"/>
    <s v="Tarjeta de crédito"/>
    <s v="Plato_15, Plato_8"/>
    <s v="Uruguay"/>
    <n v="134"/>
    <d v="2023-04-03T06:12:00"/>
    <d v="2023-04-03T03:07:00"/>
    <d v="2023-04-03T06:12:00"/>
    <d v="1899-12-30T03:05:00"/>
    <d v="1899-12-30T00:55:00"/>
    <d v="1899-12-30T02:10:00"/>
  </r>
  <r>
    <n v="313"/>
    <s v="lunes"/>
    <d v="2023-04-03T02:23:00"/>
    <d v="2023-04-03T05:46:00"/>
    <x v="1"/>
    <s v="Reservada"/>
    <s v="Desayuno"/>
    <x v="306"/>
    <s v="Tarjeta de débito"/>
    <s v="Plato_12, Plato_17, Plato_19, Plato_7"/>
    <s v="España"/>
    <n v="232"/>
    <d v="2023-04-03T05:46:00"/>
    <d v="2023-04-03T02:23:00"/>
    <d v="2023-04-03T05:46:00"/>
    <d v="1899-12-30T03:23:00"/>
    <d v="1899-12-30T01:46:00"/>
    <d v="1899-12-30T01:37:00"/>
  </r>
  <r>
    <n v="314"/>
    <s v="lunes"/>
    <d v="2023-04-03T00:46:00"/>
    <d v="2023-04-03T03:53:00"/>
    <x v="4"/>
    <s v="Ocupada"/>
    <s v="Almuerzo"/>
    <x v="307"/>
    <s v="Tarjeta de débito"/>
    <s v="Plato_6"/>
    <s v="Chile"/>
    <n v="27"/>
    <d v="2023-04-03T03:53:00"/>
    <d v="2023-04-03T00:46:00"/>
    <d v="2023-04-03T03:53:00"/>
    <d v="1899-12-30T03:22:00"/>
    <d v="1899-12-30T00:05:00"/>
    <d v="1899-12-30T03:17:00"/>
  </r>
  <r>
    <n v="315"/>
    <s v="lunes"/>
    <d v="2023-04-03T00:12:00"/>
    <d v="2023-04-03T03:29:00"/>
    <x v="2"/>
    <s v="Libre"/>
    <s v="Almuerzo"/>
    <x v="308"/>
    <s v="Tarjeta de crédito"/>
    <s v="Plato_1, Plato_16, Plato_9, Plato_13"/>
    <s v="Chile"/>
    <n v="161"/>
    <d v="2023-04-03T03:29:00"/>
    <d v="2023-04-03T00:12:00"/>
    <d v="2023-04-03T03:29:00"/>
    <d v="1899-12-30T03:17:00"/>
    <d v="1899-12-30T02:06:00"/>
    <d v="1899-12-30T01:11:00"/>
  </r>
  <r>
    <n v="316"/>
    <s v="lunes"/>
    <d v="2023-04-03T01:38:00"/>
    <d v="2023-04-03T05:32:00"/>
    <x v="3"/>
    <s v="Reservada"/>
    <s v="Desayuno"/>
    <x v="309"/>
    <s v="Tarjeta de crédito"/>
    <s v="Plato_4, Plato_13, Plato_6, Plato_20"/>
    <s v="Perú"/>
    <n v="160"/>
    <d v="2023-04-03T05:32:00"/>
    <d v="2023-04-03T01:38:00"/>
    <d v="2023-04-03T05:32:00"/>
    <d v="1899-12-30T03:54:00"/>
    <d v="1899-12-30T02:38:00"/>
    <d v="1899-12-30T01:16:00"/>
  </r>
  <r>
    <n v="317"/>
    <s v="lunes"/>
    <d v="2023-04-03T02:25:00"/>
    <d v="2023-04-03T06:16:00"/>
    <x v="2"/>
    <s v="Libre"/>
    <s v="Desayuno"/>
    <x v="310"/>
    <s v="Efectivo"/>
    <s v="Plato_5, Plato_18, Plato_15"/>
    <s v="Uruguay"/>
    <n v="178"/>
    <d v="2023-04-03T06:16:00"/>
    <d v="2023-04-03T02:25:00"/>
    <d v="2023-04-03T06:16:00"/>
    <d v="1899-12-30T03:51:00"/>
    <d v="1899-12-30T01:28:00"/>
    <d v="1899-12-30T02:23:00"/>
  </r>
  <r>
    <n v="318"/>
    <s v="lunes"/>
    <d v="2023-04-03T03:33:00"/>
    <d v="2023-04-03T05:09:00"/>
    <x v="0"/>
    <s v="Reservada"/>
    <s v="Cena"/>
    <x v="311"/>
    <s v="Tarjeta de crédito"/>
    <s v="Plato_9"/>
    <s v="Venezuela"/>
    <n v="29"/>
    <d v="2023-04-03T05:09:00"/>
    <d v="2023-04-03T03:33:00"/>
    <d v="2023-04-03T05:09:00"/>
    <d v="1899-12-30T01:36:00"/>
    <d v="1899-12-30T00:39:00"/>
    <d v="1899-12-30T00:57:00"/>
  </r>
  <r>
    <n v="319"/>
    <s v="lunes"/>
    <d v="2023-04-03T00:48:00"/>
    <d v="2023-04-03T03:59:00"/>
    <x v="1"/>
    <s v="Libre"/>
    <s v="Almuerzo"/>
    <x v="312"/>
    <s v="Efectivo"/>
    <s v="Plato_15, Plato_8, Plato_20, Plato_17"/>
    <s v="Bolivia"/>
    <n v="268"/>
    <d v="2023-04-03T03:59:00"/>
    <d v="2023-04-03T00:48:00"/>
    <d v="2023-04-03T03:59:00"/>
    <d v="1899-12-30T03:11:00"/>
    <d v="1899-12-30T02:06:00"/>
    <d v="1899-12-30T01:05:00"/>
  </r>
  <r>
    <n v="320"/>
    <s v="lunes"/>
    <d v="2023-04-03T01:30:00"/>
    <d v="2023-04-03T04:17:00"/>
    <x v="0"/>
    <s v="Reservada"/>
    <s v="Almuerzo"/>
    <x v="313"/>
    <s v="Tarjeta de débito"/>
    <s v="Plato_13, Plato_5, Plato_18"/>
    <s v="España"/>
    <n v="98"/>
    <d v="2023-04-03T04:17:00"/>
    <d v="2023-04-03T01:30:00"/>
    <d v="2023-04-03T04:17:00"/>
    <d v="1899-12-30T02:47:00"/>
    <d v="1899-12-30T02:10:00"/>
    <d v="1899-12-30T00:37:00"/>
  </r>
  <r>
    <n v="321"/>
    <s v="lunes"/>
    <d v="2023-04-03T02:04:00"/>
    <d v="2023-04-03T04:18:00"/>
    <x v="1"/>
    <s v="Libre"/>
    <s v="Almuerzo"/>
    <x v="314"/>
    <s v="Tarjeta de crédito"/>
    <s v="Plato_16, Plato_5, Plato_14"/>
    <s v="Venezuela"/>
    <n v="141"/>
    <d v="2023-04-03T04:18:00"/>
    <d v="2023-04-03T02:04:00"/>
    <d v="2023-04-03T04:18:00"/>
    <d v="1899-12-30T02:14:00"/>
    <d v="1899-12-30T01:35:00"/>
    <d v="1899-12-30T00:39:00"/>
  </r>
  <r>
    <n v="322"/>
    <s v="lunes"/>
    <d v="2023-04-03T03:41:00"/>
    <d v="2023-04-03T05:47:00"/>
    <x v="2"/>
    <s v="Ocupada"/>
    <s v="Cena"/>
    <x v="315"/>
    <s v="Tarjeta de crédito"/>
    <s v="Plato_15, Plato_13"/>
    <s v="Ecuador"/>
    <n v="85"/>
    <d v="2023-04-03T05:47:00"/>
    <d v="2023-04-03T03:41:00"/>
    <d v="2023-04-03T05:47:00"/>
    <d v="1899-12-30T02:21:00"/>
    <d v="1899-12-30T01:00:00"/>
    <d v="1899-12-30T01:21:00"/>
  </r>
  <r>
    <n v="323"/>
    <s v="lunes"/>
    <d v="2023-04-03T01:23:00"/>
    <d v="2023-04-03T04:19:00"/>
    <x v="3"/>
    <s v="Libre"/>
    <s v="Desayuno"/>
    <x v="275"/>
    <s v="Efectivo"/>
    <s v="Plato_5, Plato_9, Plato_7, Plato_4"/>
    <s v="Chile"/>
    <n v="208"/>
    <d v="2023-04-03T04:19:00"/>
    <d v="2023-04-03T01:23:00"/>
    <d v="2023-04-03T04:19:00"/>
    <d v="1899-12-30T02:56:00"/>
    <d v="1899-12-30T02:02:00"/>
    <d v="1899-12-30T00:54:00"/>
  </r>
  <r>
    <n v="324"/>
    <s v="lunes"/>
    <d v="2023-04-03T00:43:00"/>
    <d v="2023-04-03T01:51:00"/>
    <x v="1"/>
    <s v="Libre"/>
    <s v="Cena"/>
    <x v="316"/>
    <s v="Tarjeta de crédito"/>
    <s v="Plato_2, Plato_6, Plato_10"/>
    <s v="Perú"/>
    <n v="137"/>
    <d v="2023-04-03T01:51:00"/>
    <d v="2023-04-03T00:43:00"/>
    <d v="2023-04-03T01:51:00"/>
    <d v="1899-12-30T01:08:00"/>
    <d v="1899-12-30T01:30:00"/>
    <d v="1899-12-30T00:00:00"/>
  </r>
  <r>
    <n v="325"/>
    <s v="lunes"/>
    <d v="2023-04-03T01:00:00"/>
    <d v="2023-04-03T02:18:00"/>
    <x v="2"/>
    <s v="Reservada"/>
    <s v="Almuerzo"/>
    <x v="317"/>
    <s v="Tarjeta de crédito"/>
    <s v="Plato_13, Plato_17, Plato_8, Plato_15"/>
    <s v="Perú"/>
    <n v="154"/>
    <d v="2023-04-03T02:18:00"/>
    <d v="2023-04-03T01:00:00"/>
    <d v="2023-04-03T02:18:00"/>
    <d v="1899-12-30T01:18:00"/>
    <d v="1899-12-30T01:11:00"/>
    <d v="1899-12-30T00:07:00"/>
  </r>
  <r>
    <n v="326"/>
    <s v="martes"/>
    <d v="2023-04-04T01:39:00"/>
    <d v="2023-04-04T05:34:00"/>
    <x v="1"/>
    <s v="Ocupada"/>
    <s v="Desayuno"/>
    <x v="318"/>
    <s v="Tarjeta de débito"/>
    <s v="Plato_8, Plato_4, Plato_16"/>
    <s v="Perú"/>
    <n v="81"/>
    <d v="2023-04-04T05:34:00"/>
    <d v="2023-04-04T01:39:00"/>
    <d v="2023-04-04T05:34:00"/>
    <d v="1899-12-30T04:10:00"/>
    <d v="1899-12-30T01:31:00"/>
    <d v="1899-12-30T02:39:00"/>
  </r>
  <r>
    <n v="327"/>
    <s v="martes"/>
    <d v="2023-04-04T02:59:00"/>
    <d v="2023-04-04T04:36:00"/>
    <x v="3"/>
    <s v="Reservada"/>
    <s v="Cena"/>
    <x v="319"/>
    <s v="Tarjeta de crédito"/>
    <s v="Plato_18, Plato_4, Plato_6"/>
    <s v="Colombia"/>
    <n v="147"/>
    <d v="2023-04-04T04:36:00"/>
    <d v="2023-04-04T02:59:00"/>
    <d v="2023-04-04T04:36:00"/>
    <d v="1899-12-30T01:37:00"/>
    <d v="1899-12-30T01:14:00"/>
    <d v="1899-12-30T00:23:00"/>
  </r>
  <r>
    <n v="328"/>
    <s v="martes"/>
    <d v="2023-04-04T01:44:00"/>
    <d v="2023-04-04T04:07:00"/>
    <x v="2"/>
    <s v="Reservada"/>
    <s v="Cena"/>
    <x v="318"/>
    <s v="Tarjeta de crédito"/>
    <s v="Plato_8"/>
    <s v="Chile"/>
    <n v="35"/>
    <d v="2023-04-04T04:07:00"/>
    <d v="2023-04-04T01:44:00"/>
    <d v="2023-04-04T04:07:00"/>
    <d v="1899-12-30T02:23:00"/>
    <d v="1899-12-30T00:21:00"/>
    <d v="1899-12-30T02:02:00"/>
  </r>
  <r>
    <n v="329"/>
    <s v="martes"/>
    <d v="2023-04-04T00:26:00"/>
    <d v="2023-04-04T02:41:00"/>
    <x v="2"/>
    <s v="Ocupada"/>
    <s v="Almuerzo"/>
    <x v="320"/>
    <s v="Tarjeta de crédito"/>
    <s v="Plato_13, Plato_20, Plato_17, Plato_14"/>
    <s v="Bolivia"/>
    <n v="207"/>
    <d v="2023-04-04T02:41:00"/>
    <d v="2023-04-04T00:26:00"/>
    <d v="2023-04-04T02:41:00"/>
    <d v="1899-12-30T02:30:00"/>
    <d v="1899-12-30T02:19:00"/>
    <d v="1899-12-30T00:11:00"/>
  </r>
  <r>
    <n v="330"/>
    <s v="martes"/>
    <d v="2023-04-04T01:50:00"/>
    <d v="2023-04-04T03:57:00"/>
    <x v="0"/>
    <s v="Ocupada"/>
    <s v="Desayuno"/>
    <x v="321"/>
    <s v="Tarjeta de crédito"/>
    <s v="Plato_1, Plato_16, Plato_14, Plato_13"/>
    <s v="Bolivia"/>
    <n v="217"/>
    <d v="2023-04-04T03:57:00"/>
    <d v="2023-04-04T01:50:00"/>
    <d v="2023-04-04T03:57:00"/>
    <d v="1899-12-30T02:22:00"/>
    <d v="1899-12-30T02:20:00"/>
    <d v="1899-12-30T00:02:00"/>
  </r>
  <r>
    <n v="331"/>
    <s v="martes"/>
    <d v="2023-04-04T03:06:00"/>
    <d v="2023-04-04T06:17:00"/>
    <x v="4"/>
    <s v="Reservada"/>
    <s v="Cena"/>
    <x v="322"/>
    <s v="Tarjeta de débito"/>
    <s v="Plato_12, Plato_8, Plato_7, Plato_1"/>
    <s v="Paraguay"/>
    <n v="173"/>
    <d v="2023-04-04T06:17:00"/>
    <d v="2023-04-04T03:06:00"/>
    <d v="2023-04-04T06:17:00"/>
    <d v="1899-12-30T03:11:00"/>
    <d v="1899-12-30T02:01:00"/>
    <d v="1899-12-30T01:10:00"/>
  </r>
  <r>
    <n v="332"/>
    <s v="martes"/>
    <d v="2023-04-04T00:14:00"/>
    <d v="2023-04-04T01:29:00"/>
    <x v="2"/>
    <s v="Reservada"/>
    <s v="Almuerzo"/>
    <x v="323"/>
    <s v="Tarjeta de débito"/>
    <s v="Plato_20"/>
    <s v="Argentina"/>
    <n v="120"/>
    <d v="2023-04-04T01:29:00"/>
    <d v="2023-04-04T00:14:00"/>
    <d v="2023-04-04T01:29:00"/>
    <d v="1899-12-30T01:15:00"/>
    <d v="1899-12-30T00:17:00"/>
    <d v="1899-12-30T00:58:00"/>
  </r>
  <r>
    <n v="333"/>
    <s v="martes"/>
    <d v="2023-04-04T03:10:00"/>
    <d v="2023-04-04T04:29:00"/>
    <x v="4"/>
    <s v="Libre"/>
    <s v="Cena"/>
    <x v="324"/>
    <s v="Tarjeta de crédito"/>
    <s v="Plato_19, Plato_4"/>
    <s v="Paraguay"/>
    <n v="72"/>
    <d v="2023-04-04T04:29:00"/>
    <d v="2023-04-04T03:10:00"/>
    <d v="2023-04-04T04:29:00"/>
    <d v="1899-12-30T01:19:00"/>
    <d v="1899-12-30T01:01:00"/>
    <d v="1899-12-30T00:18:00"/>
  </r>
  <r>
    <n v="334"/>
    <s v="martes"/>
    <d v="2023-04-04T02:51:00"/>
    <d v="2023-04-04T06:31:00"/>
    <x v="1"/>
    <s v="Libre"/>
    <s v="Desayuno"/>
    <x v="325"/>
    <s v="Tarjeta de crédito"/>
    <s v="Plato_13, Plato_14, Plato_7, Plato_2"/>
    <s v="Argentina"/>
    <n v="173"/>
    <d v="2023-04-04T06:31:00"/>
    <d v="2023-04-04T02:51:00"/>
    <d v="2023-04-04T06:31:00"/>
    <d v="1899-12-30T03:40:00"/>
    <d v="1899-12-30T02:36:00"/>
    <d v="1899-12-30T01:04:00"/>
  </r>
  <r>
    <n v="335"/>
    <s v="martes"/>
    <d v="2023-04-04T01:56:00"/>
    <d v="2023-04-04T03:09:00"/>
    <x v="4"/>
    <s v="Libre"/>
    <s v="Almuerzo"/>
    <x v="138"/>
    <s v="Tarjeta de débito"/>
    <s v="Plato_2, Plato_16"/>
    <s v="Brasil"/>
    <n v="114"/>
    <d v="2023-04-04T03:09:00"/>
    <d v="2023-04-04T01:56:00"/>
    <d v="2023-04-04T03:09:00"/>
    <d v="1899-12-30T01:13:00"/>
    <d v="1899-12-30T01:09:00"/>
    <d v="1899-12-30T00:04:00"/>
  </r>
  <r>
    <n v="336"/>
    <s v="martes"/>
    <d v="2023-04-04T01:35:00"/>
    <d v="2023-04-04T04:51:00"/>
    <x v="2"/>
    <s v="Libre"/>
    <s v="Cena"/>
    <x v="326"/>
    <s v="Tarjeta de crédito"/>
    <s v="Plato_13, Plato_12, Plato_10"/>
    <s v="Argentina"/>
    <n v="158"/>
    <d v="2023-04-04T04:51:00"/>
    <d v="2023-04-04T01:35:00"/>
    <d v="2023-04-04T04:51:00"/>
    <d v="1899-12-30T03:16:00"/>
    <d v="1899-12-30T01:05:00"/>
    <d v="1899-12-30T02:11:00"/>
  </r>
  <r>
    <n v="337"/>
    <s v="martes"/>
    <d v="2023-04-04T01:38:00"/>
    <d v="2023-04-04T04:31:00"/>
    <x v="3"/>
    <s v="Reservada"/>
    <s v="Cena"/>
    <x v="327"/>
    <s v="Tarjeta de crédito"/>
    <s v="Plato_7, Plato_16"/>
    <s v="Brasil"/>
    <n v="100"/>
    <d v="2023-04-04T04:31:00"/>
    <d v="2023-04-04T01:38:00"/>
    <d v="2023-04-04T04:31:00"/>
    <d v="1899-12-30T02:53:00"/>
    <d v="1899-12-30T00:58:00"/>
    <d v="1899-12-30T01:55:00"/>
  </r>
  <r>
    <n v="338"/>
    <s v="martes"/>
    <d v="2023-04-04T00:32:00"/>
    <d v="2023-04-04T03:30:00"/>
    <x v="3"/>
    <s v="Reservada"/>
    <s v="Almuerzo"/>
    <x v="328"/>
    <s v="Tarjeta de débito"/>
    <s v="Plato_18, Plato_13, Plato_15, Plato_3"/>
    <s v="Ecuador"/>
    <n v="279"/>
    <d v="2023-04-04T03:30:00"/>
    <d v="2023-04-04T00:32:00"/>
    <d v="2023-04-04T03:30:00"/>
    <d v="1899-12-30T02:58:00"/>
    <d v="1899-12-30T02:23:00"/>
    <d v="1899-12-30T00:35:00"/>
  </r>
  <r>
    <n v="339"/>
    <s v="martes"/>
    <d v="2023-04-04T00:00:00"/>
    <d v="2023-04-04T02:01:00"/>
    <x v="0"/>
    <s v="Reservada"/>
    <s v="Desayuno"/>
    <x v="329"/>
    <s v="Tarjeta de débito"/>
    <s v="Plato_9, Plato_14"/>
    <s v="Perú"/>
    <n v="104"/>
    <d v="2023-04-04T02:01:00"/>
    <d v="2023-04-04T00:00:00"/>
    <d v="2023-04-04T02:01:00"/>
    <d v="1899-12-30T02:01:00"/>
    <d v="1899-12-30T00:46:00"/>
    <d v="1899-12-30T01:15:00"/>
  </r>
  <r>
    <n v="340"/>
    <s v="martes"/>
    <d v="2023-04-04T01:12:00"/>
    <d v="2023-04-04T04:38:00"/>
    <x v="0"/>
    <s v="Libre"/>
    <s v="Almuerzo"/>
    <x v="330"/>
    <s v="Tarjeta de crédito"/>
    <s v="Plato_20, Plato_16"/>
    <s v="España"/>
    <n v="164"/>
    <d v="2023-04-04T04:38:00"/>
    <d v="2023-04-04T01:12:00"/>
    <d v="2023-04-04T04:38:00"/>
    <d v="1899-12-30T03:26:00"/>
    <d v="1899-12-30T01:31:00"/>
    <d v="1899-12-30T01:55:00"/>
  </r>
  <r>
    <n v="341"/>
    <s v="martes"/>
    <d v="2023-04-04T02:05:00"/>
    <d v="2023-04-04T04:19:00"/>
    <x v="0"/>
    <s v="Libre"/>
    <s v="Desayuno"/>
    <x v="331"/>
    <s v="Tarjeta de crédito"/>
    <s v="Plato_16, Plato_5, Plato_8"/>
    <s v="Perú"/>
    <n v="177"/>
    <d v="2023-04-04T04:19:00"/>
    <d v="2023-04-04T02:05:00"/>
    <d v="2023-04-04T04:19:00"/>
    <d v="1899-12-30T02:14:00"/>
    <d v="1899-12-30T01:28:00"/>
    <d v="1899-12-30T00:46:00"/>
  </r>
  <r>
    <n v="342"/>
    <s v="martes"/>
    <d v="2023-04-04T02:30:00"/>
    <d v="2023-04-04T06:11:00"/>
    <x v="0"/>
    <s v="Libre"/>
    <s v="Desayuno"/>
    <x v="332"/>
    <s v="Tarjeta de crédito"/>
    <s v="Plato_14, Plato_16"/>
    <s v="Bolivia"/>
    <n v="102"/>
    <d v="2023-04-04T06:11:00"/>
    <d v="2023-04-04T02:30:00"/>
    <d v="2023-04-04T06:11:00"/>
    <d v="1899-12-30T03:41:00"/>
    <d v="1899-12-30T00:54:00"/>
    <d v="1899-12-30T02:47:00"/>
  </r>
  <r>
    <n v="343"/>
    <s v="martes"/>
    <d v="2023-04-04T03:56:00"/>
    <d v="2023-04-04T05:45:00"/>
    <x v="3"/>
    <s v="Ocupada"/>
    <s v="Almuerzo"/>
    <x v="333"/>
    <s v="Tarjeta de crédito"/>
    <s v="Plato_18, Plato_14"/>
    <s v="Perú"/>
    <n v="137"/>
    <d v="2023-04-04T05:45:00"/>
    <d v="2023-04-04T03:56:00"/>
    <d v="2023-04-04T05:45:00"/>
    <d v="1899-12-30T02:04:00"/>
    <d v="1899-12-30T01:41:00"/>
    <d v="1899-12-30T00:23:00"/>
  </r>
  <r>
    <n v="344"/>
    <s v="martes"/>
    <d v="2023-04-04T00:46:00"/>
    <d v="2023-04-04T02:04:00"/>
    <x v="2"/>
    <s v="Ocupada"/>
    <s v="Almuerzo"/>
    <x v="334"/>
    <s v="Tarjeta de crédito"/>
    <s v="Plato_8, Plato_17, Plato_15, Plato_5"/>
    <s v="Chile"/>
    <n v="183"/>
    <d v="2023-04-04T02:04:00"/>
    <d v="2023-04-04T00:46:00"/>
    <d v="2023-04-04T02:04:00"/>
    <d v="1899-12-30T01:33:00"/>
    <d v="1899-12-30T01:26:00"/>
    <d v="1899-12-30T00:07:00"/>
  </r>
  <r>
    <n v="345"/>
    <s v="martes"/>
    <d v="2023-04-04T01:18:00"/>
    <d v="2023-04-04T04:19:00"/>
    <x v="4"/>
    <s v="Ocupada"/>
    <s v="Almuerzo"/>
    <x v="335"/>
    <s v="Tarjeta de crédito"/>
    <s v="Plato_12"/>
    <s v="Chile"/>
    <n v="38"/>
    <d v="2023-04-04T04:19:00"/>
    <d v="2023-04-04T01:18:00"/>
    <d v="2023-04-04T04:19:00"/>
    <d v="1899-12-30T03:16:00"/>
    <d v="1899-12-30T00:18:00"/>
    <d v="1899-12-30T02:58:00"/>
  </r>
  <r>
    <n v="346"/>
    <s v="martes"/>
    <d v="2023-04-04T00:40:00"/>
    <d v="2023-04-04T03:56:00"/>
    <x v="3"/>
    <s v="Reservada"/>
    <s v="Almuerzo"/>
    <x v="336"/>
    <s v="Tarjeta de débito"/>
    <s v="Plato_19"/>
    <s v="Argentina"/>
    <n v="72"/>
    <d v="2023-04-04T03:56:00"/>
    <d v="2023-04-04T00:40:00"/>
    <d v="2023-04-04T03:56:00"/>
    <d v="1899-12-30T03:16:00"/>
    <d v="1899-12-30T00:22:00"/>
    <d v="1899-12-30T02:54:00"/>
  </r>
  <r>
    <n v="347"/>
    <s v="martes"/>
    <d v="2023-04-04T01:49:00"/>
    <d v="2023-04-04T04:34:00"/>
    <x v="4"/>
    <s v="Reservada"/>
    <s v="Almuerzo"/>
    <x v="337"/>
    <s v="Tarjeta de crédito"/>
    <s v="Plato_8"/>
    <s v="Chile"/>
    <n v="70"/>
    <d v="2023-04-04T04:34:00"/>
    <d v="2023-04-04T01:49:00"/>
    <d v="2023-04-04T04:34:00"/>
    <d v="1899-12-30T02:45:00"/>
    <d v="1899-12-30T00:44:00"/>
    <d v="1899-12-30T02:01:00"/>
  </r>
  <r>
    <n v="348"/>
    <s v="martes"/>
    <d v="2023-04-04T01:17:00"/>
    <d v="2023-04-04T04:59:00"/>
    <x v="2"/>
    <s v="Ocupada"/>
    <s v="Almuerzo"/>
    <x v="338"/>
    <s v="Tarjeta de crédito"/>
    <s v="Plato_10, Plato_3"/>
    <s v="Paraguay"/>
    <n v="86"/>
    <d v="2023-04-04T04:59:00"/>
    <d v="2023-04-04T01:17:00"/>
    <d v="2023-04-04T04:59:00"/>
    <d v="1899-12-30T03:57:00"/>
    <d v="1899-12-30T01:28:00"/>
    <d v="1899-12-30T02:29:00"/>
  </r>
  <r>
    <n v="349"/>
    <s v="martes"/>
    <d v="2023-04-04T03:48:00"/>
    <d v="2023-04-04T07:31:00"/>
    <x v="3"/>
    <s v="Ocupada"/>
    <s v="Desayuno"/>
    <x v="339"/>
    <s v="Tarjeta de crédito"/>
    <s v="Plato_2, Plato_12, Plato_8"/>
    <s v="Brasil"/>
    <n v="152"/>
    <d v="2023-04-04T07:31:00"/>
    <d v="2023-04-04T03:48:00"/>
    <d v="2023-04-04T07:31:00"/>
    <d v="1899-12-30T03:58:00"/>
    <d v="1899-12-30T01:25:00"/>
    <d v="1899-12-30T02:33:00"/>
  </r>
  <r>
    <n v="350"/>
    <s v="martes"/>
    <d v="2023-04-04T00:35:00"/>
    <d v="2023-04-04T02:59:00"/>
    <x v="3"/>
    <s v="Reservada"/>
    <s v="Desayuno"/>
    <x v="340"/>
    <s v="Tarjeta de débito"/>
    <s v="Plato_17, Plato_6"/>
    <s v="Colombia"/>
    <n v="143"/>
    <d v="2023-04-04T02:59:00"/>
    <d v="2023-04-04T00:35:00"/>
    <d v="2023-04-04T02:59:00"/>
    <d v="1899-12-30T02:24:00"/>
    <d v="1899-12-30T01:49:00"/>
    <d v="1899-12-30T00:35:00"/>
  </r>
  <r>
    <n v="351"/>
    <s v="martes"/>
    <d v="2023-04-04T03:52:00"/>
    <d v="2023-04-04T06:09:00"/>
    <x v="1"/>
    <s v="Libre"/>
    <s v="Desayuno"/>
    <x v="341"/>
    <s v="Tarjeta de crédito"/>
    <s v="Plato_15, Plato_8"/>
    <s v="Brasil"/>
    <n v="201"/>
    <d v="2023-04-04T06:09:00"/>
    <d v="2023-04-04T03:52:00"/>
    <d v="2023-04-04T06:09:00"/>
    <d v="1899-12-30T02:17:00"/>
    <d v="1899-12-30T00:25:00"/>
    <d v="1899-12-30T01:52:00"/>
  </r>
  <r>
    <n v="352"/>
    <s v="martes"/>
    <d v="2023-04-04T00:17:00"/>
    <d v="2023-04-04T02:53:00"/>
    <x v="0"/>
    <s v="Reservada"/>
    <s v="Desayuno"/>
    <x v="159"/>
    <s v="Efectivo"/>
    <s v="Plato_11"/>
    <s v="Paraguay"/>
    <n v="99"/>
    <d v="2023-04-04T02:53:00"/>
    <d v="2023-04-04T00:17:00"/>
    <d v="2023-04-04T02:53:00"/>
    <d v="1899-12-30T02:36:00"/>
    <d v="1899-12-30T00:07:00"/>
    <d v="1899-12-30T02:29:00"/>
  </r>
  <r>
    <n v="353"/>
    <s v="martes"/>
    <d v="2023-04-04T03:46:00"/>
    <d v="2023-04-04T07:36:00"/>
    <x v="3"/>
    <s v="Reservada"/>
    <s v="Cena"/>
    <x v="342"/>
    <s v="Tarjeta de crédito"/>
    <s v="Plato_5, Plato_2, Plato_8, Plato_18"/>
    <s v="Brasil"/>
    <n v="212"/>
    <d v="2023-04-04T07:36:00"/>
    <d v="2023-04-04T03:46:00"/>
    <d v="2023-04-04T07:36:00"/>
    <d v="1899-12-30T03:50:00"/>
    <d v="1899-12-30T02:08:00"/>
    <d v="1899-12-30T01:42:00"/>
  </r>
  <r>
    <n v="354"/>
    <s v="martes"/>
    <d v="2023-04-04T00:26:00"/>
    <d v="2023-04-04T03:24:00"/>
    <x v="3"/>
    <s v="Ocupada"/>
    <s v="Desayuno"/>
    <x v="343"/>
    <s v="Tarjeta de crédito"/>
    <s v="Plato_12, Plato_15, Plato_4, Plato_7"/>
    <s v="Paraguay"/>
    <n v="181"/>
    <d v="2023-04-04T03:24:00"/>
    <d v="2023-04-04T00:26:00"/>
    <d v="2023-04-04T03:24:00"/>
    <d v="1899-12-30T03:13:00"/>
    <d v="1899-12-30T02:17:00"/>
    <d v="1899-12-30T00:56:00"/>
  </r>
  <r>
    <n v="355"/>
    <s v="martes"/>
    <d v="2023-04-04T01:41:00"/>
    <d v="2023-04-04T05:07:00"/>
    <x v="3"/>
    <s v="Reservada"/>
    <s v="Desayuno"/>
    <x v="344"/>
    <s v="Tarjeta de crédito"/>
    <s v="Plato_10"/>
    <s v="España"/>
    <n v="26"/>
    <d v="2023-04-04T05:07:00"/>
    <d v="2023-04-04T01:41:00"/>
    <d v="2023-04-04T05:07:00"/>
    <d v="1899-12-30T03:26:00"/>
    <d v="1899-12-30T00:07:00"/>
    <d v="1899-12-30T03:19:00"/>
  </r>
  <r>
    <n v="356"/>
    <s v="martes"/>
    <d v="2023-04-04T00:12:00"/>
    <d v="2023-04-04T02:18:00"/>
    <x v="0"/>
    <s v="Ocupada"/>
    <s v="Desayuno"/>
    <x v="345"/>
    <s v="Tarjeta de crédito"/>
    <s v="Plato_4"/>
    <s v="Brasil"/>
    <n v="36"/>
    <d v="2023-04-04T02:18:00"/>
    <d v="2023-04-04T00:12:00"/>
    <d v="2023-04-04T02:18:00"/>
    <d v="1899-12-30T02:21:00"/>
    <d v="1899-12-30T00:07:00"/>
    <d v="1899-12-30T02:14:00"/>
  </r>
  <r>
    <n v="357"/>
    <s v="martes"/>
    <d v="2023-04-04T01:19:00"/>
    <d v="2023-04-04T04:26:00"/>
    <x v="0"/>
    <s v="Ocupada"/>
    <s v="Desayuno"/>
    <x v="346"/>
    <s v="Tarjeta de débito"/>
    <s v="Plato_1, Plato_3, Plato_6, Plato_5"/>
    <s v="Chile"/>
    <n v="168"/>
    <d v="2023-04-04T04:26:00"/>
    <d v="2023-04-04T01:19:00"/>
    <d v="2023-04-04T04:26:00"/>
    <d v="1899-12-30T03:22:00"/>
    <d v="1899-12-30T01:36:00"/>
    <d v="1899-12-30T01:46:00"/>
  </r>
  <r>
    <n v="358"/>
    <s v="martes"/>
    <d v="2023-04-04T02:37:00"/>
    <d v="2023-04-04T05:57:00"/>
    <x v="3"/>
    <s v="Reservada"/>
    <s v="Cena"/>
    <x v="347"/>
    <s v="Tarjeta de crédito"/>
    <s v="Plato_10, Plato_4, Plato_3"/>
    <s v="Uruguay"/>
    <n v="166"/>
    <d v="2023-04-04T05:57:00"/>
    <d v="2023-04-04T02:37:00"/>
    <d v="2023-04-04T05:57:00"/>
    <d v="1899-12-30T03:20:00"/>
    <d v="1899-12-30T02:32:00"/>
    <d v="1899-12-30T00:48:00"/>
  </r>
  <r>
    <n v="359"/>
    <s v="martes"/>
    <d v="2023-04-04T00:41:00"/>
    <d v="2023-04-04T04:10:00"/>
    <x v="2"/>
    <s v="Reservada"/>
    <s v="Almuerzo"/>
    <x v="348"/>
    <s v="Tarjeta de crédito"/>
    <s v="Plato_5, Plato_16, Plato_9, Plato_10"/>
    <s v="Perú"/>
    <n v="190"/>
    <d v="2023-04-04T04:10:00"/>
    <d v="2023-04-04T00:41:00"/>
    <d v="2023-04-04T04:10:00"/>
    <d v="1899-12-30T03:29:00"/>
    <d v="1899-12-30T02:25:00"/>
    <d v="1899-12-30T01:04:00"/>
  </r>
  <r>
    <n v="360"/>
    <s v="martes"/>
    <d v="2023-04-04T01:10:00"/>
    <d v="2023-04-04T04:58:00"/>
    <x v="0"/>
    <s v="Ocupada"/>
    <s v="Almuerzo"/>
    <x v="349"/>
    <s v="Tarjeta de crédito"/>
    <s v="Plato_13, Plato_2, Plato_10, Plato_15"/>
    <s v="Perú"/>
    <n v="233"/>
    <d v="2023-04-04T04:58:00"/>
    <d v="2023-04-04T01:10:00"/>
    <d v="2023-04-04T04:58:00"/>
    <d v="1899-12-30T04:03:00"/>
    <d v="1899-12-30T02:39:00"/>
    <d v="1899-12-30T01:24:00"/>
  </r>
  <r>
    <n v="361"/>
    <s v="martes"/>
    <d v="2023-04-04T01:53:00"/>
    <d v="2023-04-04T05:28:00"/>
    <x v="2"/>
    <s v="Libre"/>
    <s v="Cena"/>
    <x v="350"/>
    <s v="Efectivo"/>
    <s v="Plato_9, Plato_7"/>
    <s v="Colombia"/>
    <n v="101"/>
    <d v="2023-04-04T05:28:00"/>
    <d v="2023-04-04T01:53:00"/>
    <d v="2023-04-04T05:28:00"/>
    <d v="1899-12-30T03:35:00"/>
    <d v="1899-12-30T01:52:00"/>
    <d v="1899-12-30T01:43:00"/>
  </r>
  <r>
    <n v="362"/>
    <s v="martes"/>
    <d v="2023-04-04T02:03:00"/>
    <d v="2023-04-04T05:59:00"/>
    <x v="1"/>
    <s v="Libre"/>
    <s v="Almuerzo"/>
    <x v="351"/>
    <s v="Tarjeta de crédito"/>
    <s v="Plato_3, Plato_7, Plato_4"/>
    <s v="Uruguay"/>
    <n v="62"/>
    <d v="2023-04-04T05:59:00"/>
    <d v="2023-04-04T02:03:00"/>
    <d v="2023-04-04T05:59:00"/>
    <d v="1899-12-30T03:56:00"/>
    <d v="1899-12-30T02:03:00"/>
    <d v="1899-12-30T01:53:00"/>
  </r>
  <r>
    <n v="363"/>
    <s v="martes"/>
    <d v="2023-04-04T01:46:00"/>
    <d v="2023-04-04T03:29:00"/>
    <x v="0"/>
    <s v="Ocupada"/>
    <s v="Almuerzo"/>
    <x v="352"/>
    <s v="Tarjeta de crédito"/>
    <s v="Plato_2, Plato_7, Plato_19, Plato_11"/>
    <s v="Brasil"/>
    <n v="240"/>
    <d v="2023-04-04T03:29:00"/>
    <d v="2023-04-04T01:46:00"/>
    <d v="2023-04-04T03:29:00"/>
    <d v="1899-12-30T01:58:00"/>
    <d v="1899-12-30T02:29:00"/>
    <d v="1899-12-30T00:00:00"/>
  </r>
  <r>
    <n v="364"/>
    <s v="martes"/>
    <d v="2023-04-04T03:50:00"/>
    <d v="2023-04-04T07:10:00"/>
    <x v="3"/>
    <s v="Reservada"/>
    <s v="Almuerzo"/>
    <x v="353"/>
    <s v="Tarjeta de débito"/>
    <s v="Plato_16, Plato_5, Plato_1, Plato_9"/>
    <s v="Brasil"/>
    <n v="157"/>
    <d v="2023-04-04T07:10:00"/>
    <d v="2023-04-04T03:50:00"/>
    <d v="2023-04-04T07:10:00"/>
    <d v="1899-12-30T03:20:00"/>
    <d v="1899-12-30T01:52:00"/>
    <d v="1899-12-30T01:28:00"/>
  </r>
  <r>
    <n v="365"/>
    <s v="martes"/>
    <d v="2023-04-04T01:03:00"/>
    <d v="2023-04-04T04:33:00"/>
    <x v="0"/>
    <s v="Ocupada"/>
    <s v="Almuerzo"/>
    <x v="354"/>
    <s v="Efectivo"/>
    <s v="Plato_19"/>
    <s v="Chile"/>
    <n v="108"/>
    <d v="2023-04-04T04:33:00"/>
    <d v="2023-04-04T01:03:00"/>
    <d v="2023-04-04T04:33:00"/>
    <d v="1899-12-30T03:45:00"/>
    <d v="1899-12-30T00:25:00"/>
    <d v="1899-12-30T03:20:00"/>
  </r>
  <r>
    <n v="366"/>
    <s v="martes"/>
    <d v="2023-04-04T01:33:00"/>
    <d v="2023-04-04T04:46:00"/>
    <x v="0"/>
    <s v="Reservada"/>
    <s v="Almuerzo"/>
    <x v="355"/>
    <s v="Efectivo"/>
    <s v="Plato_6, Plato_8, Plato_20"/>
    <s v="Chile"/>
    <n v="239"/>
    <d v="2023-04-04T04:46:00"/>
    <d v="2023-04-04T01:33:00"/>
    <d v="2023-04-04T04:46:00"/>
    <d v="1899-12-30T03:13:00"/>
    <d v="1899-12-30T01:30:00"/>
    <d v="1899-12-30T01:43:00"/>
  </r>
  <r>
    <n v="367"/>
    <s v="martes"/>
    <d v="2023-04-04T00:53:00"/>
    <d v="2023-04-04T03:45:00"/>
    <x v="0"/>
    <s v="Libre"/>
    <s v="Cena"/>
    <x v="356"/>
    <s v="Tarjeta de crédito"/>
    <s v="Plato_10, Plato_9, Plato_3"/>
    <s v="Chile"/>
    <n v="101"/>
    <d v="2023-04-04T03:45:00"/>
    <d v="2023-04-04T00:53:00"/>
    <d v="2023-04-04T03:45:00"/>
    <d v="1899-12-30T02:52:00"/>
    <d v="1899-12-30T01:13:00"/>
    <d v="1899-12-30T01:39:00"/>
  </r>
  <r>
    <n v="368"/>
    <s v="martes"/>
    <d v="2023-04-04T03:24:00"/>
    <d v="2023-04-04T05:33:00"/>
    <x v="1"/>
    <s v="Ocupada"/>
    <s v="Desayuno"/>
    <x v="357"/>
    <s v="Tarjeta de débito"/>
    <s v="Plato_11, Plato_7"/>
    <s v="Colombia"/>
    <n v="123"/>
    <d v="2023-04-04T05:33:00"/>
    <d v="2023-04-04T03:24:00"/>
    <d v="2023-04-04T05:33:00"/>
    <d v="1899-12-30T02:24:00"/>
    <d v="1899-12-30T01:25:00"/>
    <d v="1899-12-30T00:59:00"/>
  </r>
  <r>
    <n v="369"/>
    <s v="martes"/>
    <d v="2023-04-04T02:11:00"/>
    <d v="2023-04-04T05:54:00"/>
    <x v="3"/>
    <s v="Libre"/>
    <s v="Almuerzo"/>
    <x v="358"/>
    <s v="Tarjeta de crédito"/>
    <s v="Plato_17, Plato_14, Plato_16, Plato_10"/>
    <s v="Uruguay"/>
    <n v="242"/>
    <d v="2023-04-04T05:54:00"/>
    <d v="2023-04-04T02:11:00"/>
    <d v="2023-04-04T05:54:00"/>
    <d v="1899-12-30T03:43:00"/>
    <d v="1899-12-30T00:42:00"/>
    <d v="1899-12-30T03:01:00"/>
  </r>
  <r>
    <n v="370"/>
    <s v="martes"/>
    <d v="2023-04-04T02:20:00"/>
    <d v="2023-04-04T03:23:00"/>
    <x v="0"/>
    <s v="Libre"/>
    <s v="Almuerzo"/>
    <x v="359"/>
    <s v="Tarjeta de crédito"/>
    <s v="Plato_19"/>
    <s v="Uruguay"/>
    <n v="72"/>
    <d v="2023-04-04T03:23:00"/>
    <d v="2023-04-04T02:20:00"/>
    <d v="2023-04-04T03:23:00"/>
    <d v="1899-12-30T01:03:00"/>
    <d v="1899-12-30T00:33:00"/>
    <d v="1899-12-30T00:30:00"/>
  </r>
  <r>
    <n v="371"/>
    <s v="martes"/>
    <d v="2023-04-04T01:16:00"/>
    <d v="2023-04-04T04:31:00"/>
    <x v="4"/>
    <s v="Ocupada"/>
    <s v="Cena"/>
    <x v="360"/>
    <s v="Tarjeta de crédito"/>
    <s v="Plato_17, Plato_19, Plato_16, Plato_14"/>
    <s v="Ecuador"/>
    <n v="200"/>
    <d v="2023-04-04T04:31:00"/>
    <d v="2023-04-04T01:16:00"/>
    <d v="2023-04-04T04:31:00"/>
    <d v="1899-12-30T03:30:00"/>
    <d v="1899-12-30T00:49:00"/>
    <d v="1899-12-30T02:41:00"/>
  </r>
  <r>
    <n v="372"/>
    <s v="martes"/>
    <d v="2023-04-04T02:46:00"/>
    <d v="2023-04-04T06:14:00"/>
    <x v="2"/>
    <s v="Reservada"/>
    <s v="Almuerzo"/>
    <x v="361"/>
    <s v="Tarjeta de crédito"/>
    <s v="Plato_4"/>
    <s v="Brasil"/>
    <n v="36"/>
    <d v="2023-04-04T06:14:00"/>
    <d v="2023-04-04T02:46:00"/>
    <d v="2023-04-04T06:14:00"/>
    <d v="1899-12-30T03:28:00"/>
    <d v="1899-12-30T00:22:00"/>
    <d v="1899-12-30T03:06:00"/>
  </r>
  <r>
    <n v="373"/>
    <s v="martes"/>
    <d v="2023-04-04T00:37:00"/>
    <d v="2023-04-04T03:11:00"/>
    <x v="3"/>
    <s v="Ocupada"/>
    <s v="Desayuno"/>
    <x v="362"/>
    <s v="Tarjeta de débito"/>
    <s v="Plato_13, Plato_8, Plato_5, Plato_3"/>
    <s v="Argentina"/>
    <n v="160"/>
    <d v="2023-04-04T03:11:00"/>
    <d v="2023-04-04T00:37:00"/>
    <d v="2023-04-04T03:11:00"/>
    <d v="1899-12-30T02:49:00"/>
    <d v="1899-12-30T01:56:00"/>
    <d v="1899-12-30T00:53:00"/>
  </r>
  <r>
    <n v="374"/>
    <s v="martes"/>
    <d v="2023-04-04T03:19:00"/>
    <d v="2023-04-04T04:24:00"/>
    <x v="2"/>
    <s v="Libre"/>
    <s v="Almuerzo"/>
    <x v="363"/>
    <s v="Tarjeta de crédito"/>
    <s v="Plato_8"/>
    <s v="Paraguay"/>
    <n v="35"/>
    <d v="2023-04-04T04:24:00"/>
    <d v="2023-04-04T03:19:00"/>
    <d v="2023-04-04T04:24:00"/>
    <d v="1899-12-30T01:05:00"/>
    <d v="1899-12-30T00:09:00"/>
    <d v="1899-12-30T00:56:00"/>
  </r>
  <r>
    <n v="375"/>
    <s v="martes"/>
    <d v="2023-04-04T00:17:00"/>
    <d v="2023-04-04T03:09:00"/>
    <x v="0"/>
    <s v="Reservada"/>
    <s v="Almuerzo"/>
    <x v="364"/>
    <s v="Tarjeta de crédito"/>
    <s v="Plato_17"/>
    <s v="España"/>
    <n v="93"/>
    <d v="2023-04-04T03:09:00"/>
    <d v="2023-04-04T00:17:00"/>
    <d v="2023-04-04T03:09:00"/>
    <d v="1899-12-30T02:52:00"/>
    <d v="1899-12-30T00:27:00"/>
    <d v="1899-12-30T02:25:00"/>
  </r>
  <r>
    <n v="376"/>
    <s v="martes"/>
    <d v="2023-04-04T02:53:00"/>
    <d v="2023-04-04T05:12:00"/>
    <x v="1"/>
    <s v="Ocupada"/>
    <s v="Almuerzo"/>
    <x v="365"/>
    <s v="Efectivo"/>
    <s v="Plato_14"/>
    <s v="Ecuador"/>
    <n v="46"/>
    <d v="2023-04-04T05:12:00"/>
    <d v="2023-04-04T02:53:00"/>
    <d v="2023-04-04T05:12:00"/>
    <d v="1899-12-30T02:34:00"/>
    <d v="1899-12-30T00:05:00"/>
    <d v="1899-12-30T02:29:00"/>
  </r>
  <r>
    <n v="377"/>
    <s v="martes"/>
    <d v="2023-04-04T01:18:00"/>
    <d v="2023-04-04T04:46:00"/>
    <x v="4"/>
    <s v="Libre"/>
    <s v="Almuerzo"/>
    <x v="366"/>
    <s v="Tarjeta de crédito"/>
    <s v="Plato_18, Plato_15"/>
    <s v="Paraguay"/>
    <n v="100"/>
    <d v="2023-04-04T04:46:00"/>
    <d v="2023-04-04T01:18:00"/>
    <d v="2023-04-04T04:46:00"/>
    <d v="1899-12-30T03:28:00"/>
    <d v="1899-12-30T00:46:00"/>
    <d v="1899-12-30T02:42:00"/>
  </r>
  <r>
    <n v="378"/>
    <s v="martes"/>
    <d v="2023-04-04T03:55:00"/>
    <d v="2023-04-04T05:18:00"/>
    <x v="1"/>
    <s v="Libre"/>
    <s v="Almuerzo"/>
    <x v="367"/>
    <s v="Efectivo"/>
    <s v="Plato_2, Plato_12"/>
    <s v="Perú"/>
    <n v="49"/>
    <d v="2023-04-04T05:18:00"/>
    <d v="2023-04-04T03:55:00"/>
    <d v="2023-04-04T05:18:00"/>
    <d v="1899-12-30T01:23:00"/>
    <d v="1899-12-30T00:21:00"/>
    <d v="1899-12-30T01:02:00"/>
  </r>
  <r>
    <n v="379"/>
    <s v="martes"/>
    <d v="2023-04-04T01:31:00"/>
    <d v="2023-04-04T03:57:00"/>
    <x v="0"/>
    <s v="Ocupada"/>
    <s v="Desayuno"/>
    <x v="368"/>
    <s v="Tarjeta de crédito"/>
    <s v="Plato_8"/>
    <s v="Chile"/>
    <n v="70"/>
    <d v="2023-04-04T03:57:00"/>
    <d v="2023-04-04T01:31:00"/>
    <d v="2023-04-04T03:57:00"/>
    <d v="1899-12-30T02:41:00"/>
    <d v="1899-12-30T00:06:00"/>
    <d v="1899-12-30T02:35:00"/>
  </r>
  <r>
    <n v="380"/>
    <s v="martes"/>
    <d v="2023-04-04T00:58:00"/>
    <d v="2023-04-04T04:33:00"/>
    <x v="0"/>
    <s v="Libre"/>
    <s v="Cena"/>
    <x v="369"/>
    <s v="Tarjeta de débito"/>
    <s v="Plato_11, Plato_12"/>
    <s v="Argentina"/>
    <n v="137"/>
    <d v="2023-04-04T04:33:00"/>
    <d v="2023-04-04T00:58:00"/>
    <d v="2023-04-04T04:33:00"/>
    <d v="1899-12-30T03:35:00"/>
    <d v="1899-12-30T01:33:00"/>
    <d v="1899-12-30T02:02:00"/>
  </r>
  <r>
    <n v="381"/>
    <s v="martes"/>
    <d v="2023-04-04T00:57:00"/>
    <d v="2023-04-04T04:32:00"/>
    <x v="1"/>
    <s v="Libre"/>
    <s v="Desayuno"/>
    <x v="370"/>
    <s v="Tarjeta de débito"/>
    <s v="Plato_10, Plato_11"/>
    <s v="Uruguay"/>
    <n v="144"/>
    <d v="2023-04-04T04:32:00"/>
    <d v="2023-04-04T00:57:00"/>
    <d v="2023-04-04T04:32:00"/>
    <d v="1899-12-30T03:35:00"/>
    <d v="1899-12-30T00:47:00"/>
    <d v="1899-12-30T02:48:00"/>
  </r>
  <r>
    <n v="382"/>
    <s v="martes"/>
    <d v="2023-04-04T03:09:00"/>
    <d v="2023-04-04T06:27:00"/>
    <x v="2"/>
    <s v="Reservada"/>
    <s v="Cena"/>
    <x v="371"/>
    <s v="Tarjeta de débito"/>
    <s v="Plato_9"/>
    <s v="Ecuador"/>
    <n v="87"/>
    <d v="2023-04-04T06:27:00"/>
    <d v="2023-04-04T03:09:00"/>
    <d v="2023-04-04T06:27:00"/>
    <d v="1899-12-30T03:18:00"/>
    <d v="1899-12-30T00:54:00"/>
    <d v="1899-12-30T02:24:00"/>
  </r>
  <r>
    <n v="383"/>
    <s v="martes"/>
    <d v="2023-04-04T03:29:00"/>
    <d v="2023-04-04T06:33:00"/>
    <x v="4"/>
    <s v="Libre"/>
    <s v="Almuerzo"/>
    <x v="372"/>
    <s v="Tarjeta de crédito"/>
    <s v="Plato_19"/>
    <s v="Chile"/>
    <n v="108"/>
    <d v="2023-04-04T06:33:00"/>
    <d v="2023-04-04T03:29:00"/>
    <d v="2023-04-04T06:33:00"/>
    <d v="1899-12-30T03:04:00"/>
    <d v="1899-12-30T00:09:00"/>
    <d v="1899-12-30T02:55:00"/>
  </r>
  <r>
    <n v="384"/>
    <s v="martes"/>
    <d v="2023-04-04T00:11:00"/>
    <d v="2023-04-04T02:33:00"/>
    <x v="1"/>
    <s v="Reservada"/>
    <s v="Desayuno"/>
    <x v="373"/>
    <s v="Tarjeta de débito"/>
    <s v="Plato_4, Plato_12, Plato_6"/>
    <s v="Venezuela"/>
    <n v="120"/>
    <d v="2023-04-04T02:33:00"/>
    <d v="2023-04-04T00:11:00"/>
    <d v="2023-04-04T02:33:00"/>
    <d v="1899-12-30T02:22:00"/>
    <d v="1899-12-30T01:50:00"/>
    <d v="1899-12-30T00:32:00"/>
  </r>
  <r>
    <n v="385"/>
    <s v="miércoles"/>
    <d v="2023-04-05T03:37:00"/>
    <d v="2023-04-05T06:43:00"/>
    <x v="0"/>
    <s v="Ocupada"/>
    <s v="Desayuno"/>
    <x v="374"/>
    <s v="Tarjeta de crédito"/>
    <s v="Plato_2"/>
    <s v="España"/>
    <n v="60"/>
    <d v="2023-04-05T06:43:00"/>
    <d v="2023-04-05T03:37:00"/>
    <d v="2023-04-05T06:43:00"/>
    <d v="1899-12-30T03:21:00"/>
    <d v="1899-12-30T00:22:00"/>
    <d v="1899-12-30T02:59:00"/>
  </r>
  <r>
    <n v="386"/>
    <s v="miércoles"/>
    <d v="2023-04-05T00:33:00"/>
    <d v="2023-04-05T02:58:00"/>
    <x v="4"/>
    <s v="Ocupada"/>
    <s v="Almuerzo"/>
    <x v="375"/>
    <s v="Tarjeta de débito"/>
    <s v="Plato_11"/>
    <s v="Venezuela"/>
    <n v="99"/>
    <d v="2023-04-05T02:58:00"/>
    <d v="2023-04-05T00:33:00"/>
    <d v="2023-04-05T02:58:00"/>
    <d v="1899-12-30T02:40:00"/>
    <d v="1899-12-30T00:40:00"/>
    <d v="1899-12-30T02:00:00"/>
  </r>
  <r>
    <n v="387"/>
    <s v="miércoles"/>
    <d v="2023-04-05T03:09:00"/>
    <d v="2023-04-05T06:10:00"/>
    <x v="3"/>
    <s v="Ocupada"/>
    <s v="Almuerzo"/>
    <x v="376"/>
    <s v="Efectivo"/>
    <s v="Plato_17"/>
    <s v="Venezuela"/>
    <n v="93"/>
    <d v="2023-04-05T06:10:00"/>
    <d v="2023-04-05T03:09:00"/>
    <d v="2023-04-05T06:10:00"/>
    <d v="1899-12-30T03:16:00"/>
    <d v="1899-12-30T00:18:00"/>
    <d v="1899-12-30T02:58:00"/>
  </r>
  <r>
    <n v="388"/>
    <s v="miércoles"/>
    <d v="2023-04-05T00:33:00"/>
    <d v="2023-04-05T03:35:00"/>
    <x v="2"/>
    <s v="Libre"/>
    <s v="Almuerzo"/>
    <x v="377"/>
    <s v="Tarjeta de crédito"/>
    <s v="Plato_17, Plato_19, Plato_9, Plato_11"/>
    <s v="España"/>
    <n v="291"/>
    <d v="2023-04-05T03:35:00"/>
    <d v="2023-04-05T00:33:00"/>
    <d v="2023-04-05T03:35:00"/>
    <d v="1899-12-30T03:02:00"/>
    <d v="1899-12-30T02:51:00"/>
    <d v="1899-12-30T00:11:00"/>
  </r>
  <r>
    <n v="389"/>
    <s v="miércoles"/>
    <d v="2023-04-05T00:02:00"/>
    <d v="2023-04-05T02:15:00"/>
    <x v="0"/>
    <s v="Reservada"/>
    <s v="Almuerzo"/>
    <x v="378"/>
    <s v="Tarjeta de crédito"/>
    <s v="Plato_11"/>
    <s v="Venezuela"/>
    <n v="33"/>
    <d v="2023-04-05T02:15:00"/>
    <d v="2023-04-05T00:02:00"/>
    <d v="2023-04-05T02:15:00"/>
    <d v="1899-12-30T02:13:00"/>
    <d v="1899-12-30T00:24:00"/>
    <d v="1899-12-30T01:49:00"/>
  </r>
  <r>
    <n v="390"/>
    <s v="miércoles"/>
    <d v="2023-04-05T02:59:00"/>
    <d v="2023-04-05T05:19:00"/>
    <x v="0"/>
    <s v="Reservada"/>
    <s v="Almuerzo"/>
    <x v="379"/>
    <s v="Tarjeta de crédito"/>
    <s v="Plato_5, Plato_10, Plato_13"/>
    <s v="Chile"/>
    <n v="143"/>
    <d v="2023-04-05T05:19:00"/>
    <d v="2023-04-05T02:59:00"/>
    <d v="2023-04-05T05:19:00"/>
    <d v="1899-12-30T02:20:00"/>
    <d v="1899-12-30T01:33:00"/>
    <d v="1899-12-30T00:47:00"/>
  </r>
  <r>
    <n v="391"/>
    <s v="miércoles"/>
    <d v="2023-04-05T02:05:00"/>
    <d v="2023-04-05T04:09:00"/>
    <x v="0"/>
    <s v="Reservada"/>
    <s v="Almuerzo"/>
    <x v="380"/>
    <s v="Tarjeta de crédito"/>
    <s v="Plato_5"/>
    <s v="Ecuador"/>
    <n v="22"/>
    <d v="2023-04-05T04:09:00"/>
    <d v="2023-04-05T02:05:00"/>
    <d v="2023-04-05T04:09:00"/>
    <d v="1899-12-30T02:04:00"/>
    <d v="1899-12-30T00:35:00"/>
    <d v="1899-12-30T01:29:00"/>
  </r>
  <r>
    <n v="392"/>
    <s v="miércoles"/>
    <d v="2023-04-05T00:33:00"/>
    <d v="2023-04-05T04:08:00"/>
    <x v="2"/>
    <s v="Ocupada"/>
    <s v="Almuerzo"/>
    <x v="381"/>
    <s v="Tarjeta de crédito"/>
    <s v="Plato_15, Plato_7"/>
    <s v="Bolivia"/>
    <n v="120"/>
    <d v="2023-04-05T04:08:00"/>
    <d v="2023-04-05T00:33:00"/>
    <d v="2023-04-05T04:08:00"/>
    <d v="1899-12-30T03:50:00"/>
    <d v="1899-12-30T00:54:00"/>
    <d v="1899-12-30T02:56:00"/>
  </r>
  <r>
    <n v="393"/>
    <s v="miércoles"/>
    <d v="2023-04-05T02:33:00"/>
    <d v="2023-04-05T05:17:00"/>
    <x v="4"/>
    <s v="Ocupada"/>
    <s v="Almuerzo"/>
    <x v="382"/>
    <s v="Tarjeta de crédito"/>
    <s v="Plato_12, Plato_8, Plato_13, Plato_5"/>
    <s v="Colombia"/>
    <n v="208"/>
    <d v="2023-04-05T05:17:00"/>
    <d v="2023-04-05T02:33:00"/>
    <d v="2023-04-05T05:17:00"/>
    <d v="1899-12-30T02:59:00"/>
    <d v="1899-12-30T01:49:00"/>
    <d v="1899-12-30T01:10:00"/>
  </r>
  <r>
    <n v="394"/>
    <s v="miércoles"/>
    <d v="2023-04-05T03:26:00"/>
    <d v="2023-04-05T07:02:00"/>
    <x v="0"/>
    <s v="Ocupada"/>
    <s v="Almuerzo"/>
    <x v="383"/>
    <s v="Tarjeta de crédito"/>
    <s v="Plato_7, Plato_9"/>
    <s v="Brasil"/>
    <n v="77"/>
    <d v="2023-04-05T07:02:00"/>
    <d v="2023-04-05T03:26:00"/>
    <d v="2023-04-05T07:02:00"/>
    <d v="1899-12-30T03:51:00"/>
    <d v="1899-12-30T00:47:00"/>
    <d v="1899-12-30T03:04:00"/>
  </r>
  <r>
    <n v="395"/>
    <s v="miércoles"/>
    <d v="2023-04-05T01:37:00"/>
    <d v="2023-04-05T05:34:00"/>
    <x v="2"/>
    <s v="Libre"/>
    <s v="Almuerzo"/>
    <x v="384"/>
    <s v="Tarjeta de débito"/>
    <s v="Plato_12"/>
    <s v="Ecuador"/>
    <n v="38"/>
    <d v="2023-04-05T05:34:00"/>
    <d v="2023-04-05T01:37:00"/>
    <d v="2023-04-05T05:34:00"/>
    <d v="1899-12-30T03:57:00"/>
    <d v="1899-12-30T00:08:00"/>
    <d v="1899-12-30T03:49:00"/>
  </r>
  <r>
    <n v="396"/>
    <s v="miércoles"/>
    <d v="2023-04-05T00:32:00"/>
    <d v="2023-04-05T03:36:00"/>
    <x v="2"/>
    <s v="Libre"/>
    <s v="Cena"/>
    <x v="385"/>
    <s v="Efectivo"/>
    <s v="Plato_3, Plato_13"/>
    <s v="Perú"/>
    <n v="83"/>
    <d v="2023-04-05T03:36:00"/>
    <d v="2023-04-05T00:32:00"/>
    <d v="2023-04-05T03:36:00"/>
    <d v="1899-12-30T03:04:00"/>
    <d v="1899-12-30T00:57:00"/>
    <d v="1899-12-30T02:07:00"/>
  </r>
  <r>
    <n v="397"/>
    <s v="miércoles"/>
    <d v="2023-04-05T00:20:00"/>
    <d v="2023-04-05T01:34:00"/>
    <x v="4"/>
    <s v="Libre"/>
    <s v="Desayuno"/>
    <x v="386"/>
    <s v="Tarjeta de débito"/>
    <s v="Plato_6, Plato_17"/>
    <s v="Chile"/>
    <n v="147"/>
    <d v="2023-04-05T01:34:00"/>
    <d v="2023-04-05T00:20:00"/>
    <d v="2023-04-05T01:34:00"/>
    <d v="1899-12-30T01:14:00"/>
    <d v="1899-12-30T01:09:00"/>
    <d v="1899-12-30T00:05:00"/>
  </r>
  <r>
    <n v="398"/>
    <s v="miércoles"/>
    <d v="2023-04-05T03:10:00"/>
    <d v="2023-04-05T07:05:00"/>
    <x v="1"/>
    <s v="Libre"/>
    <s v="Desayuno"/>
    <x v="387"/>
    <s v="Tarjeta de crédito"/>
    <s v="Plato_16, Plato_11"/>
    <s v="Perú"/>
    <n v="122"/>
    <d v="2023-04-05T07:05:00"/>
    <d v="2023-04-05T03:10:00"/>
    <d v="2023-04-05T07:05:00"/>
    <d v="1899-12-30T03:55:00"/>
    <d v="1899-12-30T01:11:00"/>
    <d v="1899-12-30T02:44:00"/>
  </r>
  <r>
    <n v="399"/>
    <s v="miércoles"/>
    <d v="2023-04-05T02:48:00"/>
    <d v="2023-04-05T05:40:00"/>
    <x v="3"/>
    <s v="Libre"/>
    <s v="Almuerzo"/>
    <x v="388"/>
    <s v="Tarjeta de crédito"/>
    <s v="Plato_11, Plato_19"/>
    <s v="España"/>
    <n v="207"/>
    <d v="2023-04-05T05:40:00"/>
    <d v="2023-04-05T02:48:00"/>
    <d v="2023-04-05T05:40:00"/>
    <d v="1899-12-30T02:52:00"/>
    <d v="1899-12-30T01:31:00"/>
    <d v="1899-12-30T01:21:00"/>
  </r>
  <r>
    <n v="400"/>
    <s v="miércoles"/>
    <d v="2023-04-05T02:11:00"/>
    <d v="2023-04-05T04:14:00"/>
    <x v="4"/>
    <s v="Reservada"/>
    <s v="Almuerzo"/>
    <x v="257"/>
    <s v="Tarjeta de crédito"/>
    <s v="Plato_20, Plato_16, Plato_17"/>
    <s v="Brasil"/>
    <n v="198"/>
    <d v="2023-04-05T04:14:00"/>
    <d v="2023-04-05T02:11:00"/>
    <d v="2023-04-05T04:14:00"/>
    <d v="1899-12-30T02:03:00"/>
    <d v="1899-12-30T01:19:00"/>
    <d v="1899-12-30T00:44:00"/>
  </r>
  <r>
    <n v="401"/>
    <s v="miércoles"/>
    <d v="2023-04-05T03:51:00"/>
    <d v="2023-04-05T06:57:00"/>
    <x v="2"/>
    <s v="Ocupada"/>
    <s v="Almuerzo"/>
    <x v="389"/>
    <s v="Tarjeta de crédito"/>
    <s v="Plato_13"/>
    <s v="Paraguay"/>
    <n v="42"/>
    <d v="2023-04-05T06:57:00"/>
    <d v="2023-04-05T03:51:00"/>
    <d v="2023-04-05T06:57:00"/>
    <d v="1899-12-30T03:21:00"/>
    <d v="1899-12-30T00:20:00"/>
    <d v="1899-12-30T03:01:00"/>
  </r>
  <r>
    <n v="402"/>
    <s v="miércoles"/>
    <d v="2023-04-05T02:41:00"/>
    <d v="2023-04-05T05:08:00"/>
    <x v="0"/>
    <s v="Reservada"/>
    <s v="Almuerzo"/>
    <x v="390"/>
    <s v="Tarjeta de crédito"/>
    <s v="Plato_1, Plato_12, Plato_5"/>
    <s v="Colombia"/>
    <n v="151"/>
    <d v="2023-04-05T05:08:00"/>
    <d v="2023-04-05T02:41:00"/>
    <d v="2023-04-05T05:08:00"/>
    <d v="1899-12-30T02:27:00"/>
    <d v="1899-12-30T01:06:00"/>
    <d v="1899-12-30T01:21:00"/>
  </r>
  <r>
    <n v="403"/>
    <s v="miércoles"/>
    <d v="2023-04-05T02:15:00"/>
    <d v="2023-04-05T05:15:00"/>
    <x v="1"/>
    <s v="Libre"/>
    <s v="Almuerzo"/>
    <x v="391"/>
    <s v="Tarjeta de crédito"/>
    <s v="Plato_5, Plato_4, Plato_15, Plato_7"/>
    <s v="Chile"/>
    <n v="190"/>
    <d v="2023-04-05T05:15:00"/>
    <d v="2023-04-05T02:15:00"/>
    <d v="2023-04-05T05:15:00"/>
    <d v="1899-12-30T03:00:00"/>
    <d v="1899-12-30T01:25:00"/>
    <d v="1899-12-30T01:35:00"/>
  </r>
  <r>
    <n v="404"/>
    <s v="miércoles"/>
    <d v="2023-04-05T00:38:00"/>
    <d v="2023-04-05T04:29:00"/>
    <x v="3"/>
    <s v="Libre"/>
    <s v="Almuerzo"/>
    <x v="392"/>
    <s v="Tarjeta de crédito"/>
    <s v="Plato_13, Plato_3, Plato_20"/>
    <s v="España"/>
    <n v="182"/>
    <d v="2023-04-05T04:29:00"/>
    <d v="2023-04-05T00:38:00"/>
    <d v="2023-04-05T04:29:00"/>
    <d v="1899-12-30T03:51:00"/>
    <d v="1899-12-30T01:42:00"/>
    <d v="1899-12-30T02:09:00"/>
  </r>
  <r>
    <n v="405"/>
    <s v="miércoles"/>
    <d v="2023-04-05T02:39:00"/>
    <d v="2023-04-05T04:59:00"/>
    <x v="2"/>
    <s v="Reservada"/>
    <s v="Cena"/>
    <x v="393"/>
    <s v="Tarjeta de crédito"/>
    <s v="Plato_10, Plato_20, Plato_3"/>
    <s v="Argentina"/>
    <n v="106"/>
    <d v="2023-04-05T04:59:00"/>
    <d v="2023-04-05T02:39:00"/>
    <d v="2023-04-05T04:59:00"/>
    <d v="1899-12-30T02:20:00"/>
    <d v="1899-12-30T01:38:00"/>
    <d v="1899-12-30T00:42:00"/>
  </r>
  <r>
    <n v="406"/>
    <s v="miércoles"/>
    <d v="2023-04-05T00:29:00"/>
    <d v="2023-04-05T02:37:00"/>
    <x v="2"/>
    <s v="Ocupada"/>
    <s v="Cena"/>
    <x v="394"/>
    <s v="Efectivo"/>
    <s v="Plato_3, Plato_8, Plato_1"/>
    <s v="España"/>
    <n v="155"/>
    <d v="2023-04-05T02:37:00"/>
    <d v="2023-04-05T00:29:00"/>
    <d v="2023-04-05T02:37:00"/>
    <d v="1899-12-30T02:23:00"/>
    <d v="1899-12-30T01:57:00"/>
    <d v="1899-12-30T00:26:00"/>
  </r>
  <r>
    <n v="407"/>
    <s v="miércoles"/>
    <d v="2023-04-05T02:13:00"/>
    <d v="2023-04-05T04:51:00"/>
    <x v="4"/>
    <s v="Reservada"/>
    <s v="Desayuno"/>
    <x v="395"/>
    <s v="Tarjeta de débito"/>
    <s v="Plato_3, Plato_8"/>
    <s v="Ecuador"/>
    <n v="95"/>
    <d v="2023-04-05T04:51:00"/>
    <d v="2023-04-05T02:13:00"/>
    <d v="2023-04-05T04:51:00"/>
    <d v="1899-12-30T02:38:00"/>
    <d v="1899-12-30T00:50:00"/>
    <d v="1899-12-30T01:48:00"/>
  </r>
  <r>
    <n v="408"/>
    <s v="miércoles"/>
    <d v="2023-04-05T00:56:00"/>
    <d v="2023-04-05T04:05:00"/>
    <x v="2"/>
    <s v="Ocupada"/>
    <s v="Almuerzo"/>
    <x v="396"/>
    <s v="Tarjeta de crédito"/>
    <s v="Plato_1, Plato_7, Plato_18"/>
    <s v="Chile"/>
    <n v="131"/>
    <d v="2023-04-05T04:05:00"/>
    <d v="2023-04-05T00:56:00"/>
    <d v="2023-04-05T04:05:00"/>
    <d v="1899-12-30T03:24:00"/>
    <d v="1899-12-30T01:46:00"/>
    <d v="1899-12-30T01:38:00"/>
  </r>
  <r>
    <n v="409"/>
    <s v="miércoles"/>
    <d v="2023-04-05T01:55:00"/>
    <d v="2023-04-05T03:01:00"/>
    <x v="1"/>
    <s v="Reservada"/>
    <s v="Almuerzo"/>
    <x v="397"/>
    <s v="Tarjeta de crédito"/>
    <s v="Plato_13, Plato_20, Plato_16, Plato_7"/>
    <s v="Chile"/>
    <n v="203"/>
    <d v="2023-04-05T03:01:00"/>
    <d v="2023-04-05T01:55:00"/>
    <d v="2023-04-05T03:01:00"/>
    <d v="1899-12-30T01:06:00"/>
    <d v="1899-12-30T02:43:00"/>
    <d v="1899-12-30T00:00:00"/>
  </r>
  <r>
    <n v="410"/>
    <s v="miércoles"/>
    <d v="2023-04-05T02:47:00"/>
    <d v="2023-04-05T05:23:00"/>
    <x v="4"/>
    <s v="Reservada"/>
    <s v="Cena"/>
    <x v="398"/>
    <s v="Tarjeta de crédito"/>
    <s v="Plato_3, Plato_19"/>
    <s v="Perú"/>
    <n v="56"/>
    <d v="2023-04-05T05:23:00"/>
    <d v="2023-04-05T02:47:00"/>
    <d v="2023-04-05T05:23:00"/>
    <d v="1899-12-30T02:36:00"/>
    <d v="1899-12-30T01:31:00"/>
    <d v="1899-12-30T01:05:00"/>
  </r>
  <r>
    <n v="411"/>
    <s v="miércoles"/>
    <d v="2023-04-05T02:11:00"/>
    <d v="2023-04-05T05:04:00"/>
    <x v="1"/>
    <s v="Ocupada"/>
    <s v="Almuerzo"/>
    <x v="399"/>
    <s v="Tarjeta de débito"/>
    <s v="Plato_20, Plato_4, Plato_6"/>
    <s v="Colombia"/>
    <n v="219"/>
    <d v="2023-04-05T05:04:00"/>
    <d v="2023-04-05T02:11:00"/>
    <d v="2023-04-05T05:04:00"/>
    <d v="1899-12-30T03:08:00"/>
    <d v="1899-12-30T01:18:00"/>
    <d v="1899-12-30T01:50:00"/>
  </r>
  <r>
    <n v="412"/>
    <s v="miércoles"/>
    <d v="2023-04-05T00:22:00"/>
    <d v="2023-04-05T02:03:00"/>
    <x v="3"/>
    <s v="Ocupada"/>
    <s v="Cena"/>
    <x v="400"/>
    <s v="Tarjeta de crédito"/>
    <s v="Plato_17"/>
    <s v="Perú"/>
    <n v="93"/>
    <d v="2023-04-05T02:03:00"/>
    <d v="2023-04-05T00:22:00"/>
    <d v="2023-04-05T02:03:00"/>
    <d v="1899-12-30T01:56:00"/>
    <d v="1899-12-30T00:57:00"/>
    <d v="1899-12-30T00:59:00"/>
  </r>
  <r>
    <n v="413"/>
    <s v="miércoles"/>
    <d v="2023-04-05T02:36:00"/>
    <d v="2023-04-05T04:58:00"/>
    <x v="4"/>
    <s v="Ocupada"/>
    <s v="Cena"/>
    <x v="333"/>
    <s v="Tarjeta de crédito"/>
    <s v="Plato_8"/>
    <s v="Argentina"/>
    <n v="35"/>
    <d v="2023-04-05T04:58:00"/>
    <d v="2023-04-05T02:36:00"/>
    <d v="2023-04-05T04:58:00"/>
    <d v="1899-12-30T02:37:00"/>
    <d v="1899-12-30T00:12:00"/>
    <d v="1899-12-30T02:25:00"/>
  </r>
  <r>
    <n v="414"/>
    <s v="miércoles"/>
    <d v="2023-04-05T03:43:00"/>
    <d v="2023-04-05T07:12:00"/>
    <x v="3"/>
    <s v="Reservada"/>
    <s v="Desayuno"/>
    <x v="401"/>
    <s v="Tarjeta de crédito"/>
    <s v="Plato_11"/>
    <s v="España"/>
    <n v="33"/>
    <d v="2023-04-05T07:12:00"/>
    <d v="2023-04-05T03:43:00"/>
    <d v="2023-04-05T07:12:00"/>
    <d v="1899-12-30T03:29:00"/>
    <d v="1899-12-30T00:38:00"/>
    <d v="1899-12-30T02:51:00"/>
  </r>
  <r>
    <n v="415"/>
    <s v="miércoles"/>
    <d v="2023-04-05T00:39:00"/>
    <d v="2023-04-05T04:35:00"/>
    <x v="4"/>
    <s v="Ocupada"/>
    <s v="Cena"/>
    <x v="402"/>
    <s v="Tarjeta de crédito"/>
    <s v="Plato_6, Plato_18, Plato_19"/>
    <s v="Brasil"/>
    <n v="158"/>
    <d v="2023-04-05T04:35:00"/>
    <d v="2023-04-05T00:39:00"/>
    <d v="2023-04-05T04:35:00"/>
    <d v="1899-12-30T04:11:00"/>
    <d v="1899-12-30T01:27:00"/>
    <d v="1899-12-30T02:44:00"/>
  </r>
  <r>
    <n v="416"/>
    <s v="miércoles"/>
    <d v="2023-04-05T03:03:00"/>
    <d v="2023-04-05T06:37:00"/>
    <x v="1"/>
    <s v="Reservada"/>
    <s v="Cena"/>
    <x v="403"/>
    <s v="Tarjeta de crédito"/>
    <s v="Plato_1"/>
    <s v="Uruguay"/>
    <n v="25"/>
    <d v="2023-04-05T06:37:00"/>
    <d v="2023-04-05T03:03:00"/>
    <d v="2023-04-05T06:37:00"/>
    <d v="1899-12-30T03:34:00"/>
    <d v="1899-12-30T00:09:00"/>
    <d v="1899-12-30T03:25:00"/>
  </r>
  <r>
    <n v="417"/>
    <s v="miércoles"/>
    <d v="2023-04-05T03:25:00"/>
    <d v="2023-04-05T04:33:00"/>
    <x v="2"/>
    <s v="Libre"/>
    <s v="Cena"/>
    <x v="404"/>
    <s v="Tarjeta de crédito"/>
    <s v="Plato_9, Plato_20, Plato_12, Plato_6"/>
    <s v="Venezuela"/>
    <n v="142"/>
    <d v="2023-04-05T04:33:00"/>
    <d v="2023-04-05T03:25:00"/>
    <d v="2023-04-05T04:33:00"/>
    <d v="1899-12-30T01:08:00"/>
    <d v="1899-12-30T01:30:00"/>
    <d v="1899-12-30T00:00:00"/>
  </r>
  <r>
    <n v="418"/>
    <s v="miércoles"/>
    <d v="2023-04-05T00:52:00"/>
    <d v="2023-04-05T03:31:00"/>
    <x v="0"/>
    <s v="Reservada"/>
    <s v="Cena"/>
    <x v="405"/>
    <s v="Tarjeta de crédito"/>
    <s v="Plato_1, Plato_17"/>
    <s v="España"/>
    <n v="118"/>
    <d v="2023-04-05T03:31:00"/>
    <d v="2023-04-05T00:52:00"/>
    <d v="2023-04-05T03:31:00"/>
    <d v="1899-12-30T02:39:00"/>
    <d v="1899-12-30T01:40:00"/>
    <d v="1899-12-30T00:59:00"/>
  </r>
  <r>
    <n v="419"/>
    <s v="miércoles"/>
    <d v="2023-04-05T03:14:00"/>
    <d v="2023-04-05T05:43:00"/>
    <x v="3"/>
    <s v="Ocupada"/>
    <s v="Almuerzo"/>
    <x v="406"/>
    <s v="Tarjeta de crédito"/>
    <s v="Plato_18, Plato_11"/>
    <s v="Argentina"/>
    <n v="67"/>
    <d v="2023-04-05T05:43:00"/>
    <d v="2023-04-05T03:14:00"/>
    <d v="2023-04-05T05:43:00"/>
    <d v="1899-12-30T02:44:00"/>
    <d v="1899-12-30T01:04:00"/>
    <d v="1899-12-30T01:40:00"/>
  </r>
  <r>
    <n v="420"/>
    <s v="miércoles"/>
    <d v="2023-04-05T02:18:00"/>
    <d v="2023-04-05T05:29:00"/>
    <x v="2"/>
    <s v="Ocupada"/>
    <s v="Almuerzo"/>
    <x v="68"/>
    <s v="Tarjeta de crédito"/>
    <s v="Plato_18, Plato_3, Plato_1, Plato_15"/>
    <s v="Bolivia"/>
    <n v="242"/>
    <d v="2023-04-05T05:29:00"/>
    <d v="2023-04-05T02:18:00"/>
    <d v="2023-04-05T05:29:00"/>
    <d v="1899-12-30T03:26:00"/>
    <d v="1899-12-30T01:45:00"/>
    <d v="1899-12-30T01:41:00"/>
  </r>
  <r>
    <n v="421"/>
    <s v="miércoles"/>
    <d v="2023-04-05T01:37:00"/>
    <d v="2023-04-05T04:07:00"/>
    <x v="1"/>
    <s v="Ocupada"/>
    <s v="Almuerzo"/>
    <x v="407"/>
    <s v="Tarjeta de crédito"/>
    <s v="Plato_17, Plato_4"/>
    <s v="Chile"/>
    <n v="85"/>
    <d v="2023-04-05T04:07:00"/>
    <d v="2023-04-05T01:37:00"/>
    <d v="2023-04-05T04:07:00"/>
    <d v="1899-12-30T02:45:00"/>
    <d v="1899-12-30T01:11:00"/>
    <d v="1899-12-30T01:34:00"/>
  </r>
  <r>
    <n v="422"/>
    <s v="miércoles"/>
    <d v="2023-04-05T00:36:00"/>
    <d v="2023-04-05T03:09:00"/>
    <x v="2"/>
    <s v="Reservada"/>
    <s v="Almuerzo"/>
    <x v="408"/>
    <s v="Tarjeta de crédito"/>
    <s v="Plato_10, Plato_19"/>
    <s v="España"/>
    <n v="88"/>
    <d v="2023-04-05T03:09:00"/>
    <d v="2023-04-05T00:36:00"/>
    <d v="2023-04-05T03:09:00"/>
    <d v="1899-12-30T02:33:00"/>
    <d v="1899-12-30T00:34:00"/>
    <d v="1899-12-30T01:59:00"/>
  </r>
  <r>
    <n v="423"/>
    <s v="miércoles"/>
    <d v="2023-04-05T02:34:00"/>
    <d v="2023-04-05T04:57:00"/>
    <x v="1"/>
    <s v="Libre"/>
    <s v="Almuerzo"/>
    <x v="409"/>
    <s v="Efectivo"/>
    <s v="Plato_16, Plato_15"/>
    <s v="Ecuador"/>
    <n v="152"/>
    <d v="2023-04-05T04:57:00"/>
    <d v="2023-04-05T02:34:00"/>
    <d v="2023-04-05T04:57:00"/>
    <d v="1899-12-30T02:23:00"/>
    <d v="1899-12-30T00:31:00"/>
    <d v="1899-12-30T01:52:00"/>
  </r>
  <r>
    <n v="424"/>
    <s v="miércoles"/>
    <d v="2023-04-05T01:08:00"/>
    <d v="2023-04-05T03:17:00"/>
    <x v="2"/>
    <s v="Reservada"/>
    <s v="Cena"/>
    <x v="410"/>
    <s v="Efectivo"/>
    <s v="Plato_5, Plato_6"/>
    <s v="Colombia"/>
    <n v="147"/>
    <d v="2023-04-05T03:17:00"/>
    <d v="2023-04-05T01:08:00"/>
    <d v="2023-04-05T03:17:00"/>
    <d v="1899-12-30T02:09:00"/>
    <d v="1899-12-30T01:28:00"/>
    <d v="1899-12-30T00:41:00"/>
  </r>
  <r>
    <n v="425"/>
    <s v="miércoles"/>
    <d v="2023-04-05T01:24:00"/>
    <d v="2023-04-05T03:45:00"/>
    <x v="2"/>
    <s v="Reservada"/>
    <s v="Almuerzo"/>
    <x v="411"/>
    <s v="Tarjeta de crédito"/>
    <s v="Plato_12"/>
    <s v="Perú"/>
    <n v="19"/>
    <d v="2023-04-05T03:45:00"/>
    <d v="2023-04-05T01:24:00"/>
    <d v="2023-04-05T03:45:00"/>
    <d v="1899-12-30T02:21:00"/>
    <d v="1899-12-30T00:28:00"/>
    <d v="1899-12-30T01:53:00"/>
  </r>
  <r>
    <n v="426"/>
    <s v="miércoles"/>
    <d v="2023-04-05T03:11:00"/>
    <d v="2023-04-05T05:02:00"/>
    <x v="4"/>
    <s v="Reservada"/>
    <s v="Almuerzo"/>
    <x v="412"/>
    <s v="Tarjeta de crédito"/>
    <s v="Plato_11, Plato_16, Plato_1, Plato_19"/>
    <s v="Brasil"/>
    <n v="247"/>
    <d v="2023-04-05T05:02:00"/>
    <d v="2023-04-05T03:11:00"/>
    <d v="2023-04-05T05:02:00"/>
    <d v="1899-12-30T01:51:00"/>
    <d v="1899-12-30T01:56:00"/>
    <d v="1899-12-30T00:00:00"/>
  </r>
  <r>
    <n v="427"/>
    <s v="miércoles"/>
    <d v="2023-04-05T02:34:00"/>
    <d v="2023-04-05T03:43:00"/>
    <x v="2"/>
    <s v="Libre"/>
    <s v="Almuerzo"/>
    <x v="413"/>
    <s v="Efectivo"/>
    <s v="Plato_1, Plato_8, Plato_14, Plato_12"/>
    <s v="Bolivia"/>
    <n v="206"/>
    <d v="2023-04-05T03:43:00"/>
    <d v="2023-04-05T02:34:00"/>
    <d v="2023-04-05T03:43:00"/>
    <d v="1899-12-30T01:09:00"/>
    <d v="1899-12-30T02:46:00"/>
    <d v="1899-12-30T00:00:00"/>
  </r>
  <r>
    <n v="428"/>
    <s v="miércoles"/>
    <d v="2023-04-05T03:18:00"/>
    <d v="2023-04-05T06:03:00"/>
    <x v="4"/>
    <s v="Reservada"/>
    <s v="Desayuno"/>
    <x v="414"/>
    <s v="Tarjeta de crédito"/>
    <s v="Plato_20, Plato_14, Plato_1, Plato_17"/>
    <s v="Ecuador"/>
    <n v="175"/>
    <d v="2023-04-05T06:03:00"/>
    <d v="2023-04-05T03:18:00"/>
    <d v="2023-04-05T06:03:00"/>
    <d v="1899-12-30T02:45:00"/>
    <d v="1899-12-30T02:59:00"/>
    <d v="1899-12-30T00:00:00"/>
  </r>
  <r>
    <n v="429"/>
    <s v="miércoles"/>
    <d v="2023-04-05T00:10:00"/>
    <d v="2023-04-05T03:46:00"/>
    <x v="4"/>
    <s v="Reservada"/>
    <s v="Almuerzo"/>
    <x v="415"/>
    <s v="Tarjeta de crédito"/>
    <s v="Plato_10"/>
    <s v="Brasil"/>
    <n v="78"/>
    <d v="2023-04-05T03:46:00"/>
    <d v="2023-04-05T00:10:00"/>
    <d v="2023-04-05T03:46:00"/>
    <d v="1899-12-30T03:36:00"/>
    <d v="1899-12-30T00:27:00"/>
    <d v="1899-12-30T03:09:00"/>
  </r>
  <r>
    <n v="430"/>
    <s v="miércoles"/>
    <d v="2023-04-05T02:21:00"/>
    <d v="2023-04-05T03:59:00"/>
    <x v="4"/>
    <s v="Reservada"/>
    <s v="Almuerzo"/>
    <x v="416"/>
    <s v="Tarjeta de débito"/>
    <s v="Plato_1"/>
    <s v="Venezuela"/>
    <n v="25"/>
    <d v="2023-04-05T03:59:00"/>
    <d v="2023-04-05T02:21:00"/>
    <d v="2023-04-05T03:59:00"/>
    <d v="1899-12-30T01:38:00"/>
    <d v="1899-12-30T00:49:00"/>
    <d v="1899-12-30T00:49:00"/>
  </r>
  <r>
    <n v="431"/>
    <s v="miércoles"/>
    <d v="2023-04-05T03:33:00"/>
    <d v="2023-04-05T07:25:00"/>
    <x v="3"/>
    <s v="Libre"/>
    <s v="Almuerzo"/>
    <x v="417"/>
    <s v="Tarjeta de crédito"/>
    <s v="Plato_2"/>
    <s v="Argentina"/>
    <n v="60"/>
    <d v="2023-04-05T07:25:00"/>
    <d v="2023-04-05T03:33:00"/>
    <d v="2023-04-05T07:25:00"/>
    <d v="1899-12-30T03:52:00"/>
    <d v="1899-12-30T00:20:00"/>
    <d v="1899-12-30T03:32:00"/>
  </r>
  <r>
    <n v="432"/>
    <s v="miércoles"/>
    <d v="2023-04-05T03:31:00"/>
    <d v="2023-04-05T05:54:00"/>
    <x v="4"/>
    <s v="Libre"/>
    <s v="Cena"/>
    <x v="418"/>
    <s v="Tarjeta de crédito"/>
    <s v="Plato_3, Plato_13, Plato_16"/>
    <s v="Colombia"/>
    <n v="109"/>
    <d v="2023-04-05T05:54:00"/>
    <d v="2023-04-05T03:31:00"/>
    <d v="2023-04-05T05:54:00"/>
    <d v="1899-12-30T02:23:00"/>
    <d v="1899-12-30T01:14:00"/>
    <d v="1899-12-30T01:09:00"/>
  </r>
  <r>
    <n v="433"/>
    <s v="miércoles"/>
    <d v="2023-04-05T01:14:00"/>
    <d v="2023-04-05T03:09:00"/>
    <x v="4"/>
    <s v="Reservada"/>
    <s v="Almuerzo"/>
    <x v="419"/>
    <s v="Tarjeta de crédito"/>
    <s v="Plato_2, Plato_7"/>
    <s v="Bolivia"/>
    <n v="102"/>
    <d v="2023-04-05T03:09:00"/>
    <d v="2023-04-05T01:14:00"/>
    <d v="2023-04-05T03:09:00"/>
    <d v="1899-12-30T01:55:00"/>
    <d v="1899-12-30T01:14:00"/>
    <d v="1899-12-30T00:41:00"/>
  </r>
  <r>
    <n v="434"/>
    <s v="miércoles"/>
    <d v="2023-04-05T00:15:00"/>
    <d v="2023-04-05T03:55:00"/>
    <x v="4"/>
    <s v="Reservada"/>
    <s v="Almuerzo"/>
    <x v="420"/>
    <s v="Tarjeta de crédito"/>
    <s v="Plato_10, Plato_5"/>
    <s v="Bolivia"/>
    <n v="96"/>
    <d v="2023-04-05T03:55:00"/>
    <d v="2023-04-05T00:15:00"/>
    <d v="2023-04-05T03:55:00"/>
    <d v="1899-12-30T03:40:00"/>
    <d v="1899-12-30T00:58:00"/>
    <d v="1899-12-30T02:42:00"/>
  </r>
  <r>
    <n v="435"/>
    <s v="miércoles"/>
    <d v="2023-04-05T03:53:00"/>
    <d v="2023-04-05T06:01:00"/>
    <x v="3"/>
    <s v="Ocupada"/>
    <s v="Almuerzo"/>
    <x v="421"/>
    <s v="Tarjeta de crédito"/>
    <s v="Plato_10, Plato_13, Plato_2"/>
    <s v="España"/>
    <n v="154"/>
    <d v="2023-04-05T06:01:00"/>
    <d v="2023-04-05T03:53:00"/>
    <d v="2023-04-05T06:01:00"/>
    <d v="1899-12-30T02:23:00"/>
    <d v="1899-12-30T01:51:00"/>
    <d v="1899-12-30T00:32:00"/>
  </r>
  <r>
    <n v="436"/>
    <s v="miércoles"/>
    <d v="2023-04-05T00:12:00"/>
    <d v="2023-04-05T04:04:00"/>
    <x v="3"/>
    <s v="Ocupada"/>
    <s v="Almuerzo"/>
    <x v="396"/>
    <s v="Tarjeta de crédito"/>
    <s v="Plato_16"/>
    <s v="Brasil"/>
    <n v="56"/>
    <d v="2023-04-05T04:04:00"/>
    <d v="2023-04-05T00:12:00"/>
    <d v="2023-04-05T04:04:00"/>
    <d v="1899-12-30T04:07:00"/>
    <d v="1899-12-30T00:45:00"/>
    <d v="1899-12-30T03:22:00"/>
  </r>
  <r>
    <n v="437"/>
    <s v="miércoles"/>
    <d v="2023-04-05T03:02:00"/>
    <d v="2023-04-05T05:25:00"/>
    <x v="0"/>
    <s v="Reservada"/>
    <s v="Almuerzo"/>
    <x v="422"/>
    <s v="Tarjeta de crédito"/>
    <s v="Plato_8"/>
    <s v="Paraguay"/>
    <n v="70"/>
    <d v="2023-04-05T05:25:00"/>
    <d v="2023-04-05T03:02:00"/>
    <d v="2023-04-05T05:25:00"/>
    <d v="1899-12-30T02:23:00"/>
    <d v="1899-12-30T00:51:00"/>
    <d v="1899-12-30T01:32:00"/>
  </r>
  <r>
    <n v="438"/>
    <s v="miércoles"/>
    <d v="2023-04-05T03:58:00"/>
    <d v="2023-04-05T07:33:00"/>
    <x v="1"/>
    <s v="Libre"/>
    <s v="Almuerzo"/>
    <x v="423"/>
    <s v="Tarjeta de crédito"/>
    <s v="Plato_11"/>
    <s v="Argentina"/>
    <n v="33"/>
    <d v="2023-04-05T07:33:00"/>
    <d v="2023-04-05T03:58:00"/>
    <d v="2023-04-05T07:33:00"/>
    <d v="1899-12-30T03:35:00"/>
    <d v="1899-12-30T00:51:00"/>
    <d v="1899-12-30T02:44:00"/>
  </r>
  <r>
    <n v="439"/>
    <s v="miércoles"/>
    <d v="2023-04-05T00:00:00"/>
    <d v="2023-04-05T01:23:00"/>
    <x v="0"/>
    <s v="Libre"/>
    <s v="Cena"/>
    <x v="424"/>
    <s v="Tarjeta de crédito"/>
    <s v="Plato_11, Plato_10"/>
    <s v="Bolivia"/>
    <n v="177"/>
    <d v="2023-04-05T01:23:00"/>
    <d v="2023-04-05T00:00:00"/>
    <d v="2023-04-05T01:23:00"/>
    <d v="1899-12-30T01:23:00"/>
    <d v="1899-12-30T01:04:00"/>
    <d v="1899-12-30T00:19:00"/>
  </r>
  <r>
    <n v="440"/>
    <s v="miércoles"/>
    <d v="2023-04-05T01:59:00"/>
    <d v="2023-04-05T05:48:00"/>
    <x v="2"/>
    <s v="Ocupada"/>
    <s v="Almuerzo"/>
    <x v="425"/>
    <s v="Tarjeta de crédito"/>
    <s v="Plato_14, Plato_12"/>
    <s v="Argentina"/>
    <n v="84"/>
    <d v="2023-04-05T05:48:00"/>
    <d v="2023-04-05T01:59:00"/>
    <d v="2023-04-05T05:48:00"/>
    <d v="1899-12-30T04:04:00"/>
    <d v="1899-12-30T00:45:00"/>
    <d v="1899-12-30T03:19:00"/>
  </r>
  <r>
    <n v="441"/>
    <s v="miércoles"/>
    <d v="2023-04-05T01:04:00"/>
    <d v="2023-04-05T03:23:00"/>
    <x v="2"/>
    <s v="Ocupada"/>
    <s v="Almuerzo"/>
    <x v="426"/>
    <s v="Efectivo"/>
    <s v="Plato_8, Plato_10"/>
    <s v="España"/>
    <n v="183"/>
    <d v="2023-04-05T03:23:00"/>
    <d v="2023-04-05T01:04:00"/>
    <d v="2023-04-05T03:23:00"/>
    <d v="1899-12-30T02:34:00"/>
    <d v="1899-12-30T01:30:00"/>
    <d v="1899-12-30T01:04:00"/>
  </r>
  <r>
    <n v="442"/>
    <s v="miércoles"/>
    <d v="2023-04-05T02:04:00"/>
    <d v="2023-04-05T03:18:00"/>
    <x v="4"/>
    <s v="Ocupada"/>
    <s v="Cena"/>
    <x v="427"/>
    <s v="Tarjeta de crédito"/>
    <s v="Plato_18, Plato_1, Plato_19"/>
    <s v="Uruguay"/>
    <n v="235"/>
    <d v="2023-04-05T03:18:00"/>
    <d v="2023-04-05T02:04:00"/>
    <d v="2023-04-05T03:18:00"/>
    <d v="1899-12-30T01:29:00"/>
    <d v="1899-12-30T02:11:00"/>
    <d v="1899-12-30T00:00:00"/>
  </r>
  <r>
    <n v="443"/>
    <s v="miércoles"/>
    <d v="2023-04-05T01:15:00"/>
    <d v="2023-04-05T03:14:00"/>
    <x v="2"/>
    <s v="Libre"/>
    <s v="Almuerzo"/>
    <x v="428"/>
    <s v="Tarjeta de débito"/>
    <s v="Plato_14, Plato_15, Plato_10, Plato_16"/>
    <s v="Venezuela"/>
    <n v="217"/>
    <d v="2023-04-05T03:14:00"/>
    <d v="2023-04-05T01:15:00"/>
    <d v="2023-04-05T03:14:00"/>
    <d v="1899-12-30T01:59:00"/>
    <d v="1899-12-30T02:35:00"/>
    <d v="1899-12-30T00:00:00"/>
  </r>
  <r>
    <n v="444"/>
    <s v="miércoles"/>
    <d v="2023-04-05T03:23:00"/>
    <d v="2023-04-05T06:08:00"/>
    <x v="1"/>
    <s v="Libre"/>
    <s v="Almuerzo"/>
    <x v="429"/>
    <s v="Tarjeta de crédito"/>
    <s v="Plato_14, Plato_7"/>
    <s v="Argentina"/>
    <n v="95"/>
    <d v="2023-04-05T06:08:00"/>
    <d v="2023-04-05T03:23:00"/>
    <d v="2023-04-05T06:08:00"/>
    <d v="1899-12-30T02:45:00"/>
    <d v="1899-12-30T01:21:00"/>
    <d v="1899-12-30T01:24:00"/>
  </r>
  <r>
    <n v="445"/>
    <s v="miércoles"/>
    <d v="2023-04-05T01:01:00"/>
    <d v="2023-04-05T03:09:00"/>
    <x v="1"/>
    <s v="Libre"/>
    <s v="Desayuno"/>
    <x v="430"/>
    <s v="Tarjeta de crédito"/>
    <s v="Plato_6"/>
    <s v="Paraguay"/>
    <n v="81"/>
    <d v="2023-04-05T03:09:00"/>
    <d v="2023-04-05T01:01:00"/>
    <d v="2023-04-05T03:09:00"/>
    <d v="1899-12-30T02:08:00"/>
    <d v="1899-12-30T00:26:00"/>
    <d v="1899-12-30T01:42:00"/>
  </r>
  <r>
    <n v="446"/>
    <s v="miércoles"/>
    <d v="2023-04-05T02:48:00"/>
    <d v="2023-04-05T06:13:00"/>
    <x v="1"/>
    <s v="Libre"/>
    <s v="Almuerzo"/>
    <x v="431"/>
    <s v="Tarjeta de crédito"/>
    <s v="Plato_13"/>
    <s v="Ecuador"/>
    <n v="21"/>
    <d v="2023-04-05T06:13:00"/>
    <d v="2023-04-05T02:48:00"/>
    <d v="2023-04-05T06:13:00"/>
    <d v="1899-12-30T03:25:00"/>
    <d v="1899-12-30T00:08:00"/>
    <d v="1899-12-30T03:17:00"/>
  </r>
  <r>
    <n v="447"/>
    <s v="miércoles"/>
    <d v="2023-04-05T03:53:00"/>
    <d v="2023-04-05T07:24:00"/>
    <x v="4"/>
    <s v="Libre"/>
    <s v="Cena"/>
    <x v="432"/>
    <s v="Tarjeta de crédito"/>
    <s v="Plato_3, Plato_12, Plato_16"/>
    <s v="España"/>
    <n v="181"/>
    <d v="2023-04-05T07:24:00"/>
    <d v="2023-04-05T03:53:00"/>
    <d v="2023-04-05T07:24:00"/>
    <d v="1899-12-30T03:31:00"/>
    <d v="1899-12-30T01:26:00"/>
    <d v="1899-12-30T02:05:00"/>
  </r>
  <r>
    <n v="448"/>
    <s v="miércoles"/>
    <d v="2023-04-05T00:07:00"/>
    <d v="2023-04-05T03:35:00"/>
    <x v="4"/>
    <s v="Ocupada"/>
    <s v="Cena"/>
    <x v="433"/>
    <s v="Tarjeta de crédito"/>
    <s v="Plato_12, Plato_11"/>
    <s v="Venezuela"/>
    <n v="137"/>
    <d v="2023-04-05T03:35:00"/>
    <d v="2023-04-05T00:07:00"/>
    <d v="2023-04-05T03:35:00"/>
    <d v="1899-12-30T03:43:00"/>
    <d v="1899-12-30T01:06:00"/>
    <d v="1899-12-30T02:37:00"/>
  </r>
  <r>
    <n v="449"/>
    <s v="miércoles"/>
    <d v="2023-04-05T03:25:00"/>
    <d v="2023-04-05T05:02:00"/>
    <x v="0"/>
    <s v="Ocupada"/>
    <s v="Almuerzo"/>
    <x v="434"/>
    <s v="Efectivo"/>
    <s v="Plato_15"/>
    <s v="Brasil"/>
    <n v="64"/>
    <d v="2023-04-05T05:02:00"/>
    <d v="2023-04-05T03:25:00"/>
    <d v="2023-04-05T05:02:00"/>
    <d v="1899-12-30T01:52:00"/>
    <d v="1899-12-30T00:33:00"/>
    <d v="1899-12-30T01:19:00"/>
  </r>
  <r>
    <n v="450"/>
    <s v="miércoles"/>
    <d v="2023-04-05T03:51:00"/>
    <d v="2023-04-05T05:01:00"/>
    <x v="0"/>
    <s v="Ocupada"/>
    <s v="Almuerzo"/>
    <x v="435"/>
    <s v="Tarjeta de crédito"/>
    <s v="Plato_4, Plato_19"/>
    <s v="Bolivia"/>
    <n v="72"/>
    <d v="2023-04-05T05:01:00"/>
    <d v="2023-04-05T03:51:00"/>
    <d v="2023-04-05T05:01:00"/>
    <d v="1899-12-30T01:25:00"/>
    <d v="1899-12-30T00:34:00"/>
    <d v="1899-12-30T00:51:00"/>
  </r>
  <r>
    <n v="451"/>
    <s v="miércoles"/>
    <d v="2023-04-05T01:17:00"/>
    <d v="2023-04-05T02:26:00"/>
    <x v="3"/>
    <s v="Libre"/>
    <s v="Desayuno"/>
    <x v="436"/>
    <s v="Tarjeta de crédito"/>
    <s v="Plato_8, Plato_14, Plato_18"/>
    <s v="Bolivia"/>
    <n v="92"/>
    <d v="2023-04-05T02:26:00"/>
    <d v="2023-04-05T01:17:00"/>
    <d v="2023-04-05T02:26:00"/>
    <d v="1899-12-30T01:09:00"/>
    <d v="1899-12-30T01:43:00"/>
    <d v="1899-12-30T00:00:00"/>
  </r>
  <r>
    <n v="452"/>
    <s v="miércoles"/>
    <d v="2023-04-05T02:53:00"/>
    <d v="2023-04-05T05:19:00"/>
    <x v="4"/>
    <s v="Reservada"/>
    <s v="Almuerzo"/>
    <x v="437"/>
    <s v="Tarjeta de crédito"/>
    <s v="Plato_17, Plato_5, Plato_13"/>
    <s v="Uruguay"/>
    <n v="158"/>
    <d v="2023-04-05T05:19:00"/>
    <d v="2023-04-05T02:53:00"/>
    <d v="2023-04-05T05:19:00"/>
    <d v="1899-12-30T02:26:00"/>
    <d v="1899-12-30T02:03:00"/>
    <d v="1899-12-30T00:23:00"/>
  </r>
  <r>
    <n v="453"/>
    <s v="miércoles"/>
    <d v="2023-04-05T03:42:00"/>
    <d v="2023-04-05T05:07:00"/>
    <x v="2"/>
    <s v="Libre"/>
    <s v="Desayuno"/>
    <x v="438"/>
    <s v="Tarjeta de crédito"/>
    <s v="Plato_18, Plato_15"/>
    <s v="Chile"/>
    <n v="130"/>
    <d v="2023-04-05T05:07:00"/>
    <d v="2023-04-05T03:42:00"/>
    <d v="2023-04-05T05:07:00"/>
    <d v="1899-12-30T01:25:00"/>
    <d v="1899-12-30T01:40:00"/>
    <d v="1899-12-30T00:00:00"/>
  </r>
  <r>
    <n v="454"/>
    <s v="miércoles"/>
    <d v="2023-04-05T03:26:00"/>
    <d v="2023-04-05T04:53:00"/>
    <x v="1"/>
    <s v="Libre"/>
    <s v="Almuerzo"/>
    <x v="439"/>
    <s v="Tarjeta de crédito"/>
    <s v="Plato_6, Plato_12, Plato_19, Plato_1"/>
    <s v="Colombia"/>
    <n v="233"/>
    <d v="2023-04-05T04:53:00"/>
    <d v="2023-04-05T03:26:00"/>
    <d v="2023-04-05T04:53:00"/>
    <d v="1899-12-30T01:27:00"/>
    <d v="1899-12-30T02:33:00"/>
    <d v="1899-12-30T00:00:00"/>
  </r>
  <r>
    <n v="455"/>
    <s v="miércoles"/>
    <d v="2023-04-05T03:58:00"/>
    <d v="2023-04-05T05:54:00"/>
    <x v="3"/>
    <s v="Reservada"/>
    <s v="Desayuno"/>
    <x v="440"/>
    <s v="Tarjeta de débito"/>
    <s v="Plato_7"/>
    <s v="Colombia"/>
    <n v="48"/>
    <d v="2023-04-05T05:54:00"/>
    <d v="2023-04-05T03:58:00"/>
    <d v="2023-04-05T05:54:00"/>
    <d v="1899-12-30T01:56:00"/>
    <d v="1899-12-30T00:11:00"/>
    <d v="1899-12-30T01:45:00"/>
  </r>
  <r>
    <n v="456"/>
    <s v="miércoles"/>
    <d v="2023-04-05T02:12:00"/>
    <d v="2023-04-05T05:15:00"/>
    <x v="4"/>
    <s v="Libre"/>
    <s v="Almuerzo"/>
    <x v="441"/>
    <s v="Tarjeta de crédito"/>
    <s v="Plato_20, Plato_18"/>
    <s v="Argentina"/>
    <n v="148"/>
    <d v="2023-04-05T05:15:00"/>
    <d v="2023-04-05T02:12:00"/>
    <d v="2023-04-05T05:15:00"/>
    <d v="1899-12-30T03:03:00"/>
    <d v="1899-12-30T01:11:00"/>
    <d v="1899-12-30T01:52:00"/>
  </r>
  <r>
    <n v="457"/>
    <s v="miércoles"/>
    <d v="2023-04-05T03:48:00"/>
    <d v="2023-04-05T07:32:00"/>
    <x v="2"/>
    <s v="Reservada"/>
    <s v="Almuerzo"/>
    <x v="442"/>
    <s v="Efectivo"/>
    <s v="Plato_11, Plato_12"/>
    <s v="Bolivia"/>
    <n v="137"/>
    <d v="2023-04-05T07:32:00"/>
    <d v="2023-04-05T03:48:00"/>
    <d v="2023-04-05T07:32:00"/>
    <d v="1899-12-30T03:44:00"/>
    <d v="1899-12-30T00:58:00"/>
    <d v="1899-12-30T02:46:00"/>
  </r>
  <r>
    <n v="458"/>
    <s v="miércoles"/>
    <d v="2023-04-05T02:41:00"/>
    <d v="2023-04-05T04:21:00"/>
    <x v="4"/>
    <s v="Ocupada"/>
    <s v="Almuerzo"/>
    <x v="443"/>
    <s v="Tarjeta de crédito"/>
    <s v="Plato_16, Plato_18, Plato_11, Plato_5"/>
    <s v="Bolivia"/>
    <n v="268"/>
    <d v="2023-04-05T04:21:00"/>
    <d v="2023-04-05T02:41:00"/>
    <d v="2023-04-05T04:21:00"/>
    <d v="1899-12-30T01:55:00"/>
    <d v="1899-12-30T01:29:00"/>
    <d v="1899-12-30T00:26:00"/>
  </r>
  <r>
    <n v="459"/>
    <s v="miércoles"/>
    <d v="2023-04-05T00:24:00"/>
    <d v="2023-04-05T02:12:00"/>
    <x v="1"/>
    <s v="Ocupada"/>
    <s v="Almuerzo"/>
    <x v="444"/>
    <s v="Tarjeta de crédito"/>
    <s v="Plato_16"/>
    <s v="Argentina"/>
    <n v="84"/>
    <d v="2023-04-05T02:12:00"/>
    <d v="2023-04-05T00:24:00"/>
    <d v="2023-04-05T02:12:00"/>
    <d v="1899-12-30T02:03:00"/>
    <d v="1899-12-30T00:30:00"/>
    <d v="1899-12-30T01:33:00"/>
  </r>
  <r>
    <n v="460"/>
    <s v="miércoles"/>
    <d v="2023-04-05T03:27:00"/>
    <d v="2023-04-05T06:56:00"/>
    <x v="4"/>
    <s v="Libre"/>
    <s v="Cena"/>
    <x v="445"/>
    <s v="Tarjeta de crédito"/>
    <s v="Plato_16, Plato_10, Plato_1, Plato_7"/>
    <s v="Ecuador"/>
    <n v="176"/>
    <d v="2023-04-05T06:56:00"/>
    <d v="2023-04-05T03:27:00"/>
    <d v="2023-04-05T06:56:00"/>
    <d v="1899-12-30T03:29:00"/>
    <d v="1899-12-30T02:04:00"/>
    <d v="1899-12-30T01:25:00"/>
  </r>
  <r>
    <n v="461"/>
    <s v="miércoles"/>
    <d v="2023-04-05T02:43:00"/>
    <d v="2023-04-05T05:55:00"/>
    <x v="3"/>
    <s v="Libre"/>
    <s v="Cena"/>
    <x v="446"/>
    <s v="Efectivo"/>
    <s v="Plato_8, Plato_9"/>
    <s v="Perú"/>
    <n v="99"/>
    <d v="2023-04-05T05:55:00"/>
    <d v="2023-04-05T02:43:00"/>
    <d v="2023-04-05T05:55:00"/>
    <d v="1899-12-30T03:12:00"/>
    <d v="1899-12-30T01:06:00"/>
    <d v="1899-12-30T02:06:00"/>
  </r>
  <r>
    <n v="462"/>
    <s v="miércoles"/>
    <d v="2023-04-05T02:12:00"/>
    <d v="2023-04-05T04:27:00"/>
    <x v="2"/>
    <s v="Reservada"/>
    <s v="Almuerzo"/>
    <x v="447"/>
    <s v="Tarjeta de crédito"/>
    <s v="Plato_11"/>
    <s v="España"/>
    <n v="99"/>
    <d v="2023-04-05T04:27:00"/>
    <d v="2023-04-05T02:12:00"/>
    <d v="2023-04-05T04:27:00"/>
    <d v="1899-12-30T02:15:00"/>
    <d v="1899-12-30T00:11:00"/>
    <d v="1899-12-30T02:04:00"/>
  </r>
  <r>
    <n v="463"/>
    <s v="miércoles"/>
    <d v="2023-04-05T00:53:00"/>
    <d v="2023-04-05T03:13:00"/>
    <x v="2"/>
    <s v="Ocupada"/>
    <s v="Almuerzo"/>
    <x v="448"/>
    <s v="Tarjeta de débito"/>
    <s v="Plato_17"/>
    <s v="Paraguay"/>
    <n v="93"/>
    <d v="2023-04-05T03:13:00"/>
    <d v="2023-04-05T00:53:00"/>
    <d v="2023-04-05T03:13:00"/>
    <d v="1899-12-30T02:35:00"/>
    <d v="1899-12-30T00:14:00"/>
    <d v="1899-12-30T02:21:00"/>
  </r>
  <r>
    <n v="464"/>
    <s v="miércoles"/>
    <d v="2023-04-05T01:21:00"/>
    <d v="2023-04-05T04:39:00"/>
    <x v="4"/>
    <s v="Reservada"/>
    <s v="Almuerzo"/>
    <x v="214"/>
    <s v="Tarjeta de crédito"/>
    <s v="Plato_10, Plato_6, Plato_5"/>
    <s v="Chile"/>
    <n v="154"/>
    <d v="2023-04-05T04:39:00"/>
    <d v="2023-04-05T01:21:00"/>
    <d v="2023-04-05T04:39:00"/>
    <d v="1899-12-30T03:18:00"/>
    <d v="1899-12-30T01:24:00"/>
    <d v="1899-12-30T01:54:00"/>
  </r>
  <r>
    <n v="465"/>
    <s v="miércoles"/>
    <d v="2023-04-05T01:11:00"/>
    <d v="2023-04-05T03:38:00"/>
    <x v="1"/>
    <s v="Ocupada"/>
    <s v="Almuerzo"/>
    <x v="449"/>
    <s v="Tarjeta de crédito"/>
    <s v="Plato_1, Plato_14"/>
    <s v="Uruguay"/>
    <n v="121"/>
    <d v="2023-04-05T03:38:00"/>
    <d v="2023-04-05T01:11:00"/>
    <d v="2023-04-05T03:38:00"/>
    <d v="1899-12-30T02:42:00"/>
    <d v="1899-12-30T01:00:00"/>
    <d v="1899-12-30T01:42:00"/>
  </r>
  <r>
    <n v="466"/>
    <s v="miércoles"/>
    <d v="2023-04-05T01:54:00"/>
    <d v="2023-04-05T04:20:00"/>
    <x v="1"/>
    <s v="Libre"/>
    <s v="Almuerzo"/>
    <x v="450"/>
    <s v="Tarjeta de crédito"/>
    <s v="Plato_5, Plato_2, Plato_16"/>
    <s v="Bolivia"/>
    <n v="140"/>
    <d v="2023-04-05T04:20:00"/>
    <d v="2023-04-05T01:54:00"/>
    <d v="2023-04-05T04:20:00"/>
    <d v="1899-12-30T02:26:00"/>
    <d v="1899-12-30T02:25:00"/>
    <d v="1899-12-30T00:01:00"/>
  </r>
  <r>
    <n v="467"/>
    <s v="miércoles"/>
    <d v="2023-04-05T02:42:00"/>
    <d v="2023-04-05T04:14:00"/>
    <x v="1"/>
    <s v="Reservada"/>
    <s v="Almuerzo"/>
    <x v="451"/>
    <s v="Tarjeta de débito"/>
    <s v="Plato_11, Plato_5"/>
    <s v="Perú"/>
    <n v="143"/>
    <d v="2023-04-05T04:14:00"/>
    <d v="2023-04-05T02:42:00"/>
    <d v="2023-04-05T04:14:00"/>
    <d v="1899-12-30T01:32:00"/>
    <d v="1899-12-30T01:12:00"/>
    <d v="1899-12-30T00:20:00"/>
  </r>
  <r>
    <n v="468"/>
    <s v="miércoles"/>
    <d v="2023-04-05T02:59:00"/>
    <d v="2023-04-05T05:45:00"/>
    <x v="2"/>
    <s v="Reservada"/>
    <s v="Desayuno"/>
    <x v="430"/>
    <s v="Tarjeta de crédito"/>
    <s v="Plato_12, Plato_3, Plato_16"/>
    <s v="Argentina"/>
    <n v="106"/>
    <d v="2023-04-05T05:45:00"/>
    <d v="2023-04-05T02:59:00"/>
    <d v="2023-04-05T05:45:00"/>
    <d v="1899-12-30T02:46:00"/>
    <d v="1899-12-30T01:03:00"/>
    <d v="1899-12-30T01:43:00"/>
  </r>
  <r>
    <n v="469"/>
    <s v="miércoles"/>
    <d v="2023-04-05T02:57:00"/>
    <d v="2023-04-05T05:22:00"/>
    <x v="1"/>
    <s v="Reservada"/>
    <s v="Cena"/>
    <x v="429"/>
    <s v="Tarjeta de crédito"/>
    <s v="Plato_8, Plato_15"/>
    <s v="Colombia"/>
    <n v="137"/>
    <d v="2023-04-05T05:22:00"/>
    <d v="2023-04-05T02:57:00"/>
    <d v="2023-04-05T05:22:00"/>
    <d v="1899-12-30T02:25:00"/>
    <d v="1899-12-30T01:06:00"/>
    <d v="1899-12-30T01:19:00"/>
  </r>
  <r>
    <n v="470"/>
    <s v="miércoles"/>
    <d v="2023-04-05T01:41:00"/>
    <d v="2023-04-05T04:17:00"/>
    <x v="4"/>
    <s v="Ocupada"/>
    <s v="Almuerzo"/>
    <x v="452"/>
    <s v="Tarjeta de crédito"/>
    <s v="Plato_7, Plato_4"/>
    <s v="Uruguay"/>
    <n v="78"/>
    <d v="2023-04-05T04:17:00"/>
    <d v="2023-04-05T01:41:00"/>
    <d v="2023-04-05T04:17:00"/>
    <d v="1899-12-30T02:51:00"/>
    <d v="1899-12-30T01:12:00"/>
    <d v="1899-12-30T01:39:00"/>
  </r>
  <r>
    <n v="471"/>
    <s v="miércoles"/>
    <d v="2023-04-05T03:36:00"/>
    <d v="2023-04-05T05:38:00"/>
    <x v="4"/>
    <s v="Reservada"/>
    <s v="Desayuno"/>
    <x v="453"/>
    <s v="Tarjeta de débito"/>
    <s v="Plato_8"/>
    <s v="Perú"/>
    <n v="105"/>
    <d v="2023-04-05T05:38:00"/>
    <d v="2023-04-05T03:36:00"/>
    <d v="2023-04-05T05:38:00"/>
    <d v="1899-12-30T02:02:00"/>
    <d v="1899-12-30T00:57:00"/>
    <d v="1899-12-30T01:05:00"/>
  </r>
  <r>
    <n v="472"/>
    <s v="miércoles"/>
    <d v="2023-04-05T03:57:00"/>
    <d v="2023-04-05T06:52:00"/>
    <x v="2"/>
    <s v="Ocupada"/>
    <s v="Almuerzo"/>
    <x v="454"/>
    <s v="Efectivo"/>
    <s v="Plato_8, Plato_5"/>
    <s v="Uruguay"/>
    <n v="114"/>
    <d v="2023-04-05T06:52:00"/>
    <d v="2023-04-05T03:57:00"/>
    <d v="2023-04-05T06:52:00"/>
    <d v="1899-12-30T03:10:00"/>
    <d v="1899-12-30T01:13:00"/>
    <d v="1899-12-30T01:57:00"/>
  </r>
  <r>
    <n v="473"/>
    <s v="jueves"/>
    <d v="2023-04-06T03:36:00"/>
    <d v="2023-04-06T07:04:00"/>
    <x v="2"/>
    <s v="Ocupada"/>
    <s v="Almuerzo"/>
    <x v="455"/>
    <s v="Tarjeta de débito"/>
    <s v="Plato_5, Plato_8"/>
    <s v="Paraguay"/>
    <n v="79"/>
    <d v="2023-04-06T07:04:00"/>
    <d v="2023-04-06T03:36:00"/>
    <d v="2023-04-06T07:04:00"/>
    <d v="1899-12-30T03:43:00"/>
    <d v="1899-12-30T01:01:00"/>
    <d v="1899-12-30T02:42:00"/>
  </r>
  <r>
    <n v="474"/>
    <s v="jueves"/>
    <d v="2023-04-06T01:52:00"/>
    <d v="2023-04-06T03:32:00"/>
    <x v="4"/>
    <s v="Libre"/>
    <s v="Almuerzo"/>
    <x v="456"/>
    <s v="Tarjeta de crédito"/>
    <s v="Plato_18, Plato_9, Plato_17, Plato_16"/>
    <s v="Perú"/>
    <n v="178"/>
    <d v="2023-04-06T03:32:00"/>
    <d v="2023-04-06T01:52:00"/>
    <d v="2023-04-06T03:32:00"/>
    <d v="1899-12-30T01:40:00"/>
    <d v="1899-12-30T02:41:00"/>
    <d v="1899-12-30T00:00:00"/>
  </r>
  <r>
    <n v="475"/>
    <s v="jueves"/>
    <d v="2023-04-06T03:17:00"/>
    <d v="2023-04-06T05:50:00"/>
    <x v="3"/>
    <s v="Ocupada"/>
    <s v="Cena"/>
    <x v="457"/>
    <s v="Tarjeta de débito"/>
    <s v="Plato_7, Plato_18"/>
    <s v="Paraguay"/>
    <n v="174"/>
    <d v="2023-04-06T05:50:00"/>
    <d v="2023-04-06T03:17:00"/>
    <d v="2023-04-06T05:50:00"/>
    <d v="1899-12-30T02:48:00"/>
    <d v="1899-12-30T00:35:00"/>
    <d v="1899-12-30T02:13:00"/>
  </r>
  <r>
    <n v="476"/>
    <s v="jueves"/>
    <d v="2023-04-06T00:03:00"/>
    <d v="2023-04-06T01:47:00"/>
    <x v="0"/>
    <s v="Ocupada"/>
    <s v="Desayuno"/>
    <x v="273"/>
    <s v="Tarjeta de débito"/>
    <s v="Plato_7, Plato_18, Plato_15, Plato_20"/>
    <s v="Paraguay"/>
    <n v="218"/>
    <d v="2023-04-06T01:47:00"/>
    <d v="2023-04-06T00:03:00"/>
    <d v="2023-04-06T01:47:00"/>
    <d v="1899-12-30T01:59:00"/>
    <d v="1899-12-30T01:55:00"/>
    <d v="1899-12-30T00:04:00"/>
  </r>
  <r>
    <n v="477"/>
    <s v="jueves"/>
    <d v="2023-04-06T01:39:00"/>
    <d v="2023-04-06T02:58:00"/>
    <x v="4"/>
    <s v="Reservada"/>
    <s v="Desayuno"/>
    <x v="458"/>
    <s v="Tarjeta de crédito"/>
    <s v="Plato_18, Plato_14, Plato_7, Plato_13"/>
    <s v="Colombia"/>
    <n v="204"/>
    <d v="2023-04-06T02:58:00"/>
    <d v="2023-04-06T01:39:00"/>
    <d v="2023-04-06T02:58:00"/>
    <d v="1899-12-30T01:19:00"/>
    <d v="1899-12-30T01:55:00"/>
    <d v="1899-12-30T00:00:00"/>
  </r>
  <r>
    <n v="478"/>
    <s v="jueves"/>
    <d v="2023-04-06T00:01:00"/>
    <d v="2023-04-06T03:28:00"/>
    <x v="1"/>
    <s v="Ocupada"/>
    <s v="Almuerzo"/>
    <x v="459"/>
    <s v="Efectivo"/>
    <s v="Plato_2, Plato_9"/>
    <s v="Bolivia"/>
    <n v="118"/>
    <d v="2023-04-06T03:28:00"/>
    <d v="2023-04-06T00:01:00"/>
    <d v="2023-04-06T03:28:00"/>
    <d v="1899-12-30T03:42:00"/>
    <d v="1899-12-30T01:30:00"/>
    <d v="1899-12-30T02:12:00"/>
  </r>
  <r>
    <n v="479"/>
    <s v="jueves"/>
    <d v="2023-04-06T00:42:00"/>
    <d v="2023-04-06T04:30:00"/>
    <x v="0"/>
    <s v="Reservada"/>
    <s v="Almuerzo"/>
    <x v="460"/>
    <s v="Tarjeta de débito"/>
    <s v="Plato_4, Plato_18"/>
    <s v="Argentina"/>
    <n v="52"/>
    <d v="2023-04-06T04:30:00"/>
    <d v="2023-04-06T00:42:00"/>
    <d v="2023-04-06T04:30:00"/>
    <d v="1899-12-30T03:48:00"/>
    <d v="1899-12-30T01:23:00"/>
    <d v="1899-12-30T02:25:00"/>
  </r>
  <r>
    <n v="480"/>
    <s v="jueves"/>
    <d v="2023-04-06T03:26:00"/>
    <d v="2023-04-06T07:19:00"/>
    <x v="3"/>
    <s v="Reservada"/>
    <s v="Desayuno"/>
    <x v="461"/>
    <s v="Efectivo"/>
    <s v="Plato_8, Plato_6"/>
    <s v="Uruguay"/>
    <n v="159"/>
    <d v="2023-04-06T07:19:00"/>
    <d v="2023-04-06T03:26:00"/>
    <d v="2023-04-06T07:19:00"/>
    <d v="1899-12-30T03:53:00"/>
    <d v="1899-12-30T01:05:00"/>
    <d v="1899-12-30T02:48:00"/>
  </r>
  <r>
    <n v="481"/>
    <s v="jueves"/>
    <d v="2023-04-06T01:57:00"/>
    <d v="2023-04-06T04:43:00"/>
    <x v="1"/>
    <s v="Reservada"/>
    <s v="Almuerzo"/>
    <x v="462"/>
    <s v="Tarjeta de crédito"/>
    <s v="Plato_10"/>
    <s v="Perú"/>
    <n v="52"/>
    <d v="2023-04-06T04:43:00"/>
    <d v="2023-04-06T01:57:00"/>
    <d v="2023-04-06T04:43:00"/>
    <d v="1899-12-30T02:46:00"/>
    <d v="1899-12-30T00:58:00"/>
    <d v="1899-12-30T01:48:00"/>
  </r>
  <r>
    <n v="482"/>
    <s v="jueves"/>
    <d v="2023-04-06T00:41:00"/>
    <d v="2023-04-06T02:59:00"/>
    <x v="0"/>
    <s v="Libre"/>
    <s v="Desayuno"/>
    <x v="463"/>
    <s v="Tarjeta de crédito"/>
    <s v="Plato_13"/>
    <s v="Colombia"/>
    <n v="63"/>
    <d v="2023-04-06T02:59:00"/>
    <d v="2023-04-06T00:41:00"/>
    <d v="2023-04-06T02:59:00"/>
    <d v="1899-12-30T02:18:00"/>
    <d v="1899-12-30T00:21:00"/>
    <d v="1899-12-30T01:57:00"/>
  </r>
  <r>
    <n v="483"/>
    <s v="jueves"/>
    <d v="2023-04-06T03:50:00"/>
    <d v="2023-04-06T07:01:00"/>
    <x v="1"/>
    <s v="Reservada"/>
    <s v="Almuerzo"/>
    <x v="464"/>
    <s v="Tarjeta de crédito"/>
    <s v="Plato_6"/>
    <s v="Ecuador"/>
    <n v="81"/>
    <d v="2023-04-06T07:01:00"/>
    <d v="2023-04-06T03:50:00"/>
    <d v="2023-04-06T07:01:00"/>
    <d v="1899-12-30T03:11:00"/>
    <d v="1899-12-30T00:53:00"/>
    <d v="1899-12-30T02:18:00"/>
  </r>
  <r>
    <n v="484"/>
    <s v="jueves"/>
    <d v="2023-04-06T01:33:00"/>
    <d v="2023-04-06T04:31:00"/>
    <x v="4"/>
    <s v="Libre"/>
    <s v="Almuerzo"/>
    <x v="465"/>
    <s v="Tarjeta de crédito"/>
    <s v="Plato_1"/>
    <s v="Chile"/>
    <n v="75"/>
    <d v="2023-04-06T04:31:00"/>
    <d v="2023-04-06T01:33:00"/>
    <d v="2023-04-06T04:31:00"/>
    <d v="1899-12-30T02:58:00"/>
    <d v="1899-12-30T00:34:00"/>
    <d v="1899-12-30T02:24:00"/>
  </r>
  <r>
    <n v="485"/>
    <s v="jueves"/>
    <d v="2023-04-06T01:00:00"/>
    <d v="2023-04-06T02:52:00"/>
    <x v="3"/>
    <s v="Reservada"/>
    <s v="Cena"/>
    <x v="466"/>
    <s v="Tarjeta de crédito"/>
    <s v="Plato_7, Plato_19"/>
    <s v="Bolivia"/>
    <n v="144"/>
    <d v="2023-04-06T02:52:00"/>
    <d v="2023-04-06T01:00:00"/>
    <d v="2023-04-06T02:52:00"/>
    <d v="1899-12-30T01:52:00"/>
    <d v="1899-12-30T01:19:00"/>
    <d v="1899-12-30T00:33:00"/>
  </r>
  <r>
    <n v="486"/>
    <s v="jueves"/>
    <d v="2023-04-06T02:47:00"/>
    <d v="2023-04-06T06:12:00"/>
    <x v="1"/>
    <s v="Ocupada"/>
    <s v="Desayuno"/>
    <x v="467"/>
    <s v="Tarjeta de débito"/>
    <s v="Plato_19, Plato_3, Plato_18, Plato_7"/>
    <s v="Colombia"/>
    <n v="150"/>
    <d v="2023-04-06T06:12:00"/>
    <d v="2023-04-06T02:47:00"/>
    <d v="2023-04-06T06:12:00"/>
    <d v="1899-12-30T03:40:00"/>
    <d v="1899-12-30T00:59:00"/>
    <d v="1899-12-30T02:41:00"/>
  </r>
  <r>
    <n v="487"/>
    <s v="jueves"/>
    <d v="2023-04-06T01:34:00"/>
    <d v="2023-04-06T03:50:00"/>
    <x v="1"/>
    <s v="Ocupada"/>
    <s v="Almuerzo"/>
    <x v="468"/>
    <s v="Tarjeta de crédito"/>
    <s v="Plato_18, Plato_17, Plato_5"/>
    <s v="Paraguay"/>
    <n v="152"/>
    <d v="2023-04-06T03:50:00"/>
    <d v="2023-04-06T01:34:00"/>
    <d v="2023-04-06T03:50:00"/>
    <d v="1899-12-30T02:31:00"/>
    <d v="1899-12-30T01:32:00"/>
    <d v="1899-12-30T00:59:00"/>
  </r>
  <r>
    <n v="488"/>
    <s v="jueves"/>
    <d v="2023-04-06T00:00:00"/>
    <d v="2023-04-06T01:58:00"/>
    <x v="0"/>
    <s v="Libre"/>
    <s v="Almuerzo"/>
    <x v="469"/>
    <s v="Tarjeta de débito"/>
    <s v="Plato_4, Plato_14, Plato_17"/>
    <s v="Argentina"/>
    <n v="185"/>
    <d v="2023-04-06T01:58:00"/>
    <d v="2023-04-06T00:00:00"/>
    <d v="2023-04-06T01:58:00"/>
    <d v="1899-12-30T01:58:00"/>
    <d v="1899-12-30T02:04:00"/>
    <d v="1899-12-30T00:00:00"/>
  </r>
  <r>
    <n v="489"/>
    <s v="jueves"/>
    <d v="2023-04-06T02:57:00"/>
    <d v="2023-04-06T05:27:00"/>
    <x v="0"/>
    <s v="Ocupada"/>
    <s v="Desayuno"/>
    <x v="470"/>
    <s v="Tarjeta de crédito"/>
    <s v="Plato_20, Plato_14"/>
    <s v="Argentina"/>
    <n v="149"/>
    <d v="2023-04-06T05:27:00"/>
    <d v="2023-04-06T02:57:00"/>
    <d v="2023-04-06T05:27:00"/>
    <d v="1899-12-30T02:45:00"/>
    <d v="1899-12-30T00:34:00"/>
    <d v="1899-12-30T02:11:00"/>
  </r>
  <r>
    <n v="490"/>
    <s v="jueves"/>
    <d v="2023-04-06T03:20:00"/>
    <d v="2023-04-06T04:57:00"/>
    <x v="3"/>
    <s v="Libre"/>
    <s v="Almuerzo"/>
    <x v="471"/>
    <s v="Tarjeta de crédito"/>
    <s v="Plato_10, Plato_15, Plato_18"/>
    <s v="Colombia"/>
    <n v="212"/>
    <d v="2023-04-06T04:57:00"/>
    <d v="2023-04-06T03:20:00"/>
    <d v="2023-04-06T04:57:00"/>
    <d v="1899-12-30T01:37:00"/>
    <d v="1899-12-30T02:11:00"/>
    <d v="1899-12-30T00:00:00"/>
  </r>
  <r>
    <n v="491"/>
    <s v="jueves"/>
    <d v="2023-04-06T00:07:00"/>
    <d v="2023-04-06T02:37:00"/>
    <x v="4"/>
    <s v="Ocupada"/>
    <s v="Desayuno"/>
    <x v="3"/>
    <s v="Tarjeta de crédito"/>
    <s v="Plato_9, Plato_2"/>
    <s v="España"/>
    <n v="118"/>
    <d v="2023-04-06T02:37:00"/>
    <d v="2023-04-06T00:07:00"/>
    <d v="2023-04-06T02:37:00"/>
    <d v="1899-12-30T02:45:00"/>
    <d v="1899-12-30T00:41:00"/>
    <d v="1899-12-30T02:04:00"/>
  </r>
  <r>
    <n v="492"/>
    <s v="jueves"/>
    <d v="2023-04-06T01:03:00"/>
    <d v="2023-04-06T04:36:00"/>
    <x v="1"/>
    <s v="Reservada"/>
    <s v="Almuerzo"/>
    <x v="166"/>
    <s v="Tarjeta de crédito"/>
    <s v="Plato_11, Plato_13, Plato_7"/>
    <s v="Colombia"/>
    <n v="210"/>
    <d v="2023-04-06T04:36:00"/>
    <d v="2023-04-06T01:03:00"/>
    <d v="2023-04-06T04:36:00"/>
    <d v="1899-12-30T03:33:00"/>
    <d v="1899-12-30T00:49:00"/>
    <d v="1899-12-30T02:44:00"/>
  </r>
  <r>
    <n v="493"/>
    <s v="jueves"/>
    <d v="2023-04-06T00:31:00"/>
    <d v="2023-04-06T01:46:00"/>
    <x v="3"/>
    <s v="Ocupada"/>
    <s v="Almuerzo"/>
    <x v="472"/>
    <s v="Tarjeta de crédito"/>
    <s v="Plato_4"/>
    <s v="Perú"/>
    <n v="54"/>
    <d v="2023-04-06T01:46:00"/>
    <d v="2023-04-06T00:31:00"/>
    <d v="2023-04-06T01:46:00"/>
    <d v="1899-12-30T01:30:00"/>
    <d v="1899-12-30T00:08:00"/>
    <d v="1899-12-30T01:22:00"/>
  </r>
  <r>
    <n v="494"/>
    <s v="jueves"/>
    <d v="2023-04-06T01:28:00"/>
    <d v="2023-04-06T04:49:00"/>
    <x v="1"/>
    <s v="Reservada"/>
    <s v="Desayuno"/>
    <x v="473"/>
    <s v="Tarjeta de crédito"/>
    <s v="Plato_15, Plato_19"/>
    <s v="Paraguay"/>
    <n v="172"/>
    <d v="2023-04-06T04:49:00"/>
    <d v="2023-04-06T01:28:00"/>
    <d v="2023-04-06T04:49:00"/>
    <d v="1899-12-30T03:21:00"/>
    <d v="1899-12-30T00:31:00"/>
    <d v="1899-12-30T02:50:00"/>
  </r>
  <r>
    <n v="495"/>
    <s v="jueves"/>
    <d v="2023-04-06T03:01:00"/>
    <d v="2023-04-06T06:50:00"/>
    <x v="2"/>
    <s v="Libre"/>
    <s v="Desayuno"/>
    <x v="474"/>
    <s v="Tarjeta de crédito"/>
    <s v="Plato_20, Plato_6, Plato_16, Plato_11"/>
    <s v="Venezuela"/>
    <n v="263"/>
    <d v="2023-04-06T06:50:00"/>
    <d v="2023-04-06T03:01:00"/>
    <d v="2023-04-06T06:50:00"/>
    <d v="1899-12-30T03:49:00"/>
    <d v="1899-12-30T01:42:00"/>
    <d v="1899-12-30T02:07:00"/>
  </r>
  <r>
    <n v="496"/>
    <s v="jueves"/>
    <d v="2023-04-06T02:34:00"/>
    <d v="2023-04-06T06:22:00"/>
    <x v="1"/>
    <s v="Reservada"/>
    <s v="Almuerzo"/>
    <x v="475"/>
    <s v="Tarjeta de crédito"/>
    <s v="Plato_11, Plato_18, Plato_12, Plato_17"/>
    <s v="Argentina"/>
    <n v="223"/>
    <d v="2023-04-06T06:22:00"/>
    <d v="2023-04-06T02:34:00"/>
    <d v="2023-04-06T06:22:00"/>
    <d v="1899-12-30T03:48:00"/>
    <d v="1899-12-30T02:13:00"/>
    <d v="1899-12-30T01:35:00"/>
  </r>
  <r>
    <n v="497"/>
    <s v="jueves"/>
    <d v="2023-04-06T03:30:00"/>
    <d v="2023-04-06T06:58:00"/>
    <x v="0"/>
    <s v="Reservada"/>
    <s v="Almuerzo"/>
    <x v="476"/>
    <s v="Tarjeta de débito"/>
    <s v="Plato_2, Plato_20"/>
    <s v="Argentina"/>
    <n v="150"/>
    <d v="2023-04-06T06:58:00"/>
    <d v="2023-04-06T03:30:00"/>
    <d v="2023-04-06T06:58:00"/>
    <d v="1899-12-30T03:28:00"/>
    <d v="1899-12-30T00:38:00"/>
    <d v="1899-12-30T02:50:00"/>
  </r>
  <r>
    <n v="498"/>
    <s v="jueves"/>
    <d v="2023-04-06T00:17:00"/>
    <d v="2023-04-06T03:46:00"/>
    <x v="0"/>
    <s v="Libre"/>
    <s v="Almuerzo"/>
    <x v="477"/>
    <s v="Tarjeta de crédito"/>
    <s v="Plato_12"/>
    <s v="España"/>
    <n v="19"/>
    <d v="2023-04-06T03:46:00"/>
    <d v="2023-04-06T00:17:00"/>
    <d v="2023-04-06T03:46:00"/>
    <d v="1899-12-30T03:29:00"/>
    <d v="1899-12-30T00:32:00"/>
    <d v="1899-12-30T02:57:00"/>
  </r>
  <r>
    <n v="499"/>
    <s v="jueves"/>
    <d v="2023-04-06T01:21:00"/>
    <d v="2023-04-06T04:28:00"/>
    <x v="2"/>
    <s v="Reservada"/>
    <s v="Cena"/>
    <x v="478"/>
    <s v="Tarjeta de débito"/>
    <s v="Plato_10, Plato_2, Plato_1"/>
    <s v="Brasil"/>
    <n v="158"/>
    <d v="2023-04-06T04:28:00"/>
    <d v="2023-04-06T01:21:00"/>
    <d v="2023-04-06T04:28:00"/>
    <d v="1899-12-30T03:07:00"/>
    <d v="1899-12-30T02:10:00"/>
    <d v="1899-12-30T00:57:00"/>
  </r>
  <r>
    <n v="500"/>
    <s v="jueves"/>
    <d v="2023-04-06T01:17:00"/>
    <d v="2023-04-06T05:15:00"/>
    <x v="4"/>
    <s v="Ocupada"/>
    <s v="Desayuno"/>
    <x v="479"/>
    <s v="Tarjeta de débito"/>
    <s v="Plato_6, Plato_5"/>
    <s v="Argentina"/>
    <n v="93"/>
    <d v="2023-04-06T05:15:00"/>
    <d v="2023-04-06T01:17:00"/>
    <d v="2023-04-06T05:15:00"/>
    <d v="1899-12-30T04:13:00"/>
    <d v="1899-12-30T00:42:00"/>
    <d v="1899-12-30T03:31:00"/>
  </r>
  <r>
    <n v="501"/>
    <s v="jueves"/>
    <d v="2023-04-06T03:44:00"/>
    <d v="2023-04-06T06:31:00"/>
    <x v="1"/>
    <s v="Ocupada"/>
    <s v="Cena"/>
    <x v="480"/>
    <s v="Tarjeta de crédito"/>
    <s v="Plato_20, Plato_13, Plato_16"/>
    <s v="Venezuela"/>
    <n v="138"/>
    <d v="2023-04-06T06:31:00"/>
    <d v="2023-04-06T03:44:00"/>
    <d v="2023-04-06T06:31:00"/>
    <d v="1899-12-30T03:02:00"/>
    <d v="1899-12-30T00:39:00"/>
    <d v="1899-12-30T02:23:00"/>
  </r>
  <r>
    <n v="502"/>
    <s v="jueves"/>
    <d v="2023-04-06T00:45:00"/>
    <d v="2023-04-06T01:57:00"/>
    <x v="3"/>
    <s v="Reservada"/>
    <s v="Almuerzo"/>
    <x v="481"/>
    <s v="Tarjeta de crédito"/>
    <s v="Plato_5, Plato_4, Plato_11"/>
    <s v="Bolivia"/>
    <n v="139"/>
    <d v="2023-04-06T01:57:00"/>
    <d v="2023-04-06T00:45:00"/>
    <d v="2023-04-06T01:57:00"/>
    <d v="1899-12-30T01:12:00"/>
    <d v="1899-12-30T01:13:00"/>
    <d v="1899-12-30T00:00:00"/>
  </r>
  <r>
    <n v="503"/>
    <s v="jueves"/>
    <d v="2023-04-06T02:20:00"/>
    <d v="2023-04-06T04:02:00"/>
    <x v="0"/>
    <s v="Reservada"/>
    <s v="Almuerzo"/>
    <x v="482"/>
    <s v="Tarjeta de crédito"/>
    <s v="Plato_20, Plato_12"/>
    <s v="España"/>
    <n v="137"/>
    <d v="2023-04-06T04:02:00"/>
    <d v="2023-04-06T02:20:00"/>
    <d v="2023-04-06T04:02:00"/>
    <d v="1899-12-30T01:42:00"/>
    <d v="1899-12-30T01:25:00"/>
    <d v="1899-12-30T00:17:00"/>
  </r>
  <r>
    <n v="504"/>
    <s v="jueves"/>
    <d v="2023-04-06T02:10:00"/>
    <d v="2023-04-06T04:48:00"/>
    <x v="3"/>
    <s v="Reservada"/>
    <s v="Cena"/>
    <x v="483"/>
    <s v="Efectivo"/>
    <s v="Plato_6"/>
    <s v="Brasil"/>
    <n v="54"/>
    <d v="2023-04-06T04:48:00"/>
    <d v="2023-04-06T02:10:00"/>
    <d v="2023-04-06T04:48:00"/>
    <d v="1899-12-30T02:38:00"/>
    <d v="1899-12-30T00:19:00"/>
    <d v="1899-12-30T02:19:00"/>
  </r>
  <r>
    <n v="505"/>
    <s v="jueves"/>
    <d v="2023-04-06T02:38:00"/>
    <d v="2023-04-06T06:07:00"/>
    <x v="2"/>
    <s v="Reservada"/>
    <s v="Cena"/>
    <x v="484"/>
    <s v="Tarjeta de crédito"/>
    <s v="Plato_20, Plato_1"/>
    <s v="Colombia"/>
    <n v="155"/>
    <d v="2023-04-06T06:07:00"/>
    <d v="2023-04-06T02:38:00"/>
    <d v="2023-04-06T06:07:00"/>
    <d v="1899-12-30T03:29:00"/>
    <d v="1899-12-30T01:55:00"/>
    <d v="1899-12-30T01:34:00"/>
  </r>
  <r>
    <n v="506"/>
    <s v="jueves"/>
    <d v="2023-04-06T02:01:00"/>
    <d v="2023-04-06T04:02:00"/>
    <x v="0"/>
    <s v="Ocupada"/>
    <s v="Cena"/>
    <x v="116"/>
    <s v="Tarjeta de crédito"/>
    <s v="Plato_8"/>
    <s v="Paraguay"/>
    <n v="70"/>
    <d v="2023-04-06T04:02:00"/>
    <d v="2023-04-06T02:01:00"/>
    <d v="2023-04-06T04:02:00"/>
    <d v="1899-12-30T02:16:00"/>
    <d v="1899-12-30T00:05:00"/>
    <d v="1899-12-30T02:11:00"/>
  </r>
  <r>
    <n v="507"/>
    <s v="jueves"/>
    <d v="2023-04-06T03:26:00"/>
    <d v="2023-04-06T04:30:00"/>
    <x v="2"/>
    <s v="Libre"/>
    <s v="Desayuno"/>
    <x v="485"/>
    <s v="Tarjeta de crédito"/>
    <s v="Plato_18, Plato_19"/>
    <s v="Bolivia"/>
    <n v="210"/>
    <d v="2023-04-06T04:30:00"/>
    <d v="2023-04-06T03:26:00"/>
    <d v="2023-04-06T04:30:00"/>
    <d v="1899-12-30T01:04:00"/>
    <d v="1899-12-30T01:09:00"/>
    <d v="1899-12-30T00:00:00"/>
  </r>
  <r>
    <n v="508"/>
    <s v="jueves"/>
    <d v="2023-04-06T02:50:00"/>
    <d v="2023-04-06T06:35:00"/>
    <x v="3"/>
    <s v="Reservada"/>
    <s v="Almuerzo"/>
    <x v="486"/>
    <s v="Tarjeta de crédito"/>
    <s v="Plato_15"/>
    <s v="Brasil"/>
    <n v="32"/>
    <d v="2023-04-06T06:35:00"/>
    <d v="2023-04-06T02:50:00"/>
    <d v="2023-04-06T06:35:00"/>
    <d v="1899-12-30T03:45:00"/>
    <d v="1899-12-30T00:34:00"/>
    <d v="1899-12-30T03:11:00"/>
  </r>
  <r>
    <n v="509"/>
    <s v="jueves"/>
    <d v="2023-04-06T03:12:00"/>
    <d v="2023-04-06T06:02:00"/>
    <x v="1"/>
    <s v="Ocupada"/>
    <s v="Desayuno"/>
    <x v="487"/>
    <s v="Tarjeta de crédito"/>
    <s v="Plato_20"/>
    <s v="Brasil"/>
    <n v="80"/>
    <d v="2023-04-06T06:02:00"/>
    <d v="2023-04-06T03:12:00"/>
    <d v="2023-04-06T06:02:00"/>
    <d v="1899-12-30T03:05:00"/>
    <d v="1899-12-30T00:47:00"/>
    <d v="1899-12-30T02:18:00"/>
  </r>
  <r>
    <n v="510"/>
    <s v="jueves"/>
    <d v="2023-04-06T03:32:00"/>
    <d v="2023-04-06T04:33:00"/>
    <x v="4"/>
    <s v="Libre"/>
    <s v="Almuerzo"/>
    <x v="488"/>
    <s v="Tarjeta de crédito"/>
    <s v="Plato_19"/>
    <s v="Paraguay"/>
    <n v="36"/>
    <d v="2023-04-06T04:33:00"/>
    <d v="2023-04-06T03:32:00"/>
    <d v="2023-04-06T04:33:00"/>
    <d v="1899-12-30T01:01:00"/>
    <d v="1899-12-30T00:48:00"/>
    <d v="1899-12-30T00:13:00"/>
  </r>
  <r>
    <n v="511"/>
    <s v="jueves"/>
    <d v="2023-04-06T01:38:00"/>
    <d v="2023-04-06T03:23:00"/>
    <x v="1"/>
    <s v="Libre"/>
    <s v="Almuerzo"/>
    <x v="489"/>
    <s v="Tarjeta de crédito"/>
    <s v="Plato_14, Plato_18"/>
    <s v="Argentina"/>
    <n v="137"/>
    <d v="2023-04-06T03:23:00"/>
    <d v="2023-04-06T01:38:00"/>
    <d v="2023-04-06T03:23:00"/>
    <d v="1899-12-30T01:45:00"/>
    <d v="1899-12-30T00:38:00"/>
    <d v="1899-12-30T01:07:00"/>
  </r>
  <r>
    <n v="512"/>
    <s v="jueves"/>
    <d v="2023-04-06T01:19:00"/>
    <d v="2023-04-06T02:26:00"/>
    <x v="3"/>
    <s v="Ocupada"/>
    <s v="Almuerzo"/>
    <x v="490"/>
    <s v="Tarjeta de crédito"/>
    <s v="Plato_3, Plato_19"/>
    <s v="España"/>
    <n v="128"/>
    <d v="2023-04-06T02:26:00"/>
    <d v="2023-04-06T01:19:00"/>
    <d v="2023-04-06T02:26:00"/>
    <d v="1899-12-30T01:22:00"/>
    <d v="1899-12-30T00:59:00"/>
    <d v="1899-12-30T00:23:00"/>
  </r>
  <r>
    <n v="513"/>
    <s v="jueves"/>
    <d v="2023-04-06T01:28:00"/>
    <d v="2023-04-06T04:51:00"/>
    <x v="0"/>
    <s v="Ocupada"/>
    <s v="Desayuno"/>
    <x v="491"/>
    <s v="Tarjeta de crédito"/>
    <s v="Plato_4"/>
    <s v="Bolivia"/>
    <n v="54"/>
    <d v="2023-04-06T04:51:00"/>
    <d v="2023-04-06T01:28:00"/>
    <d v="2023-04-06T04:51:00"/>
    <d v="1899-12-30T03:38:00"/>
    <d v="1899-12-30T00:56:00"/>
    <d v="1899-12-30T02:42:00"/>
  </r>
  <r>
    <n v="514"/>
    <s v="jueves"/>
    <d v="2023-04-06T01:19:00"/>
    <d v="2023-04-06T04:36:00"/>
    <x v="4"/>
    <s v="Libre"/>
    <s v="Almuerzo"/>
    <x v="492"/>
    <s v="Tarjeta de crédito"/>
    <s v="Plato_10, Plato_12, Plato_3, Plato_15"/>
    <s v="Chile"/>
    <n v="174"/>
    <d v="2023-04-06T04:36:00"/>
    <d v="2023-04-06T01:19:00"/>
    <d v="2023-04-06T04:36:00"/>
    <d v="1899-12-30T03:17:00"/>
    <d v="1899-12-30T01:52:00"/>
    <d v="1899-12-30T01:25:00"/>
  </r>
  <r>
    <n v="515"/>
    <s v="jueves"/>
    <d v="2023-04-06T00:58:00"/>
    <d v="2023-04-06T02:03:00"/>
    <x v="2"/>
    <s v="Ocupada"/>
    <s v="Almuerzo"/>
    <x v="493"/>
    <s v="Tarjeta de crédito"/>
    <s v="Plato_4"/>
    <s v="Chile"/>
    <n v="18"/>
    <d v="2023-04-06T02:03:00"/>
    <d v="2023-04-06T00:58:00"/>
    <d v="2023-04-06T02:03:00"/>
    <d v="1899-12-30T01:20:00"/>
    <d v="1899-12-30T00:13:00"/>
    <d v="1899-12-30T01:07:00"/>
  </r>
  <r>
    <n v="516"/>
    <s v="jueves"/>
    <d v="2023-04-06T03:55:00"/>
    <d v="2023-04-06T04:59:00"/>
    <x v="4"/>
    <s v="Reservada"/>
    <s v="Almuerzo"/>
    <x v="494"/>
    <s v="Tarjeta de crédito"/>
    <s v="Plato_12, Plato_14, Plato_3"/>
    <s v="Paraguay"/>
    <n v="146"/>
    <d v="2023-04-06T04:59:00"/>
    <d v="2023-04-06T03:55:00"/>
    <d v="2023-04-06T04:59:00"/>
    <d v="1899-12-30T01:04:00"/>
    <d v="1899-12-30T01:37:00"/>
    <d v="1899-12-30T00:00:00"/>
  </r>
  <r>
    <n v="517"/>
    <s v="jueves"/>
    <d v="2023-04-06T01:35:00"/>
    <d v="2023-04-06T05:30:00"/>
    <x v="4"/>
    <s v="Reservada"/>
    <s v="Almuerzo"/>
    <x v="495"/>
    <s v="Efectivo"/>
    <s v="Plato_7, Plato_12, Plato_5"/>
    <s v="Ecuador"/>
    <n v="103"/>
    <d v="2023-04-06T05:30:00"/>
    <d v="2023-04-06T01:35:00"/>
    <d v="2023-04-06T05:30:00"/>
    <d v="1899-12-30T03:55:00"/>
    <d v="1899-12-30T01:05:00"/>
    <d v="1899-12-30T02:50:00"/>
  </r>
  <r>
    <n v="518"/>
    <s v="jueves"/>
    <d v="2023-04-06T02:08:00"/>
    <d v="2023-04-06T06:02:00"/>
    <x v="4"/>
    <s v="Ocupada"/>
    <s v="Desayuno"/>
    <x v="496"/>
    <s v="Tarjeta de crédito"/>
    <s v="Plato_11, Plato_5"/>
    <s v="Colombia"/>
    <n v="77"/>
    <d v="2023-04-06T06:02:00"/>
    <d v="2023-04-06T02:08:00"/>
    <d v="2023-04-06T06:02:00"/>
    <d v="1899-12-30T04:09:00"/>
    <d v="1899-12-30T00:53:00"/>
    <d v="1899-12-30T03:16:00"/>
  </r>
  <r>
    <n v="519"/>
    <s v="jueves"/>
    <d v="2023-04-06T00:48:00"/>
    <d v="2023-04-06T03:49:00"/>
    <x v="3"/>
    <s v="Libre"/>
    <s v="Almuerzo"/>
    <x v="497"/>
    <s v="Tarjeta de crédito"/>
    <s v="Plato_6, Plato_20, Plato_5"/>
    <s v="Paraguay"/>
    <n v="245"/>
    <d v="2023-04-06T03:49:00"/>
    <d v="2023-04-06T00:48:00"/>
    <d v="2023-04-06T03:49:00"/>
    <d v="1899-12-30T03:01:00"/>
    <d v="1899-12-30T02:36:00"/>
    <d v="1899-12-30T00:25:00"/>
  </r>
  <r>
    <n v="520"/>
    <s v="jueves"/>
    <d v="2023-04-06T03:35:00"/>
    <d v="2023-04-06T06:23:00"/>
    <x v="4"/>
    <s v="Libre"/>
    <s v="Cena"/>
    <x v="498"/>
    <s v="Tarjeta de crédito"/>
    <s v="Plato_9, Plato_18, Plato_17, Plato_2"/>
    <s v="Colombia"/>
    <n v="280"/>
    <d v="2023-04-06T06:23:00"/>
    <d v="2023-04-06T03:35:00"/>
    <d v="2023-04-06T06:23:00"/>
    <d v="1899-12-30T02:48:00"/>
    <d v="1899-12-30T02:01:00"/>
    <d v="1899-12-30T00:47:00"/>
  </r>
  <r>
    <n v="521"/>
    <s v="jueves"/>
    <d v="2023-04-06T00:43:00"/>
    <d v="2023-04-06T02:54:00"/>
    <x v="4"/>
    <s v="Libre"/>
    <s v="Almuerzo"/>
    <x v="499"/>
    <s v="Tarjeta de crédito"/>
    <s v="Plato_1, Plato_9, Plato_18"/>
    <s v="Bolivia"/>
    <n v="210"/>
    <d v="2023-04-06T02:54:00"/>
    <d v="2023-04-06T00:43:00"/>
    <d v="2023-04-06T02:54:00"/>
    <d v="1899-12-30T02:11:00"/>
    <d v="1899-12-30T01:31:00"/>
    <d v="1899-12-30T00:40:00"/>
  </r>
  <r>
    <n v="522"/>
    <s v="jueves"/>
    <d v="2023-04-06T01:38:00"/>
    <d v="2023-04-06T04:26:00"/>
    <x v="4"/>
    <s v="Libre"/>
    <s v="Almuerzo"/>
    <x v="500"/>
    <s v="Efectivo"/>
    <s v="Plato_16"/>
    <s v="Uruguay"/>
    <n v="84"/>
    <d v="2023-04-06T04:26:00"/>
    <d v="2023-04-06T01:38:00"/>
    <d v="2023-04-06T04:26:00"/>
    <d v="1899-12-30T02:48:00"/>
    <d v="1899-12-30T00:47:00"/>
    <d v="1899-12-30T02:01:00"/>
  </r>
  <r>
    <n v="523"/>
    <s v="jueves"/>
    <d v="2023-04-06T01:39:00"/>
    <d v="2023-04-06T04:42:00"/>
    <x v="3"/>
    <s v="Ocupada"/>
    <s v="Almuerzo"/>
    <x v="21"/>
    <s v="Tarjeta de crédito"/>
    <s v="Plato_6"/>
    <s v="Argentina"/>
    <n v="81"/>
    <d v="2023-04-06T04:42:00"/>
    <d v="2023-04-06T01:39:00"/>
    <d v="2023-04-06T04:42:00"/>
    <d v="1899-12-30T03:18:00"/>
    <d v="1899-12-30T00:51:00"/>
    <d v="1899-12-30T02:27:00"/>
  </r>
  <r>
    <n v="524"/>
    <s v="jueves"/>
    <d v="2023-04-06T00:03:00"/>
    <d v="2023-04-06T02:32:00"/>
    <x v="0"/>
    <s v="Ocupada"/>
    <s v="Almuerzo"/>
    <x v="501"/>
    <s v="Tarjeta de crédito"/>
    <s v="Plato_5, Plato_6"/>
    <s v="Perú"/>
    <n v="76"/>
    <d v="2023-04-06T02:32:00"/>
    <d v="2023-04-06T00:03:00"/>
    <d v="2023-04-06T02:32:00"/>
    <d v="1899-12-30T02:44:00"/>
    <d v="1899-12-30T01:01:00"/>
    <d v="1899-12-30T01:43:00"/>
  </r>
  <r>
    <n v="525"/>
    <s v="jueves"/>
    <d v="2023-04-06T03:27:00"/>
    <d v="2023-04-06T07:14:00"/>
    <x v="0"/>
    <s v="Ocupada"/>
    <s v="Almuerzo"/>
    <x v="502"/>
    <s v="Tarjeta de crédito"/>
    <s v="Plato_14, Plato_8, Plato_17"/>
    <s v="Venezuela"/>
    <n v="197"/>
    <d v="2023-04-06T07:14:00"/>
    <d v="2023-04-06T03:27:00"/>
    <d v="2023-04-06T07:14:00"/>
    <d v="1899-12-30T04:02:00"/>
    <d v="1899-12-30T01:17:00"/>
    <d v="1899-12-30T02:45:00"/>
  </r>
  <r>
    <n v="526"/>
    <s v="jueves"/>
    <d v="2023-04-06T03:44:00"/>
    <d v="2023-04-06T05:41:00"/>
    <x v="4"/>
    <s v="Libre"/>
    <s v="Cena"/>
    <x v="503"/>
    <s v="Tarjeta de débito"/>
    <s v="Plato_11"/>
    <s v="Bolivia"/>
    <n v="33"/>
    <d v="2023-04-06T05:41:00"/>
    <d v="2023-04-06T03:44:00"/>
    <d v="2023-04-06T05:41:00"/>
    <d v="1899-12-30T01:57:00"/>
    <d v="1899-12-30T00:22:00"/>
    <d v="1899-12-30T01:35:00"/>
  </r>
  <r>
    <n v="527"/>
    <s v="jueves"/>
    <d v="2023-04-06T03:41:00"/>
    <d v="2023-04-06T05:55:00"/>
    <x v="1"/>
    <s v="Ocupada"/>
    <s v="Desayuno"/>
    <x v="504"/>
    <s v="Efectivo"/>
    <s v="Plato_6"/>
    <s v="España"/>
    <n v="54"/>
    <d v="2023-04-06T05:55:00"/>
    <d v="2023-04-06T03:41:00"/>
    <d v="2023-04-06T05:55:00"/>
    <d v="1899-12-30T02:29:00"/>
    <d v="1899-12-30T00:31:00"/>
    <d v="1899-12-30T01:58:00"/>
  </r>
  <r>
    <n v="528"/>
    <s v="jueves"/>
    <d v="2023-04-06T01:47:00"/>
    <d v="2023-04-06T03:48:00"/>
    <x v="2"/>
    <s v="Reservada"/>
    <s v="Almuerzo"/>
    <x v="505"/>
    <s v="Tarjeta de débito"/>
    <s v="Plato_3, Plato_20, Plato_4"/>
    <s v="Bolivia"/>
    <n v="78"/>
    <d v="2023-04-06T03:48:00"/>
    <d v="2023-04-06T01:47:00"/>
    <d v="2023-04-06T03:48:00"/>
    <d v="1899-12-30T02:01:00"/>
    <d v="1899-12-30T02:01:00"/>
    <d v="1899-12-30T00:00:00"/>
  </r>
  <r>
    <n v="529"/>
    <s v="jueves"/>
    <d v="2023-04-06T01:58:00"/>
    <d v="2023-04-06T04:42:00"/>
    <x v="0"/>
    <s v="Ocupada"/>
    <s v="Almuerzo"/>
    <x v="506"/>
    <s v="Tarjeta de crédito"/>
    <s v="Plato_18, Plato_19, Plato_14, Plato_16"/>
    <s v="España"/>
    <n v="208"/>
    <d v="2023-04-06T04:42:00"/>
    <d v="2023-04-06T01:58:00"/>
    <d v="2023-04-06T04:42:00"/>
    <d v="1899-12-30T02:59:00"/>
    <d v="1899-12-30T02:37:00"/>
    <d v="1899-12-30T00:22:00"/>
  </r>
  <r>
    <n v="530"/>
    <s v="jueves"/>
    <d v="2023-04-06T02:13:00"/>
    <d v="2023-04-06T06:07:00"/>
    <x v="3"/>
    <s v="Ocupada"/>
    <s v="Almuerzo"/>
    <x v="507"/>
    <s v="Tarjeta de crédito"/>
    <s v="Plato_4, Plato_16, Plato_1"/>
    <s v="Paraguay"/>
    <n v="160"/>
    <d v="2023-04-06T06:07:00"/>
    <d v="2023-04-06T02:13:00"/>
    <d v="2023-04-06T06:07:00"/>
    <d v="1899-12-30T04:09:00"/>
    <d v="1899-12-30T01:46:00"/>
    <d v="1899-12-30T02:23:00"/>
  </r>
  <r>
    <n v="531"/>
    <s v="jueves"/>
    <d v="2023-04-06T03:03:00"/>
    <d v="2023-04-06T05:04:00"/>
    <x v="2"/>
    <s v="Libre"/>
    <s v="Cena"/>
    <x v="508"/>
    <s v="Efectivo"/>
    <s v="Plato_13, Plato_20, Plato_4, Plato_9"/>
    <s v="Paraguay"/>
    <n v="244"/>
    <d v="2023-04-06T05:04:00"/>
    <d v="2023-04-06T03:03:00"/>
    <d v="2023-04-06T05:04:00"/>
    <d v="1899-12-30T02:01:00"/>
    <d v="1899-12-30T03:19:00"/>
    <d v="1899-12-30T00:00:00"/>
  </r>
  <r>
    <n v="532"/>
    <s v="jueves"/>
    <d v="2023-04-06T01:48:00"/>
    <d v="2023-04-06T05:26:00"/>
    <x v="0"/>
    <s v="Reservada"/>
    <s v="Desayuno"/>
    <x v="509"/>
    <s v="Tarjeta de débito"/>
    <s v="Plato_13, Plato_10, Plato_15"/>
    <s v="Argentina"/>
    <n v="137"/>
    <d v="2023-04-06T05:26:00"/>
    <d v="2023-04-06T01:48:00"/>
    <d v="2023-04-06T05:26:00"/>
    <d v="1899-12-30T03:38:00"/>
    <d v="1899-12-30T00:59:00"/>
    <d v="1899-12-30T02:39:00"/>
  </r>
  <r>
    <n v="533"/>
    <s v="jueves"/>
    <d v="2023-04-06T03:14:00"/>
    <d v="2023-04-06T05:20:00"/>
    <x v="3"/>
    <s v="Libre"/>
    <s v="Cena"/>
    <x v="510"/>
    <s v="Tarjeta de débito"/>
    <s v="Plato_3, Plato_13"/>
    <s v="Ecuador"/>
    <n v="41"/>
    <d v="2023-04-06T05:20:00"/>
    <d v="2023-04-06T03:14:00"/>
    <d v="2023-04-06T05:20:00"/>
    <d v="1899-12-30T02:06:00"/>
    <d v="1899-12-30T00:48:00"/>
    <d v="1899-12-30T01:18:00"/>
  </r>
  <r>
    <n v="534"/>
    <s v="jueves"/>
    <d v="2023-04-06T01:02:00"/>
    <d v="2023-04-06T04:29:00"/>
    <x v="4"/>
    <s v="Reservada"/>
    <s v="Cena"/>
    <x v="314"/>
    <s v="Tarjeta de crédito"/>
    <s v="Plato_7, Plato_9, Plato_8"/>
    <s v="Brasil"/>
    <n v="147"/>
    <d v="2023-04-06T04:29:00"/>
    <d v="2023-04-06T01:02:00"/>
    <d v="2023-04-06T04:29:00"/>
    <d v="1899-12-30T03:27:00"/>
    <d v="1899-12-30T01:16:00"/>
    <d v="1899-12-30T02:11:00"/>
  </r>
  <r>
    <n v="535"/>
    <s v="jueves"/>
    <d v="2023-04-06T00:57:00"/>
    <d v="2023-04-06T03:32:00"/>
    <x v="1"/>
    <s v="Libre"/>
    <s v="Desayuno"/>
    <x v="511"/>
    <s v="Tarjeta de crédito"/>
    <s v="Plato_20, Plato_9, Plato_7, Plato_13"/>
    <s v="Chile"/>
    <n v="276"/>
    <d v="2023-04-06T03:32:00"/>
    <d v="2023-04-06T00:57:00"/>
    <d v="2023-04-06T03:32:00"/>
    <d v="1899-12-30T02:35:00"/>
    <d v="1899-12-30T01:53:00"/>
    <d v="1899-12-30T00:42:00"/>
  </r>
  <r>
    <n v="536"/>
    <s v="jueves"/>
    <d v="2023-04-06T02:31:00"/>
    <d v="2023-04-06T04:39:00"/>
    <x v="4"/>
    <s v="Reservada"/>
    <s v="Almuerzo"/>
    <x v="512"/>
    <s v="Tarjeta de crédito"/>
    <s v="Plato_4, Plato_9, Plato_14, Plato_2"/>
    <s v="Chile"/>
    <n v="212"/>
    <d v="2023-04-06T04:39:00"/>
    <d v="2023-04-06T02:31:00"/>
    <d v="2023-04-06T04:39:00"/>
    <d v="1899-12-30T02:08:00"/>
    <d v="1899-12-30T02:32:00"/>
    <d v="1899-12-30T00:00:00"/>
  </r>
  <r>
    <n v="537"/>
    <s v="jueves"/>
    <d v="2023-04-06T00:24:00"/>
    <d v="2023-04-06T02:09:00"/>
    <x v="0"/>
    <s v="Ocupada"/>
    <s v="Desayuno"/>
    <x v="432"/>
    <s v="Tarjeta de débito"/>
    <s v="Plato_13"/>
    <s v="Perú"/>
    <n v="63"/>
    <d v="2023-04-06T02:09:00"/>
    <d v="2023-04-06T00:24:00"/>
    <d v="2023-04-06T02:09:00"/>
    <d v="1899-12-30T02:00:00"/>
    <d v="1899-12-30T00:21:00"/>
    <d v="1899-12-30T01:39:00"/>
  </r>
  <r>
    <n v="538"/>
    <s v="jueves"/>
    <d v="2023-04-06T03:19:00"/>
    <d v="2023-04-06T05:33:00"/>
    <x v="4"/>
    <s v="Libre"/>
    <s v="Cena"/>
    <x v="513"/>
    <s v="Tarjeta de débito"/>
    <s v="Plato_2, Plato_14, Plato_11, Plato_16"/>
    <s v="Colombia"/>
    <n v="142"/>
    <d v="2023-04-06T05:33:00"/>
    <d v="2023-04-06T03:19:00"/>
    <d v="2023-04-06T05:33:00"/>
    <d v="1899-12-30T02:14:00"/>
    <d v="1899-12-30T03:18:00"/>
    <d v="1899-12-30T00:00:00"/>
  </r>
  <r>
    <n v="539"/>
    <s v="jueves"/>
    <d v="2023-04-06T03:51:00"/>
    <d v="2023-04-06T07:00:00"/>
    <x v="2"/>
    <s v="Libre"/>
    <s v="Desayuno"/>
    <x v="514"/>
    <s v="Efectivo"/>
    <s v="Plato_2, Plato_6, Plato_9, Plato_4"/>
    <s v="Colombia"/>
    <n v="240"/>
    <d v="2023-04-06T07:00:00"/>
    <d v="2023-04-06T03:51:00"/>
    <d v="2023-04-06T07:00:00"/>
    <d v="1899-12-30T03:09:00"/>
    <d v="1899-12-30T02:09:00"/>
    <d v="1899-12-30T01:00:00"/>
  </r>
  <r>
    <n v="540"/>
    <s v="jueves"/>
    <d v="2023-04-06T03:46:00"/>
    <d v="2023-04-06T06:56:00"/>
    <x v="1"/>
    <s v="Reservada"/>
    <s v="Almuerzo"/>
    <x v="515"/>
    <s v="Tarjeta de crédito"/>
    <s v="Plato_4, Plato_8"/>
    <s v="Uruguay"/>
    <n v="124"/>
    <d v="2023-04-06T06:56:00"/>
    <d v="2023-04-06T03:46:00"/>
    <d v="2023-04-06T06:56:00"/>
    <d v="1899-12-30T03:10:00"/>
    <d v="1899-12-30T01:22:00"/>
    <d v="1899-12-30T01:48:00"/>
  </r>
  <r>
    <n v="541"/>
    <s v="jueves"/>
    <d v="2023-04-06T00:33:00"/>
    <d v="2023-04-06T04:32:00"/>
    <x v="1"/>
    <s v="Reservada"/>
    <s v="Desayuno"/>
    <x v="516"/>
    <s v="Tarjeta de débito"/>
    <s v="Plato_12, Plato_11, Plato_9, Plato_14"/>
    <s v="Colombia"/>
    <n v="202"/>
    <d v="2023-04-06T04:32:00"/>
    <d v="2023-04-06T00:33:00"/>
    <d v="2023-04-06T04:32:00"/>
    <d v="1899-12-30T03:59:00"/>
    <d v="1899-12-30T02:04:00"/>
    <d v="1899-12-30T01:55:00"/>
  </r>
  <r>
    <n v="542"/>
    <s v="jueves"/>
    <d v="2023-04-06T02:47:00"/>
    <d v="2023-04-06T04:43:00"/>
    <x v="0"/>
    <s v="Reservada"/>
    <s v="Desayuno"/>
    <x v="517"/>
    <s v="Tarjeta de crédito"/>
    <s v="Plato_18, Plato_10, Plato_6"/>
    <s v="Chile"/>
    <n v="148"/>
    <d v="2023-04-06T04:43:00"/>
    <d v="2023-04-06T02:47:00"/>
    <d v="2023-04-06T04:43:00"/>
    <d v="1899-12-30T01:56:00"/>
    <d v="1899-12-30T01:55:00"/>
    <d v="1899-12-30T00:01:00"/>
  </r>
  <r>
    <n v="543"/>
    <s v="jueves"/>
    <d v="2023-04-06T00:47:00"/>
    <d v="2023-04-06T03:37:00"/>
    <x v="4"/>
    <s v="Reservada"/>
    <s v="Cena"/>
    <x v="518"/>
    <s v="Tarjeta de crédito"/>
    <s v="Plato_16, Plato_6, Plato_15"/>
    <s v="Paraguay"/>
    <n v="206"/>
    <d v="2023-04-06T03:37:00"/>
    <d v="2023-04-06T00:47:00"/>
    <d v="2023-04-06T03:37:00"/>
    <d v="1899-12-30T02:50:00"/>
    <d v="1899-12-30T01:14:00"/>
    <d v="1899-12-30T01:36:00"/>
  </r>
  <r>
    <n v="544"/>
    <s v="jueves"/>
    <d v="2023-04-06T03:17:00"/>
    <d v="2023-04-06T04:45:00"/>
    <x v="3"/>
    <s v="Ocupada"/>
    <s v="Almuerzo"/>
    <x v="519"/>
    <s v="Tarjeta de crédito"/>
    <s v="Plato_8"/>
    <s v="Ecuador"/>
    <n v="70"/>
    <d v="2023-04-06T04:45:00"/>
    <d v="2023-04-06T03:17:00"/>
    <d v="2023-04-06T04:45:00"/>
    <d v="1899-12-30T01:43:00"/>
    <d v="1899-12-30T00:48:00"/>
    <d v="1899-12-30T00:55:00"/>
  </r>
  <r>
    <n v="545"/>
    <s v="jueves"/>
    <d v="2023-04-06T02:39:00"/>
    <d v="2023-04-06T04:26:00"/>
    <x v="2"/>
    <s v="Ocupada"/>
    <s v="Almuerzo"/>
    <x v="520"/>
    <s v="Efectivo"/>
    <s v="Plato_11, Plato_17"/>
    <s v="Chile"/>
    <n v="130"/>
    <d v="2023-04-06T04:26:00"/>
    <d v="2023-04-06T02:39:00"/>
    <d v="2023-04-06T04:26:00"/>
    <d v="1899-12-30T02:02:00"/>
    <d v="1899-12-30T01:39:00"/>
    <d v="1899-12-30T00:23:00"/>
  </r>
  <r>
    <n v="546"/>
    <s v="jueves"/>
    <d v="2023-04-06T03:14:00"/>
    <d v="2023-04-06T05:29:00"/>
    <x v="4"/>
    <s v="Reservada"/>
    <s v="Almuerzo"/>
    <x v="156"/>
    <s v="Tarjeta de débito"/>
    <s v="Plato_15, Plato_16"/>
    <s v="Bolivia"/>
    <n v="92"/>
    <d v="2023-04-06T05:29:00"/>
    <d v="2023-04-06T03:14:00"/>
    <d v="2023-04-06T05:29:00"/>
    <d v="1899-12-30T02:15:00"/>
    <d v="1899-12-30T01:31:00"/>
    <d v="1899-12-30T00:44:00"/>
  </r>
  <r>
    <n v="547"/>
    <s v="jueves"/>
    <d v="2023-04-06T02:43:00"/>
    <d v="2023-04-06T04:36:00"/>
    <x v="3"/>
    <s v="Ocupada"/>
    <s v="Cena"/>
    <x v="521"/>
    <s v="Tarjeta de crédito"/>
    <s v="Plato_17, Plato_11, Plato_8"/>
    <s v="Colombia"/>
    <n v="227"/>
    <d v="2023-04-06T04:36:00"/>
    <d v="2023-04-06T02:43:00"/>
    <d v="2023-04-06T04:36:00"/>
    <d v="1899-12-30T02:08:00"/>
    <d v="1899-12-30T01:37:00"/>
    <d v="1899-12-30T00:31:00"/>
  </r>
  <r>
    <n v="548"/>
    <s v="jueves"/>
    <d v="2023-04-06T00:55:00"/>
    <d v="2023-04-06T04:03:00"/>
    <x v="2"/>
    <s v="Libre"/>
    <s v="Almuerzo"/>
    <x v="522"/>
    <s v="Tarjeta de crédito"/>
    <s v="Plato_18, Plato_17"/>
    <s v="Chile"/>
    <n v="96"/>
    <d v="2023-04-06T04:03:00"/>
    <d v="2023-04-06T00:55:00"/>
    <d v="2023-04-06T04:03:00"/>
    <d v="1899-12-30T03:08:00"/>
    <d v="1899-12-30T01:46:00"/>
    <d v="1899-12-30T01:22:00"/>
  </r>
  <r>
    <n v="549"/>
    <s v="jueves"/>
    <d v="2023-04-06T01:33:00"/>
    <d v="2023-04-06T05:26:00"/>
    <x v="1"/>
    <s v="Libre"/>
    <s v="Almuerzo"/>
    <x v="523"/>
    <s v="Tarjeta de crédito"/>
    <s v="Plato_1, Plato_8, Plato_18"/>
    <s v="Colombia"/>
    <n v="162"/>
    <d v="2023-04-06T05:26:00"/>
    <d v="2023-04-06T01:33:00"/>
    <d v="2023-04-06T05:26:00"/>
    <d v="1899-12-30T03:53:00"/>
    <d v="1899-12-30T01:38:00"/>
    <d v="1899-12-30T02:15:00"/>
  </r>
  <r>
    <n v="550"/>
    <s v="jueves"/>
    <d v="2023-04-06T01:08:00"/>
    <d v="2023-04-06T02:39:00"/>
    <x v="0"/>
    <s v="Ocupada"/>
    <s v="Almuerzo"/>
    <x v="524"/>
    <s v="Tarjeta de crédito"/>
    <s v="Plato_2, Plato_7, Plato_3"/>
    <s v="Brasil"/>
    <n v="124"/>
    <d v="2023-04-06T02:39:00"/>
    <d v="2023-04-06T01:08:00"/>
    <d v="2023-04-06T02:39:00"/>
    <d v="1899-12-30T01:46:00"/>
    <d v="1899-12-30T00:57:00"/>
    <d v="1899-12-30T00:49:00"/>
  </r>
  <r>
    <n v="551"/>
    <s v="jueves"/>
    <d v="2023-04-06T02:58:00"/>
    <d v="2023-04-06T04:10:00"/>
    <x v="0"/>
    <s v="Reservada"/>
    <s v="Desayuno"/>
    <x v="525"/>
    <s v="Tarjeta de crédito"/>
    <s v="Plato_2, Plato_3, Plato_4, Plato_13"/>
    <s v="Paraguay"/>
    <n v="171"/>
    <d v="2023-04-06T04:10:00"/>
    <d v="2023-04-06T02:58:00"/>
    <d v="2023-04-06T04:10:00"/>
    <d v="1899-12-30T01:12:00"/>
    <d v="1899-12-30T02:03:00"/>
    <d v="1899-12-30T00:00:00"/>
  </r>
  <r>
    <n v="552"/>
    <s v="jueves"/>
    <d v="2023-04-06T00:26:00"/>
    <d v="2023-04-06T03:54:00"/>
    <x v="0"/>
    <s v="Libre"/>
    <s v="Cena"/>
    <x v="526"/>
    <s v="Tarjeta de débito"/>
    <s v="Plato_20, Plato_13, Plato_3"/>
    <s v="España"/>
    <n v="243"/>
    <d v="2023-04-06T03:54:00"/>
    <d v="2023-04-06T00:26:00"/>
    <d v="2023-04-06T03:54:00"/>
    <d v="1899-12-30T03:28:00"/>
    <d v="1899-12-30T01:55:00"/>
    <d v="1899-12-30T01:33:00"/>
  </r>
  <r>
    <n v="553"/>
    <s v="jueves"/>
    <d v="2023-04-06T02:45:00"/>
    <d v="2023-04-06T05:24:00"/>
    <x v="0"/>
    <s v="Libre"/>
    <s v="Almuerzo"/>
    <x v="527"/>
    <s v="Tarjeta de crédito"/>
    <s v="Plato_2, Plato_1, Plato_5, Plato_12"/>
    <s v="Brasil"/>
    <n v="203"/>
    <d v="2023-04-06T05:24:00"/>
    <d v="2023-04-06T02:45:00"/>
    <d v="2023-04-06T05:24:00"/>
    <d v="1899-12-30T02:39:00"/>
    <d v="1899-12-30T02:58:00"/>
    <d v="1899-12-30T00:00:00"/>
  </r>
  <r>
    <n v="554"/>
    <s v="jueves"/>
    <d v="2023-04-06T01:30:00"/>
    <d v="2023-04-06T02:55:00"/>
    <x v="0"/>
    <s v="Ocupada"/>
    <s v="Almuerzo"/>
    <x v="329"/>
    <s v="Tarjeta de débito"/>
    <s v="Plato_14, Plato_20"/>
    <s v="España"/>
    <n v="166"/>
    <d v="2023-04-06T02:55:00"/>
    <d v="2023-04-06T01:30:00"/>
    <d v="2023-04-06T02:55:00"/>
    <d v="1899-12-30T01:40:00"/>
    <d v="1899-12-30T01:11:00"/>
    <d v="1899-12-30T00:29:00"/>
  </r>
  <r>
    <n v="555"/>
    <s v="jueves"/>
    <d v="2023-04-06T01:59:00"/>
    <d v="2023-04-06T05:02:00"/>
    <x v="2"/>
    <s v="Libre"/>
    <s v="Desayuno"/>
    <x v="528"/>
    <s v="Efectivo"/>
    <s v="Plato_2"/>
    <s v="Brasil"/>
    <n v="30"/>
    <d v="2023-04-06T05:02:00"/>
    <d v="2023-04-06T01:59:00"/>
    <d v="2023-04-06T05:02:00"/>
    <d v="1899-12-30T03:03:00"/>
    <d v="1899-12-30T00:46:00"/>
    <d v="1899-12-30T02:17:00"/>
  </r>
  <r>
    <n v="556"/>
    <s v="jueves"/>
    <d v="2023-04-06T03:57:00"/>
    <d v="2023-04-06T07:41:00"/>
    <x v="2"/>
    <s v="Libre"/>
    <s v="Almuerzo"/>
    <x v="406"/>
    <s v="Tarjeta de débito"/>
    <s v="Plato_5, Plato_4"/>
    <s v="Paraguay"/>
    <n v="76"/>
    <d v="2023-04-06T07:41:00"/>
    <d v="2023-04-06T03:57:00"/>
    <d v="2023-04-06T07:41:00"/>
    <d v="1899-12-30T03:44:00"/>
    <d v="1899-12-30T01:06:00"/>
    <d v="1899-12-30T02:38:00"/>
  </r>
  <r>
    <n v="557"/>
    <s v="jueves"/>
    <d v="2023-04-06T03:52:00"/>
    <d v="2023-04-06T07:39:00"/>
    <x v="2"/>
    <s v="Ocupada"/>
    <s v="Almuerzo"/>
    <x v="529"/>
    <s v="Efectivo"/>
    <s v="Plato_15, Plato_13, Plato_1"/>
    <s v="Ecuador"/>
    <n v="177"/>
    <d v="2023-04-06T07:39:00"/>
    <d v="2023-04-06T03:52:00"/>
    <d v="2023-04-06T07:39:00"/>
    <d v="1899-12-30T04:02:00"/>
    <d v="1899-12-30T01:47:00"/>
    <d v="1899-12-30T02:15:00"/>
  </r>
  <r>
    <n v="558"/>
    <s v="jueves"/>
    <d v="2023-04-06T00:18:00"/>
    <d v="2023-04-06T03:06:00"/>
    <x v="1"/>
    <s v="Reservada"/>
    <s v="Almuerzo"/>
    <x v="530"/>
    <s v="Tarjeta de crédito"/>
    <s v="Plato_15, Plato_1, Plato_11"/>
    <s v="Paraguay"/>
    <n v="179"/>
    <d v="2023-04-06T03:06:00"/>
    <d v="2023-04-06T00:18:00"/>
    <d v="2023-04-06T03:06:00"/>
    <d v="1899-12-30T02:48:00"/>
    <d v="1899-12-30T02:47:00"/>
    <d v="1899-12-30T00:01:00"/>
  </r>
  <r>
    <n v="559"/>
    <s v="jueves"/>
    <d v="2023-04-06T00:14:00"/>
    <d v="2023-04-06T03:59:00"/>
    <x v="2"/>
    <s v="Reservada"/>
    <s v="Almuerzo"/>
    <x v="186"/>
    <s v="Tarjeta de crédito"/>
    <s v="Plato_11"/>
    <s v="Uruguay"/>
    <n v="99"/>
    <d v="2023-04-06T03:59:00"/>
    <d v="2023-04-06T00:14:00"/>
    <d v="2023-04-06T03:59:00"/>
    <d v="1899-12-30T03:45:00"/>
    <d v="1899-12-30T00:41:00"/>
    <d v="1899-12-30T03:04:00"/>
  </r>
  <r>
    <n v="560"/>
    <s v="jueves"/>
    <d v="2023-04-06T00:15:00"/>
    <d v="2023-04-06T03:17:00"/>
    <x v="3"/>
    <s v="Reservada"/>
    <s v="Cena"/>
    <x v="531"/>
    <s v="Tarjeta de débito"/>
    <s v="Plato_4, Plato_1"/>
    <s v="Argentina"/>
    <n v="111"/>
    <d v="2023-04-06T03:17:00"/>
    <d v="2023-04-06T00:15:00"/>
    <d v="2023-04-06T03:17:00"/>
    <d v="1899-12-30T03:02:00"/>
    <d v="1899-12-30T00:48:00"/>
    <d v="1899-12-30T02:14:00"/>
  </r>
  <r>
    <n v="561"/>
    <s v="jueves"/>
    <d v="2023-04-06T01:13:00"/>
    <d v="2023-04-06T03:39:00"/>
    <x v="1"/>
    <s v="Reservada"/>
    <s v="Almuerzo"/>
    <x v="532"/>
    <s v="Tarjeta de crédito"/>
    <s v="Plato_4, Plato_14"/>
    <s v="Chile"/>
    <n v="64"/>
    <d v="2023-04-06T03:39:00"/>
    <d v="2023-04-06T01:13:00"/>
    <d v="2023-04-06T03:39:00"/>
    <d v="1899-12-30T02:26:00"/>
    <d v="1899-12-30T01:04:00"/>
    <d v="1899-12-30T01:22:00"/>
  </r>
  <r>
    <n v="562"/>
    <s v="jueves"/>
    <d v="2023-04-06T02:36:00"/>
    <d v="2023-04-06T06:20:00"/>
    <x v="1"/>
    <s v="Libre"/>
    <s v="Cena"/>
    <x v="533"/>
    <s v="Tarjeta de crédito"/>
    <s v="Plato_20, Plato_9, Plato_7, Plato_17"/>
    <s v="Venezuela"/>
    <n v="288"/>
    <d v="2023-04-06T06:20:00"/>
    <d v="2023-04-06T02:36:00"/>
    <d v="2023-04-06T06:20:00"/>
    <d v="1899-12-30T03:44:00"/>
    <d v="1899-12-30T01:52:00"/>
    <d v="1899-12-30T01:52:00"/>
  </r>
  <r>
    <n v="563"/>
    <s v="jueves"/>
    <d v="2023-04-06T03:04:00"/>
    <d v="2023-04-06T04:43:00"/>
    <x v="3"/>
    <s v="Ocupada"/>
    <s v="Desayuno"/>
    <x v="534"/>
    <s v="Efectivo"/>
    <s v="Plato_6"/>
    <s v="Argentina"/>
    <n v="54"/>
    <d v="2023-04-06T04:43:00"/>
    <d v="2023-04-06T03:04:00"/>
    <d v="2023-04-06T04:43:00"/>
    <d v="1899-12-30T01:54:00"/>
    <d v="1899-12-30T00:37:00"/>
    <d v="1899-12-30T01:17:00"/>
  </r>
  <r>
    <n v="564"/>
    <s v="jueves"/>
    <d v="2023-04-06T00:31:00"/>
    <d v="2023-04-06T02:23:00"/>
    <x v="3"/>
    <s v="Reservada"/>
    <s v="Cena"/>
    <x v="535"/>
    <s v="Efectivo"/>
    <s v="Plato_19, Plato_20, Plato_3"/>
    <s v="Venezuela"/>
    <n v="156"/>
    <d v="2023-04-06T02:23:00"/>
    <d v="2023-04-06T00:31:00"/>
    <d v="2023-04-06T02:23:00"/>
    <d v="1899-12-30T01:52:00"/>
    <d v="1899-12-30T00:54:00"/>
    <d v="1899-12-30T00:58:00"/>
  </r>
  <r>
    <n v="565"/>
    <s v="jueves"/>
    <d v="2023-04-06T02:39:00"/>
    <d v="2023-04-06T05:29:00"/>
    <x v="1"/>
    <s v="Libre"/>
    <s v="Almuerzo"/>
    <x v="83"/>
    <s v="Tarjeta de crédito"/>
    <s v="Plato_15, Plato_4, Plato_11, Plato_8"/>
    <s v="Venezuela"/>
    <n v="251"/>
    <d v="2023-04-06T05:29:00"/>
    <d v="2023-04-06T02:39:00"/>
    <d v="2023-04-06T05:29:00"/>
    <d v="1899-12-30T02:50:00"/>
    <d v="1899-12-30T01:38:00"/>
    <d v="1899-12-30T01:12:00"/>
  </r>
  <r>
    <n v="566"/>
    <s v="jueves"/>
    <d v="2023-04-06T01:45:00"/>
    <d v="2023-04-06T04:57:00"/>
    <x v="0"/>
    <s v="Libre"/>
    <s v="Almuerzo"/>
    <x v="536"/>
    <s v="Tarjeta de crédito"/>
    <s v="Plato_10"/>
    <s v="Uruguay"/>
    <n v="78"/>
    <d v="2023-04-06T04:57:00"/>
    <d v="2023-04-06T01:45:00"/>
    <d v="2023-04-06T04:57:00"/>
    <d v="1899-12-30T03:12:00"/>
    <d v="1899-12-30T00:56:00"/>
    <d v="1899-12-30T02:16:00"/>
  </r>
  <r>
    <n v="567"/>
    <s v="jueves"/>
    <d v="2023-04-06T01:59:00"/>
    <d v="2023-04-06T05:16:00"/>
    <x v="4"/>
    <s v="Ocupada"/>
    <s v="Almuerzo"/>
    <x v="256"/>
    <s v="Tarjeta de débito"/>
    <s v="Plato_16, Plato_11, Plato_18, Plato_13"/>
    <s v="Chile"/>
    <n v="253"/>
    <d v="2023-04-06T05:16:00"/>
    <d v="2023-04-06T01:59:00"/>
    <d v="2023-04-06T05:16:00"/>
    <d v="1899-12-30T03:32:00"/>
    <d v="1899-12-30T01:42:00"/>
    <d v="1899-12-30T01:50:00"/>
  </r>
  <r>
    <n v="568"/>
    <s v="jueves"/>
    <d v="2023-04-06T01:39:00"/>
    <d v="2023-04-06T03:28:00"/>
    <x v="4"/>
    <s v="Ocupada"/>
    <s v="Almuerzo"/>
    <x v="537"/>
    <s v="Tarjeta de débito"/>
    <s v="Plato_18, Plato_20"/>
    <s v="Colombia"/>
    <n v="182"/>
    <d v="2023-04-06T03:28:00"/>
    <d v="2023-04-06T01:39:00"/>
    <d v="2023-04-06T03:28:00"/>
    <d v="1899-12-30T02:04:00"/>
    <d v="1899-12-30T01:24:00"/>
    <d v="1899-12-30T00:40:00"/>
  </r>
  <r>
    <n v="569"/>
    <s v="jueves"/>
    <d v="2023-04-06T01:28:00"/>
    <d v="2023-04-06T03:05:00"/>
    <x v="1"/>
    <s v="Reservada"/>
    <s v="Almuerzo"/>
    <x v="538"/>
    <s v="Tarjeta de crédito"/>
    <s v="Plato_18, Plato_13"/>
    <s v="Bolivia"/>
    <n v="131"/>
    <d v="2023-04-06T03:05:00"/>
    <d v="2023-04-06T01:28:00"/>
    <d v="2023-04-06T03:05:00"/>
    <d v="1899-12-30T01:37:00"/>
    <d v="1899-12-30T00:58:00"/>
    <d v="1899-12-30T00:39:00"/>
  </r>
  <r>
    <n v="570"/>
    <s v="jueves"/>
    <d v="2023-04-06T02:40:00"/>
    <d v="2023-04-06T04:27:00"/>
    <x v="3"/>
    <s v="Libre"/>
    <s v="Almuerzo"/>
    <x v="143"/>
    <s v="Tarjeta de crédito"/>
    <s v="Plato_11, Plato_10"/>
    <s v="Colombia"/>
    <n v="85"/>
    <d v="2023-04-06T04:27:00"/>
    <d v="2023-04-06T02:40:00"/>
    <d v="2023-04-06T04:27:00"/>
    <d v="1899-12-30T01:47:00"/>
    <d v="1899-12-30T00:46:00"/>
    <d v="1899-12-30T01:01:00"/>
  </r>
  <r>
    <n v="571"/>
    <s v="jueves"/>
    <d v="2023-04-06T01:21:00"/>
    <d v="2023-04-06T02:54:00"/>
    <x v="3"/>
    <s v="Libre"/>
    <s v="Almuerzo"/>
    <x v="539"/>
    <s v="Tarjeta de crédito"/>
    <s v="Plato_6"/>
    <s v="Perú"/>
    <n v="54"/>
    <d v="2023-04-06T02:54:00"/>
    <d v="2023-04-06T01:21:00"/>
    <d v="2023-04-06T02:54:00"/>
    <d v="1899-12-30T01:33:00"/>
    <d v="1899-12-30T00:26:00"/>
    <d v="1899-12-30T01:07:00"/>
  </r>
  <r>
    <n v="572"/>
    <s v="jueves"/>
    <d v="2023-04-06T02:53:00"/>
    <d v="2023-04-06T06:27:00"/>
    <x v="4"/>
    <s v="Ocupada"/>
    <s v="Almuerzo"/>
    <x v="540"/>
    <s v="Efectivo"/>
    <s v="Plato_2, Plato_5"/>
    <s v="Brasil"/>
    <n v="74"/>
    <d v="2023-04-06T06:27:00"/>
    <d v="2023-04-06T02:53:00"/>
    <d v="2023-04-06T06:27:00"/>
    <d v="1899-12-30T03:49:00"/>
    <d v="1899-12-30T00:44:00"/>
    <d v="1899-12-30T03:05:00"/>
  </r>
  <r>
    <n v="573"/>
    <s v="jueves"/>
    <d v="2023-04-06T03:12:00"/>
    <d v="2023-04-06T07:09:00"/>
    <x v="0"/>
    <s v="Ocupada"/>
    <s v="Almuerzo"/>
    <x v="541"/>
    <s v="Tarjeta de crédito"/>
    <s v="Plato_13, Plato_18"/>
    <s v="Chile"/>
    <n v="165"/>
    <d v="2023-04-06T07:09:00"/>
    <d v="2023-04-06T03:12:00"/>
    <d v="2023-04-06T07:09:00"/>
    <d v="1899-12-30T04:12:00"/>
    <d v="1899-12-30T01:09:00"/>
    <d v="1899-12-30T03:03:00"/>
  </r>
  <r>
    <n v="574"/>
    <s v="jueves"/>
    <d v="2023-04-06T00:31:00"/>
    <d v="2023-04-06T03:08:00"/>
    <x v="3"/>
    <s v="Libre"/>
    <s v="Almuerzo"/>
    <x v="542"/>
    <s v="Tarjeta de crédito"/>
    <s v="Plato_10, Plato_19, Plato_4, Plato_13"/>
    <s v="Brasil"/>
    <n v="207"/>
    <d v="2023-04-06T03:08:00"/>
    <d v="2023-04-06T00:31:00"/>
    <d v="2023-04-06T03:08:00"/>
    <d v="1899-12-30T02:37:00"/>
    <d v="1899-12-30T02:48:00"/>
    <d v="1899-12-30T00:00:00"/>
  </r>
  <r>
    <n v="575"/>
    <s v="jueves"/>
    <d v="2023-04-06T01:36:00"/>
    <d v="2023-04-06T04:44:00"/>
    <x v="4"/>
    <s v="Libre"/>
    <s v="Almuerzo"/>
    <x v="543"/>
    <s v="Tarjeta de crédito"/>
    <s v="Plato_4"/>
    <s v="Paraguay"/>
    <n v="18"/>
    <d v="2023-04-06T04:44:00"/>
    <d v="2023-04-06T01:36:00"/>
    <d v="2023-04-06T04:44:00"/>
    <d v="1899-12-30T03:08:00"/>
    <d v="1899-12-30T00:44:00"/>
    <d v="1899-12-30T02:24:00"/>
  </r>
  <r>
    <n v="576"/>
    <s v="jueves"/>
    <d v="2023-04-06T03:57:00"/>
    <d v="2023-04-06T07:06:00"/>
    <x v="4"/>
    <s v="Reservada"/>
    <s v="Cena"/>
    <x v="544"/>
    <s v="Efectivo"/>
    <s v="Plato_11, Plato_17, Plato_19"/>
    <s v="Uruguay"/>
    <n v="234"/>
    <d v="2023-04-06T07:06:00"/>
    <d v="2023-04-06T03:57:00"/>
    <d v="2023-04-06T07:06:00"/>
    <d v="1899-12-30T03:09:00"/>
    <d v="1899-12-30T01:55:00"/>
    <d v="1899-12-30T01:14:00"/>
  </r>
  <r>
    <n v="577"/>
    <s v="jueves"/>
    <d v="2023-04-06T03:13:00"/>
    <d v="2023-04-06T06:40:00"/>
    <x v="4"/>
    <s v="Libre"/>
    <s v="Almuerzo"/>
    <x v="545"/>
    <s v="Tarjeta de crédito"/>
    <s v="Plato_4, Plato_5"/>
    <s v="Perú"/>
    <n v="40"/>
    <d v="2023-04-06T06:40:00"/>
    <d v="2023-04-06T03:13:00"/>
    <d v="2023-04-06T06:40:00"/>
    <d v="1899-12-30T03:27:00"/>
    <d v="1899-12-30T00:25:00"/>
    <d v="1899-12-30T03:02:00"/>
  </r>
  <r>
    <n v="578"/>
    <s v="jueves"/>
    <d v="2023-04-06T02:11:00"/>
    <d v="2023-04-06T04:24:00"/>
    <x v="0"/>
    <s v="Ocupada"/>
    <s v="Almuerzo"/>
    <x v="546"/>
    <s v="Tarjeta de crédito"/>
    <s v="Plato_2"/>
    <s v="España"/>
    <n v="90"/>
    <d v="2023-04-06T04:24:00"/>
    <d v="2023-04-06T02:11:00"/>
    <d v="2023-04-06T04:24:00"/>
    <d v="1899-12-30T02:28:00"/>
    <d v="1899-12-30T00:44:00"/>
    <d v="1899-12-30T01:44:00"/>
  </r>
  <r>
    <n v="579"/>
    <s v="jueves"/>
    <d v="2023-04-06T00:10:00"/>
    <d v="2023-04-06T02:17:00"/>
    <x v="0"/>
    <s v="Libre"/>
    <s v="Almuerzo"/>
    <x v="547"/>
    <s v="Tarjeta de crédito"/>
    <s v="Plato_1"/>
    <s v="Paraguay"/>
    <n v="50"/>
    <d v="2023-04-06T02:17:00"/>
    <d v="2023-04-06T00:10:00"/>
    <d v="2023-04-06T02:17:00"/>
    <d v="1899-12-30T02:07:00"/>
    <d v="1899-12-30T00:48:00"/>
    <d v="1899-12-30T01:19:00"/>
  </r>
  <r>
    <n v="580"/>
    <s v="jueves"/>
    <d v="2023-04-06T00:06:00"/>
    <d v="2023-04-06T01:18:00"/>
    <x v="4"/>
    <s v="Libre"/>
    <s v="Almuerzo"/>
    <x v="548"/>
    <s v="Tarjeta de débito"/>
    <s v="Plato_11"/>
    <s v="Uruguay"/>
    <n v="33"/>
    <d v="2023-04-06T01:18:00"/>
    <d v="2023-04-06T00:06:00"/>
    <d v="2023-04-06T01:18:00"/>
    <d v="1899-12-30T01:12:00"/>
    <d v="1899-12-30T00:30:00"/>
    <d v="1899-12-30T00:42:00"/>
  </r>
  <r>
    <n v="581"/>
    <s v="jueves"/>
    <d v="2023-04-06T03:33:00"/>
    <d v="2023-04-06T05:08:00"/>
    <x v="4"/>
    <s v="Ocupada"/>
    <s v="Almuerzo"/>
    <x v="549"/>
    <s v="Tarjeta de crédito"/>
    <s v="Plato_11, Plato_2"/>
    <s v="Perú"/>
    <n v="123"/>
    <d v="2023-04-06T05:08:00"/>
    <d v="2023-04-06T03:33:00"/>
    <d v="2023-04-06T05:08:00"/>
    <d v="1899-12-30T01:50:00"/>
    <d v="1899-12-30T00:55:00"/>
    <d v="1899-12-30T00:55:00"/>
  </r>
  <r>
    <n v="582"/>
    <s v="jueves"/>
    <d v="2023-04-06T03:48:00"/>
    <d v="2023-04-06T05:09:00"/>
    <x v="2"/>
    <s v="Reservada"/>
    <s v="Almuerzo"/>
    <x v="550"/>
    <s v="Tarjeta de crédito"/>
    <s v="Plato_6"/>
    <s v="Uruguay"/>
    <n v="54"/>
    <d v="2023-04-06T05:09:00"/>
    <d v="2023-04-06T03:48:00"/>
    <d v="2023-04-06T05:09:00"/>
    <d v="1899-12-30T01:21:00"/>
    <d v="1899-12-30T00:42:00"/>
    <d v="1899-12-30T00:39:00"/>
  </r>
  <r>
    <n v="583"/>
    <s v="jueves"/>
    <d v="2023-04-06T01:41:00"/>
    <d v="2023-04-06T03:34:00"/>
    <x v="2"/>
    <s v="Libre"/>
    <s v="Cena"/>
    <x v="551"/>
    <s v="Tarjeta de débito"/>
    <s v="Plato_12, Plato_4, Plato_7, Plato_20"/>
    <s v="Brasil"/>
    <n v="243"/>
    <d v="2023-04-06T03:34:00"/>
    <d v="2023-04-06T01:41:00"/>
    <d v="2023-04-06T03:34:00"/>
    <d v="1899-12-30T01:53:00"/>
    <d v="1899-12-30T01:45:00"/>
    <d v="1899-12-30T00:08:00"/>
  </r>
  <r>
    <n v="584"/>
    <s v="jueves"/>
    <d v="2023-04-06T03:35:00"/>
    <d v="2023-04-06T06:59:00"/>
    <x v="0"/>
    <s v="Reservada"/>
    <s v="Almuerzo"/>
    <x v="552"/>
    <s v="Tarjeta de débito"/>
    <s v="Plato_13, Plato_17, Plato_16"/>
    <s v="Chile"/>
    <n v="139"/>
    <d v="2023-04-06T06:59:00"/>
    <d v="2023-04-06T03:35:00"/>
    <d v="2023-04-06T06:59:00"/>
    <d v="1899-12-30T03:24:00"/>
    <d v="1899-12-30T01:54:00"/>
    <d v="1899-12-30T01:30:00"/>
  </r>
  <r>
    <n v="585"/>
    <s v="jueves"/>
    <d v="2023-04-06T01:23:00"/>
    <d v="2023-04-06T02:37:00"/>
    <x v="0"/>
    <s v="Libre"/>
    <s v="Desayuno"/>
    <x v="553"/>
    <s v="Tarjeta de crédito"/>
    <s v="Plato_15, Plato_8, Plato_4, Plato_1"/>
    <s v="Ecuador"/>
    <n v="128"/>
    <d v="2023-04-06T02:37:00"/>
    <d v="2023-04-06T01:23:00"/>
    <d v="2023-04-06T02:37:00"/>
    <d v="1899-12-30T01:14:00"/>
    <d v="1899-12-30T01:35:00"/>
    <d v="1899-12-30T00:00:00"/>
  </r>
  <r>
    <n v="586"/>
    <s v="jueves"/>
    <d v="2023-04-06T00:44:00"/>
    <d v="2023-04-06T03:55:00"/>
    <x v="0"/>
    <s v="Ocupada"/>
    <s v="Cena"/>
    <x v="135"/>
    <s v="Efectivo"/>
    <s v="Plato_11, Plato_7"/>
    <s v="Venezuela"/>
    <n v="171"/>
    <d v="2023-04-06T03:55:00"/>
    <d v="2023-04-06T00:44:00"/>
    <d v="2023-04-06T03:55:00"/>
    <d v="1899-12-30T03:26:00"/>
    <d v="1899-12-30T01:32:00"/>
    <d v="1899-12-30T01:54:00"/>
  </r>
  <r>
    <n v="587"/>
    <s v="jueves"/>
    <d v="2023-04-06T03:38:00"/>
    <d v="2023-04-06T04:42:00"/>
    <x v="0"/>
    <s v="Ocupada"/>
    <s v="Desayuno"/>
    <x v="554"/>
    <s v="Tarjeta de crédito"/>
    <s v="Plato_7"/>
    <s v="Uruguay"/>
    <n v="48"/>
    <d v="2023-04-06T04:42:00"/>
    <d v="2023-04-06T03:38:00"/>
    <d v="2023-04-06T04:42:00"/>
    <d v="1899-12-30T01:19:00"/>
    <d v="1899-12-30T00:43:00"/>
    <d v="1899-12-30T00:36:00"/>
  </r>
  <r>
    <n v="588"/>
    <s v="jueves"/>
    <d v="2023-04-06T02:20:00"/>
    <d v="2023-04-06T05:58:00"/>
    <x v="0"/>
    <s v="Libre"/>
    <s v="Cena"/>
    <x v="555"/>
    <s v="Efectivo"/>
    <s v="Plato_10, Plato_1"/>
    <s v="Paraguay"/>
    <n v="101"/>
    <d v="2023-04-06T05:58:00"/>
    <d v="2023-04-06T02:20:00"/>
    <d v="2023-04-06T05:58:00"/>
    <d v="1899-12-30T03:38:00"/>
    <d v="1899-12-30T00:37:00"/>
    <d v="1899-12-30T03:01:00"/>
  </r>
  <r>
    <n v="589"/>
    <s v="jueves"/>
    <d v="2023-04-06T03:14:00"/>
    <d v="2023-04-06T05:57:00"/>
    <x v="4"/>
    <s v="Libre"/>
    <s v="Almuerzo"/>
    <x v="375"/>
    <s v="Tarjeta de débito"/>
    <s v="Plato_14, Plato_18, Plato_13, Plato_15"/>
    <s v="Uruguay"/>
    <n v="284"/>
    <d v="2023-04-06T05:57:00"/>
    <d v="2023-04-06T03:14:00"/>
    <d v="2023-04-06T05:57:00"/>
    <d v="1899-12-30T02:43:00"/>
    <d v="1899-12-30T02:00:00"/>
    <d v="1899-12-30T00:43:00"/>
  </r>
  <r>
    <n v="590"/>
    <s v="jueves"/>
    <d v="2023-04-06T02:45:00"/>
    <d v="2023-04-06T04:27:00"/>
    <x v="2"/>
    <s v="Ocupada"/>
    <s v="Desayuno"/>
    <x v="556"/>
    <s v="Tarjeta de crédito"/>
    <s v="Plato_18, Plato_3"/>
    <s v="Venezuela"/>
    <n v="122"/>
    <d v="2023-04-06T04:27:00"/>
    <d v="2023-04-06T02:45:00"/>
    <d v="2023-04-06T04:27:00"/>
    <d v="1899-12-30T01:57:00"/>
    <d v="1899-12-30T01:04:00"/>
    <d v="1899-12-30T00:53:00"/>
  </r>
  <r>
    <n v="591"/>
    <s v="jueves"/>
    <d v="2023-04-06T03:44:00"/>
    <d v="2023-04-06T06:19:00"/>
    <x v="0"/>
    <s v="Libre"/>
    <s v="Desayuno"/>
    <x v="557"/>
    <s v="Tarjeta de crédito"/>
    <s v="Plato_20"/>
    <s v="Bolivia"/>
    <n v="120"/>
    <d v="2023-04-06T06:19:00"/>
    <d v="2023-04-06T03:44:00"/>
    <d v="2023-04-06T06:19:00"/>
    <d v="1899-12-30T02:35:00"/>
    <d v="1899-12-30T00:51:00"/>
    <d v="1899-12-30T01:44:00"/>
  </r>
  <r>
    <n v="592"/>
    <s v="jueves"/>
    <d v="2023-04-06T00:48:00"/>
    <d v="2023-04-06T02:40:00"/>
    <x v="2"/>
    <s v="Reservada"/>
    <s v="Almuerzo"/>
    <x v="558"/>
    <s v="Tarjeta de crédito"/>
    <s v="Plato_5, Plato_1"/>
    <s v="Ecuador"/>
    <n v="94"/>
    <d v="2023-04-06T02:40:00"/>
    <d v="2023-04-06T00:48:00"/>
    <d v="2023-04-06T02:40:00"/>
    <d v="1899-12-30T01:52:00"/>
    <d v="1899-12-30T01:41:00"/>
    <d v="1899-12-30T00:11:00"/>
  </r>
  <r>
    <n v="593"/>
    <s v="jueves"/>
    <d v="2023-04-06T00:25:00"/>
    <d v="2023-04-06T02:17:00"/>
    <x v="4"/>
    <s v="Reservada"/>
    <s v="Almuerzo"/>
    <x v="559"/>
    <s v="Tarjeta de débito"/>
    <s v="Plato_20, Plato_17, Plato_11, Plato_19"/>
    <s v="España"/>
    <n v="209"/>
    <d v="2023-04-06T02:17:00"/>
    <d v="2023-04-06T00:25:00"/>
    <d v="2023-04-06T02:17:00"/>
    <d v="1899-12-30T01:52:00"/>
    <d v="1899-12-30T00:48:00"/>
    <d v="1899-12-30T01:04:00"/>
  </r>
  <r>
    <n v="594"/>
    <s v="jueves"/>
    <d v="2023-04-06T03:20:00"/>
    <d v="2023-04-06T04:49:00"/>
    <x v="0"/>
    <s v="Libre"/>
    <s v="Almuerzo"/>
    <x v="560"/>
    <s v="Tarjeta de débito"/>
    <s v="Plato_11, Plato_5, Plato_3"/>
    <s v="Bolivia"/>
    <n v="139"/>
    <d v="2023-04-06T04:49:00"/>
    <d v="2023-04-06T03:20:00"/>
    <d v="2023-04-06T04:49:00"/>
    <d v="1899-12-30T01:29:00"/>
    <d v="1899-12-30T01:38:00"/>
    <d v="1899-12-30T00:00:00"/>
  </r>
  <r>
    <n v="595"/>
    <s v="jueves"/>
    <d v="2023-04-06T03:03:00"/>
    <d v="2023-04-06T05:27:00"/>
    <x v="2"/>
    <s v="Ocupada"/>
    <s v="Almuerzo"/>
    <x v="561"/>
    <s v="Tarjeta de crédito"/>
    <s v="Plato_13, Plato_2"/>
    <s v="Paraguay"/>
    <n v="72"/>
    <d v="2023-04-06T05:27:00"/>
    <d v="2023-04-06T03:03:00"/>
    <d v="2023-04-06T05:27:00"/>
    <d v="1899-12-30T02:39:00"/>
    <d v="1899-12-30T00:49:00"/>
    <d v="1899-12-30T01:50:00"/>
  </r>
  <r>
    <n v="596"/>
    <s v="jueves"/>
    <d v="2023-04-06T01:21:00"/>
    <d v="2023-04-06T03:39:00"/>
    <x v="2"/>
    <s v="Ocupada"/>
    <s v="Almuerzo"/>
    <x v="562"/>
    <s v="Tarjeta de débito"/>
    <s v="Plato_14, Plato_7, Plato_15, Plato_1"/>
    <s v="Ecuador"/>
    <n v="240"/>
    <d v="2023-04-06T03:39:00"/>
    <d v="2023-04-06T01:21:00"/>
    <d v="2023-04-06T03:39:00"/>
    <d v="1899-12-30T02:33:00"/>
    <d v="1899-12-30T02:38:00"/>
    <d v="1899-12-30T00:00:00"/>
  </r>
  <r>
    <n v="597"/>
    <s v="jueves"/>
    <d v="2023-04-06T00:51:00"/>
    <d v="2023-04-06T03:51:00"/>
    <x v="1"/>
    <s v="Ocupada"/>
    <s v="Almuerzo"/>
    <x v="563"/>
    <s v="Tarjeta de crédito"/>
    <s v="Plato_16, Plato_4, Plato_20, Plato_7"/>
    <s v="Bolivia"/>
    <n v="150"/>
    <d v="2023-04-06T03:51:00"/>
    <d v="2023-04-06T00:51:00"/>
    <d v="2023-04-06T03:51:00"/>
    <d v="1899-12-30T03:15:00"/>
    <d v="1899-12-30T02:21:00"/>
    <d v="1899-12-30T00:54:00"/>
  </r>
  <r>
    <n v="598"/>
    <s v="jueves"/>
    <d v="2023-04-06T03:16:00"/>
    <d v="2023-04-06T06:59:00"/>
    <x v="3"/>
    <s v="Reservada"/>
    <s v="Almuerzo"/>
    <x v="564"/>
    <s v="Tarjeta de crédito"/>
    <s v="Plato_10, Plato_15, Plato_17"/>
    <s v="España"/>
    <n v="209"/>
    <d v="2023-04-06T06:59:00"/>
    <d v="2023-04-06T03:16:00"/>
    <d v="2023-04-06T06:59:00"/>
    <d v="1899-12-30T03:43:00"/>
    <d v="1899-12-30T01:21:00"/>
    <d v="1899-12-30T02:22:00"/>
  </r>
  <r>
    <n v="599"/>
    <s v="jueves"/>
    <d v="2023-04-06T00:34:00"/>
    <d v="2023-04-06T04:21:00"/>
    <x v="2"/>
    <s v="Libre"/>
    <s v="Almuerzo"/>
    <x v="565"/>
    <s v="Tarjeta de crédito"/>
    <s v="Plato_18, Plato_17, Plato_8"/>
    <s v="Paraguay"/>
    <n v="169"/>
    <d v="2023-04-06T04:21:00"/>
    <d v="2023-04-06T00:34:00"/>
    <d v="2023-04-06T04:21:00"/>
    <d v="1899-12-30T03:47:00"/>
    <d v="1899-12-30T01:48:00"/>
    <d v="1899-12-30T01:59:00"/>
  </r>
  <r>
    <n v="600"/>
    <s v="jueves"/>
    <d v="2023-04-06T03:58:00"/>
    <d v="2023-04-06T05:01:00"/>
    <x v="0"/>
    <s v="Ocupada"/>
    <s v="Almuerzo"/>
    <x v="513"/>
    <s v="Tarjeta de débito"/>
    <s v="Plato_16, Plato_2"/>
    <s v="Chile"/>
    <n v="144"/>
    <d v="2023-04-06T05:01:00"/>
    <d v="2023-04-06T03:58:00"/>
    <d v="2023-04-06T05:01:00"/>
    <d v="1899-12-30T01:18:00"/>
    <d v="1899-12-30T01:05:00"/>
    <d v="1899-12-30T00:13:00"/>
  </r>
  <r>
    <n v="601"/>
    <s v="jueves"/>
    <d v="2023-04-06T02:43:00"/>
    <d v="2023-04-06T06:15:00"/>
    <x v="4"/>
    <s v="Libre"/>
    <s v="Cena"/>
    <x v="566"/>
    <s v="Tarjeta de crédito"/>
    <s v="Plato_20, Plato_16, Plato_14, Plato_8"/>
    <s v="Perú"/>
    <n v="292"/>
    <d v="2023-04-06T06:15:00"/>
    <d v="2023-04-06T02:43:00"/>
    <d v="2023-04-06T06:15:00"/>
    <d v="1899-12-30T03:32:00"/>
    <d v="1899-12-30T01:55:00"/>
    <d v="1899-12-30T01:37:00"/>
  </r>
  <r>
    <n v="602"/>
    <s v="jueves"/>
    <d v="2023-04-06T03:52:00"/>
    <d v="2023-04-06T07:00:00"/>
    <x v="2"/>
    <s v="Reservada"/>
    <s v="Almuerzo"/>
    <x v="567"/>
    <s v="Efectivo"/>
    <s v="Plato_8, Plato_5, Plato_2, Plato_20"/>
    <s v="España"/>
    <n v="266"/>
    <d v="2023-04-06T07:00:00"/>
    <d v="2023-04-06T03:52:00"/>
    <d v="2023-04-06T07:00:00"/>
    <d v="1899-12-30T03:08:00"/>
    <d v="1899-12-30T02:42:00"/>
    <d v="1899-12-30T00:26:00"/>
  </r>
  <r>
    <n v="603"/>
    <s v="jueves"/>
    <d v="2023-04-06T00:51:00"/>
    <d v="2023-04-06T04:21:00"/>
    <x v="1"/>
    <s v="Libre"/>
    <s v="Almuerzo"/>
    <x v="568"/>
    <s v="Tarjeta de crédito"/>
    <s v="Plato_17"/>
    <s v="Uruguay"/>
    <n v="62"/>
    <d v="2023-04-06T04:21:00"/>
    <d v="2023-04-06T00:51:00"/>
    <d v="2023-04-06T04:21:00"/>
    <d v="1899-12-30T03:30:00"/>
    <d v="1899-12-30T00:17:00"/>
    <d v="1899-12-30T03:13:00"/>
  </r>
  <r>
    <n v="604"/>
    <s v="jueves"/>
    <d v="2023-04-06T01:18:00"/>
    <d v="2023-04-06T05:16:00"/>
    <x v="2"/>
    <s v="Ocupada"/>
    <s v="Almuerzo"/>
    <x v="43"/>
    <s v="Tarjeta de crédito"/>
    <s v="Plato_8"/>
    <s v="Ecuador"/>
    <n v="105"/>
    <d v="2023-04-06T05:16:00"/>
    <d v="2023-04-06T01:18:00"/>
    <d v="2023-04-06T05:16:00"/>
    <d v="1899-12-30T04:13:00"/>
    <d v="1899-12-30T00:42:00"/>
    <d v="1899-12-30T03:31:00"/>
  </r>
  <r>
    <n v="605"/>
    <s v="jueves"/>
    <d v="2023-04-06T02:49:00"/>
    <d v="2023-04-06T06:24:00"/>
    <x v="0"/>
    <s v="Ocupada"/>
    <s v="Almuerzo"/>
    <x v="569"/>
    <s v="Efectivo"/>
    <s v="Plato_3, Plato_20, Plato_8, Plato_2"/>
    <s v="Uruguay"/>
    <n v="220"/>
    <d v="2023-04-06T06:24:00"/>
    <d v="2023-04-06T02:49:00"/>
    <d v="2023-04-06T06:24:00"/>
    <d v="1899-12-30T03:50:00"/>
    <d v="1899-12-30T02:56:00"/>
    <d v="1899-12-30T00:54:00"/>
  </r>
  <r>
    <n v="606"/>
    <s v="jueves"/>
    <d v="2023-04-06T03:14:00"/>
    <d v="2023-04-06T06:06:00"/>
    <x v="3"/>
    <s v="Ocupada"/>
    <s v="Almuerzo"/>
    <x v="570"/>
    <s v="Tarjeta de crédito"/>
    <s v="Plato_1, Plato_6, Plato_10"/>
    <s v="Venezuela"/>
    <n v="183"/>
    <d v="2023-04-06T06:06:00"/>
    <d v="2023-04-06T03:14:00"/>
    <d v="2023-04-06T06:06:00"/>
    <d v="1899-12-30T03:07:00"/>
    <d v="1899-12-30T02:25:00"/>
    <d v="1899-12-30T00:42:00"/>
  </r>
  <r>
    <n v="607"/>
    <s v="jueves"/>
    <d v="2023-04-06T01:24:00"/>
    <d v="2023-04-06T03:29:00"/>
    <x v="3"/>
    <s v="Ocupada"/>
    <s v="Almuerzo"/>
    <x v="571"/>
    <s v="Tarjeta de crédito"/>
    <s v="Plato_20, Plato_16"/>
    <s v="Paraguay"/>
    <n v="68"/>
    <d v="2023-04-06T03:29:00"/>
    <d v="2023-04-06T01:24:00"/>
    <d v="2023-04-06T03:29:00"/>
    <d v="1899-12-30T02:20:00"/>
    <d v="1899-12-30T01:09:00"/>
    <d v="1899-12-30T01:11:00"/>
  </r>
  <r>
    <n v="608"/>
    <s v="jueves"/>
    <d v="2023-04-06T03:58:00"/>
    <d v="2023-04-06T07:20:00"/>
    <x v="0"/>
    <s v="Reservada"/>
    <s v="Almuerzo"/>
    <x v="572"/>
    <s v="Tarjeta de crédito"/>
    <s v="Plato_9"/>
    <s v="España"/>
    <n v="29"/>
    <d v="2023-04-06T07:20:00"/>
    <d v="2023-04-06T03:58:00"/>
    <d v="2023-04-06T07:20:00"/>
    <d v="1899-12-30T03:22:00"/>
    <d v="1899-12-30T00:45:00"/>
    <d v="1899-12-30T02:37:00"/>
  </r>
  <r>
    <n v="609"/>
    <s v="jueves"/>
    <d v="2023-04-06T03:23:00"/>
    <d v="2023-04-06T07:02:00"/>
    <x v="1"/>
    <s v="Reservada"/>
    <s v="Almuerzo"/>
    <x v="573"/>
    <s v="Tarjeta de crédito"/>
    <s v="Plato_15"/>
    <s v="Ecuador"/>
    <n v="32"/>
    <d v="2023-04-06T07:02:00"/>
    <d v="2023-04-06T03:23:00"/>
    <d v="2023-04-06T07:02:00"/>
    <d v="1899-12-30T03:39:00"/>
    <d v="1899-12-30T00:27:00"/>
    <d v="1899-12-30T03:12:00"/>
  </r>
  <r>
    <n v="610"/>
    <s v="jueves"/>
    <d v="2023-04-06T02:12:00"/>
    <d v="2023-04-06T04:11:00"/>
    <x v="3"/>
    <s v="Ocupada"/>
    <s v="Cena"/>
    <x v="15"/>
    <s v="Tarjeta de crédito"/>
    <s v="Plato_10, Plato_4"/>
    <s v="Paraguay"/>
    <n v="44"/>
    <d v="2023-04-06T04:11:00"/>
    <d v="2023-04-06T02:12:00"/>
    <d v="2023-04-06T04:11:00"/>
    <d v="1899-12-30T02:14:00"/>
    <d v="1899-12-30T00:47:00"/>
    <d v="1899-12-30T01:27:00"/>
  </r>
  <r>
    <n v="611"/>
    <s v="jueves"/>
    <d v="2023-04-06T03:55:00"/>
    <d v="2023-04-06T07:43:00"/>
    <x v="1"/>
    <s v="Ocupada"/>
    <s v="Almuerzo"/>
    <x v="574"/>
    <s v="Tarjeta de crédito"/>
    <s v="Plato_13, Plato_19"/>
    <s v="Brasil"/>
    <n v="78"/>
    <d v="2023-04-06T07:43:00"/>
    <d v="2023-04-06T03:55:00"/>
    <d v="2023-04-06T07:43:00"/>
    <d v="1899-12-30T04:03:00"/>
    <d v="1899-12-30T01:23:00"/>
    <d v="1899-12-30T02:40:00"/>
  </r>
  <r>
    <n v="612"/>
    <s v="jueves"/>
    <d v="2023-04-06T01:12:00"/>
    <d v="2023-04-06T05:00:00"/>
    <x v="3"/>
    <s v="Reservada"/>
    <s v="Almuerzo"/>
    <x v="575"/>
    <s v="Tarjeta de crédito"/>
    <s v="Plato_6, Plato_19, Plato_16, Plato_3"/>
    <s v="Paraguay"/>
    <n v="231"/>
    <d v="2023-04-06T05:00:00"/>
    <d v="2023-04-06T01:12:00"/>
    <d v="2023-04-06T05:00:00"/>
    <d v="1899-12-30T03:48:00"/>
    <d v="1899-12-30T02:09:00"/>
    <d v="1899-12-30T01:39:00"/>
  </r>
  <r>
    <n v="613"/>
    <s v="jueves"/>
    <d v="2023-04-06T01:57:00"/>
    <d v="2023-04-06T03:35:00"/>
    <x v="2"/>
    <s v="Reservada"/>
    <s v="Desayuno"/>
    <x v="576"/>
    <s v="Efectivo"/>
    <s v="Plato_12, Plato_14, Plato_4, Plato_8"/>
    <s v="España"/>
    <n v="285"/>
    <d v="2023-04-06T03:35:00"/>
    <d v="2023-04-06T01:57:00"/>
    <d v="2023-04-06T03:35:00"/>
    <d v="1899-12-30T01:38:00"/>
    <d v="1899-12-30T02:32:00"/>
    <d v="1899-12-30T00:00:00"/>
  </r>
  <r>
    <n v="614"/>
    <s v="jueves"/>
    <d v="2023-04-06T02:32:00"/>
    <d v="2023-04-06T04:37:00"/>
    <x v="1"/>
    <s v="Reservada"/>
    <s v="Desayuno"/>
    <x v="577"/>
    <s v="Tarjeta de débito"/>
    <s v="Plato_7"/>
    <s v="Venezuela"/>
    <n v="72"/>
    <d v="2023-04-06T04:37:00"/>
    <d v="2023-04-06T02:32:00"/>
    <d v="2023-04-06T04:37:00"/>
    <d v="1899-12-30T02:05:00"/>
    <d v="1899-12-30T00:50:00"/>
    <d v="1899-12-30T01:15:00"/>
  </r>
  <r>
    <n v="615"/>
    <s v="jueves"/>
    <d v="2023-04-06T00:46:00"/>
    <d v="2023-04-06T01:53:00"/>
    <x v="3"/>
    <s v="Ocupada"/>
    <s v="Cena"/>
    <x v="578"/>
    <s v="Tarjeta de crédito"/>
    <s v="Plato_17, Plato_14, Plato_1, Plato_15"/>
    <s v="Ecuador"/>
    <n v="333"/>
    <d v="2023-04-06T01:53:00"/>
    <d v="2023-04-06T00:46:00"/>
    <d v="2023-04-06T01:53:00"/>
    <d v="1899-12-30T01:22:00"/>
    <d v="1899-12-30T02:36:00"/>
    <d v="1899-12-30T00:00:00"/>
  </r>
  <r>
    <n v="616"/>
    <s v="jueves"/>
    <d v="2023-04-06T00:14:00"/>
    <d v="2023-04-06T03:36:00"/>
    <x v="3"/>
    <s v="Ocupada"/>
    <s v="Cena"/>
    <x v="579"/>
    <s v="Tarjeta de crédito"/>
    <s v="Plato_7, Plato_2"/>
    <s v="Venezuela"/>
    <n v="132"/>
    <d v="2023-04-06T03:36:00"/>
    <d v="2023-04-06T00:14:00"/>
    <d v="2023-04-06T03:36:00"/>
    <d v="1899-12-30T03:37:00"/>
    <d v="1899-12-30T00:47:00"/>
    <d v="1899-12-30T02:50:00"/>
  </r>
  <r>
    <n v="617"/>
    <s v="jueves"/>
    <d v="2023-04-06T01:20:00"/>
    <d v="2023-04-06T05:17:00"/>
    <x v="2"/>
    <s v="Libre"/>
    <s v="Almuerzo"/>
    <x v="23"/>
    <s v="Tarjeta de crédito"/>
    <s v="Plato_10, Plato_2"/>
    <s v="Uruguay"/>
    <n v="142"/>
    <d v="2023-04-06T05:17:00"/>
    <d v="2023-04-06T01:20:00"/>
    <d v="2023-04-06T05:17:00"/>
    <d v="1899-12-30T03:57:00"/>
    <d v="1899-12-30T00:51:00"/>
    <d v="1899-12-30T03:06:00"/>
  </r>
  <r>
    <n v="618"/>
    <s v="jueves"/>
    <d v="2023-04-06T00:56:00"/>
    <d v="2023-04-06T03:12:00"/>
    <x v="4"/>
    <s v="Libre"/>
    <s v="Desayuno"/>
    <x v="580"/>
    <s v="Tarjeta de crédito"/>
    <s v="Plato_15, Plato_17, Plato_4, Plato_19"/>
    <s v="Chile"/>
    <n v="319"/>
    <d v="2023-04-06T03:12:00"/>
    <d v="2023-04-06T00:56:00"/>
    <d v="2023-04-06T03:12:00"/>
    <d v="1899-12-30T02:16:00"/>
    <d v="1899-12-30T01:58:00"/>
    <d v="1899-12-30T00:18:00"/>
  </r>
  <r>
    <n v="619"/>
    <s v="jueves"/>
    <d v="2023-04-06T00:16:00"/>
    <d v="2023-04-06T02:41:00"/>
    <x v="3"/>
    <s v="Reservada"/>
    <s v="Cena"/>
    <x v="581"/>
    <s v="Tarjeta de crédito"/>
    <s v="Plato_6, Plato_10"/>
    <s v="Ecuador"/>
    <n v="132"/>
    <d v="2023-04-06T02:41:00"/>
    <d v="2023-04-06T00:16:00"/>
    <d v="2023-04-06T02:41:00"/>
    <d v="1899-12-30T02:25:00"/>
    <d v="1899-12-30T01:36:00"/>
    <d v="1899-12-30T00:49:00"/>
  </r>
  <r>
    <n v="620"/>
    <s v="jueves"/>
    <d v="2023-04-06T02:49:00"/>
    <d v="2023-04-06T06:07:00"/>
    <x v="4"/>
    <s v="Reservada"/>
    <s v="Almuerzo"/>
    <x v="582"/>
    <s v="Tarjeta de crédito"/>
    <s v="Plato_12"/>
    <s v="Paraguay"/>
    <n v="57"/>
    <d v="2023-04-06T06:07:00"/>
    <d v="2023-04-06T02:49:00"/>
    <d v="2023-04-06T06:07:00"/>
    <d v="1899-12-30T03:18:00"/>
    <d v="1899-12-30T00:40:00"/>
    <d v="1899-12-30T02:38:00"/>
  </r>
  <r>
    <n v="621"/>
    <s v="jueves"/>
    <d v="2023-04-06T01:08:00"/>
    <d v="2023-04-06T02:27:00"/>
    <x v="2"/>
    <s v="Ocupada"/>
    <s v="Almuerzo"/>
    <x v="583"/>
    <s v="Tarjeta de crédito"/>
    <s v="Plato_8"/>
    <s v="Ecuador"/>
    <n v="105"/>
    <d v="2023-04-06T02:27:00"/>
    <d v="2023-04-06T01:08:00"/>
    <d v="2023-04-06T02:27:00"/>
    <d v="1899-12-30T01:34:00"/>
    <d v="1899-12-30T00:08:00"/>
    <d v="1899-12-30T01:26:00"/>
  </r>
  <r>
    <n v="622"/>
    <s v="jueves"/>
    <d v="2023-04-06T02:07:00"/>
    <d v="2023-04-06T05:31:00"/>
    <x v="0"/>
    <s v="Reservada"/>
    <s v="Cena"/>
    <x v="303"/>
    <s v="Tarjeta de crédito"/>
    <s v="Plato_17, Plato_16"/>
    <s v="Argentina"/>
    <n v="121"/>
    <d v="2023-04-06T05:31:00"/>
    <d v="2023-04-06T02:07:00"/>
    <d v="2023-04-06T05:31:00"/>
    <d v="1899-12-30T03:24:00"/>
    <d v="1899-12-30T01:18:00"/>
    <d v="1899-12-30T02:06:00"/>
  </r>
  <r>
    <n v="623"/>
    <s v="jueves"/>
    <d v="2023-04-06T00:45:00"/>
    <d v="2023-04-06T03:10:00"/>
    <x v="0"/>
    <s v="Libre"/>
    <s v="Almuerzo"/>
    <x v="297"/>
    <s v="Efectivo"/>
    <s v="Plato_5, Plato_8, Plato_1, Plato_15"/>
    <s v="Uruguay"/>
    <n v="235"/>
    <d v="2023-04-06T03:10:00"/>
    <d v="2023-04-06T00:45:00"/>
    <d v="2023-04-06T03:10:00"/>
    <d v="1899-12-30T02:25:00"/>
    <d v="1899-12-30T02:25:00"/>
    <d v="1899-12-30T00:00:00"/>
  </r>
  <r>
    <n v="624"/>
    <s v="jueves"/>
    <d v="2023-04-06T01:56:00"/>
    <d v="2023-04-06T03:26:00"/>
    <x v="1"/>
    <s v="Reservada"/>
    <s v="Cena"/>
    <x v="584"/>
    <s v="Tarjeta de crédito"/>
    <s v="Plato_19, Plato_7, Plato_13"/>
    <s v="Argentina"/>
    <n v="102"/>
    <d v="2023-04-06T03:26:00"/>
    <d v="2023-04-06T01:56:00"/>
    <d v="2023-04-06T03:26:00"/>
    <d v="1899-12-30T01:30:00"/>
    <d v="1899-12-30T01:19:00"/>
    <d v="1899-12-30T00:11:00"/>
  </r>
  <r>
    <n v="625"/>
    <s v="jueves"/>
    <d v="2023-04-06T00:09:00"/>
    <d v="2023-04-06T03:22:00"/>
    <x v="4"/>
    <s v="Ocupada"/>
    <s v="Cena"/>
    <x v="350"/>
    <s v="Tarjeta de crédito"/>
    <s v="Plato_4, Plato_20, Plato_13"/>
    <s v="Chile"/>
    <n v="139"/>
    <d v="2023-04-06T03:22:00"/>
    <d v="2023-04-06T00:09:00"/>
    <d v="2023-04-06T03:22:00"/>
    <d v="1899-12-30T03:28:00"/>
    <d v="1899-12-30T01:37:00"/>
    <d v="1899-12-30T01:51:00"/>
  </r>
  <r>
    <n v="626"/>
    <s v="jueves"/>
    <d v="2023-04-06T02:45:00"/>
    <d v="2023-04-06T04:10:00"/>
    <x v="4"/>
    <s v="Libre"/>
    <s v="Desayuno"/>
    <x v="585"/>
    <s v="Tarjeta de crédito"/>
    <s v="Plato_2, Plato_7, Plato_9"/>
    <s v="Argentina"/>
    <n v="137"/>
    <d v="2023-04-06T04:10:00"/>
    <d v="2023-04-06T02:45:00"/>
    <d v="2023-04-06T04:10:00"/>
    <d v="1899-12-30T01:25:00"/>
    <d v="1899-12-30T00:58:00"/>
    <d v="1899-12-30T00:27:00"/>
  </r>
  <r>
    <n v="627"/>
    <s v="jueves"/>
    <d v="2023-04-06T02:23:00"/>
    <d v="2023-04-06T04:13:00"/>
    <x v="0"/>
    <s v="Ocupada"/>
    <s v="Almuerzo"/>
    <x v="532"/>
    <s v="Tarjeta de crédito"/>
    <s v="Plato_13"/>
    <s v="Ecuador"/>
    <n v="21"/>
    <d v="2023-04-06T04:13:00"/>
    <d v="2023-04-06T02:23:00"/>
    <d v="2023-04-06T04:13:00"/>
    <d v="1899-12-30T02:05:00"/>
    <d v="1899-12-30T00:37:00"/>
    <d v="1899-12-30T01:28:00"/>
  </r>
  <r>
    <n v="628"/>
    <s v="jueves"/>
    <d v="2023-04-06T00:09:00"/>
    <d v="2023-04-06T01:37:00"/>
    <x v="0"/>
    <s v="Reservada"/>
    <s v="Desayuno"/>
    <x v="586"/>
    <s v="Tarjeta de crédito"/>
    <s v="Plato_7, Plato_20"/>
    <s v="Chile"/>
    <n v="168"/>
    <d v="2023-04-06T01:37:00"/>
    <d v="2023-04-06T00:09:00"/>
    <d v="2023-04-06T01:37:00"/>
    <d v="1899-12-30T01:28:00"/>
    <d v="1899-12-30T00:43:00"/>
    <d v="1899-12-30T00:45:00"/>
  </r>
  <r>
    <n v="629"/>
    <s v="jueves"/>
    <d v="2023-04-06T02:07:00"/>
    <d v="2023-04-06T05:55:00"/>
    <x v="4"/>
    <s v="Ocupada"/>
    <s v="Cena"/>
    <x v="587"/>
    <s v="Tarjeta de débito"/>
    <s v="Plato_18, Plato_3, Plato_4"/>
    <s v="Argentina"/>
    <n v="130"/>
    <d v="2023-04-06T05:55:00"/>
    <d v="2023-04-06T02:07:00"/>
    <d v="2023-04-06T05:55:00"/>
    <d v="1899-12-30T04:03:00"/>
    <d v="1899-12-30T01:24:00"/>
    <d v="1899-12-30T02:39:00"/>
  </r>
  <r>
    <n v="630"/>
    <s v="jueves"/>
    <d v="2023-04-06T00:02:00"/>
    <d v="2023-04-06T02:49:00"/>
    <x v="3"/>
    <s v="Libre"/>
    <s v="Almuerzo"/>
    <x v="588"/>
    <s v="Tarjeta de débito"/>
    <s v="Plato_17, Plato_20"/>
    <s v="Bolivia"/>
    <n v="182"/>
    <d v="2023-04-06T02:49:00"/>
    <d v="2023-04-06T00:02:00"/>
    <d v="2023-04-06T02:49:00"/>
    <d v="1899-12-30T02:47:00"/>
    <d v="1899-12-30T01:15:00"/>
    <d v="1899-12-30T01:32:00"/>
  </r>
  <r>
    <n v="631"/>
    <s v="jueves"/>
    <d v="2023-04-06T00:21:00"/>
    <d v="2023-04-06T02:51:00"/>
    <x v="3"/>
    <s v="Reservada"/>
    <s v="Cena"/>
    <x v="589"/>
    <s v="Tarjeta de crédito"/>
    <s v="Plato_5"/>
    <s v="Colombia"/>
    <n v="66"/>
    <d v="2023-04-06T02:51:00"/>
    <d v="2023-04-06T00:21:00"/>
    <d v="2023-04-06T02:51:00"/>
    <d v="1899-12-30T02:30:00"/>
    <d v="1899-12-30T00:46:00"/>
    <d v="1899-12-30T01:44:00"/>
  </r>
  <r>
    <n v="632"/>
    <s v="jueves"/>
    <d v="2023-04-06T00:15:00"/>
    <d v="2023-04-06T02:55:00"/>
    <x v="0"/>
    <s v="Libre"/>
    <s v="Desayuno"/>
    <x v="590"/>
    <s v="Tarjeta de crédito"/>
    <s v="Plato_15, Plato_11"/>
    <s v="Ecuador"/>
    <n v="129"/>
    <d v="2023-04-06T02:55:00"/>
    <d v="2023-04-06T00:15:00"/>
    <d v="2023-04-06T02:55:00"/>
    <d v="1899-12-30T02:40:00"/>
    <d v="1899-12-30T01:28:00"/>
    <d v="1899-12-30T01:12:00"/>
  </r>
  <r>
    <n v="633"/>
    <s v="jueves"/>
    <d v="2023-04-06T03:43:00"/>
    <d v="2023-04-06T05:28:00"/>
    <x v="0"/>
    <s v="Reservada"/>
    <s v="Almuerzo"/>
    <x v="591"/>
    <s v="Tarjeta de crédito"/>
    <s v="Plato_2, Plato_7, Plato_5, Plato_4"/>
    <s v="Bolivia"/>
    <n v="236"/>
    <d v="2023-04-06T05:28:00"/>
    <d v="2023-04-06T03:43:00"/>
    <d v="2023-04-06T05:28:00"/>
    <d v="1899-12-30T01:45:00"/>
    <d v="1899-12-30T02:29:00"/>
    <d v="1899-12-30T00:00:00"/>
  </r>
  <r>
    <n v="634"/>
    <s v="jueves"/>
    <d v="2023-04-06T00:03:00"/>
    <d v="2023-04-06T03:36:00"/>
    <x v="1"/>
    <s v="Reservada"/>
    <s v="Desayuno"/>
    <x v="592"/>
    <s v="Tarjeta de crédito"/>
    <s v="Plato_5, Plato_20, Plato_1, Plato_8"/>
    <s v="Venezuela"/>
    <n v="344"/>
    <d v="2023-04-06T03:36:00"/>
    <d v="2023-04-06T00:03:00"/>
    <d v="2023-04-06T03:36:00"/>
    <d v="1899-12-30T03:33:00"/>
    <d v="1899-12-30T02:37:00"/>
    <d v="1899-12-30T00:56:00"/>
  </r>
  <r>
    <n v="635"/>
    <s v="jueves"/>
    <d v="2023-04-06T00:17:00"/>
    <d v="2023-04-06T03:04:00"/>
    <x v="2"/>
    <s v="Libre"/>
    <s v="Almuerzo"/>
    <x v="593"/>
    <s v="Tarjeta de crédito"/>
    <s v="Plato_9"/>
    <s v="Perú"/>
    <n v="58"/>
    <d v="2023-04-06T03:04:00"/>
    <d v="2023-04-06T00:17:00"/>
    <d v="2023-04-06T03:04:00"/>
    <d v="1899-12-30T02:47:00"/>
    <d v="1899-12-30T00:25:00"/>
    <d v="1899-12-30T02:22:00"/>
  </r>
  <r>
    <n v="636"/>
    <s v="jueves"/>
    <d v="2023-04-06T03:35:00"/>
    <d v="2023-04-06T05:48:00"/>
    <x v="3"/>
    <s v="Libre"/>
    <s v="Cena"/>
    <x v="594"/>
    <s v="Tarjeta de débito"/>
    <s v="Plato_7, Plato_12, Plato_13"/>
    <s v="Ecuador"/>
    <n v="126"/>
    <d v="2023-04-06T05:48:00"/>
    <d v="2023-04-06T03:35:00"/>
    <d v="2023-04-06T05:48:00"/>
    <d v="1899-12-30T02:13:00"/>
    <d v="1899-12-30T02:31:00"/>
    <d v="1899-12-30T00:00:00"/>
  </r>
  <r>
    <n v="637"/>
    <s v="jueves"/>
    <d v="2023-04-06T01:55:00"/>
    <d v="2023-04-06T04:32:00"/>
    <x v="4"/>
    <s v="Reservada"/>
    <s v="Almuerzo"/>
    <x v="595"/>
    <s v="Tarjeta de crédito"/>
    <s v="Plato_11, Plato_18, Plato_1"/>
    <s v="Ecuador"/>
    <n v="117"/>
    <d v="2023-04-06T04:32:00"/>
    <d v="2023-04-06T01:55:00"/>
    <d v="2023-04-06T04:32:00"/>
    <d v="1899-12-30T02:37:00"/>
    <d v="1899-12-30T01:01:00"/>
    <d v="1899-12-30T01:36:00"/>
  </r>
  <r>
    <n v="638"/>
    <s v="jueves"/>
    <d v="2023-04-06T00:54:00"/>
    <d v="2023-04-06T02:16:00"/>
    <x v="0"/>
    <s v="Ocupada"/>
    <s v="Cena"/>
    <x v="596"/>
    <s v="Tarjeta de crédito"/>
    <s v="Plato_2"/>
    <s v="Argentina"/>
    <n v="90"/>
    <d v="2023-04-06T02:16:00"/>
    <d v="2023-04-06T00:54:00"/>
    <d v="2023-04-06T02:16:00"/>
    <d v="1899-12-30T01:37:00"/>
    <d v="1899-12-30T00:44:00"/>
    <d v="1899-12-30T00:53:00"/>
  </r>
  <r>
    <n v="639"/>
    <s v="jueves"/>
    <d v="2023-04-06T02:17:00"/>
    <d v="2023-04-06T05:19:00"/>
    <x v="2"/>
    <s v="Reservada"/>
    <s v="Cena"/>
    <x v="597"/>
    <s v="Tarjeta de crédito"/>
    <s v="Plato_10, Plato_17, Plato_12"/>
    <s v="España"/>
    <n v="152"/>
    <d v="2023-04-06T05:19:00"/>
    <d v="2023-04-06T02:17:00"/>
    <d v="2023-04-06T05:19:00"/>
    <d v="1899-12-30T03:02:00"/>
    <d v="1899-12-30T02:16:00"/>
    <d v="1899-12-30T00:46:00"/>
  </r>
  <r>
    <n v="640"/>
    <s v="jueves"/>
    <d v="2023-04-06T00:41:00"/>
    <d v="2023-04-06T01:50:00"/>
    <x v="0"/>
    <s v="Libre"/>
    <s v="Almuerzo"/>
    <x v="598"/>
    <s v="Tarjeta de débito"/>
    <s v="Plato_10, Plato_13, Plato_11"/>
    <s v="Venezuela"/>
    <n v="219"/>
    <d v="2023-04-06T01:50:00"/>
    <d v="2023-04-06T00:41:00"/>
    <d v="2023-04-06T01:50:00"/>
    <d v="1899-12-30T01:09:00"/>
    <d v="1899-12-30T01:15:00"/>
    <d v="1899-12-30T00:00:00"/>
  </r>
  <r>
    <n v="641"/>
    <s v="jueves"/>
    <d v="2023-04-06T01:08:00"/>
    <d v="2023-04-06T03:52:00"/>
    <x v="1"/>
    <s v="Reservada"/>
    <s v="Almuerzo"/>
    <x v="599"/>
    <s v="Tarjeta de débito"/>
    <s v="Plato_9, Plato_1, Plato_14"/>
    <s v="Ecuador"/>
    <n v="208"/>
    <d v="2023-04-06T03:52:00"/>
    <d v="2023-04-06T01:08:00"/>
    <d v="2023-04-06T03:52:00"/>
    <d v="1899-12-30T02:44:00"/>
    <d v="1899-12-30T01:14:00"/>
    <d v="1899-12-30T01:30:00"/>
  </r>
  <r>
    <n v="642"/>
    <s v="jueves"/>
    <d v="2023-04-06T02:36:00"/>
    <d v="2023-04-06T05:24:00"/>
    <x v="2"/>
    <s v="Ocupada"/>
    <s v="Almuerzo"/>
    <x v="600"/>
    <s v="Tarjeta de crédito"/>
    <s v="Plato_13, Plato_10, Plato_9"/>
    <s v="Argentina"/>
    <n v="176"/>
    <d v="2023-04-06T05:24:00"/>
    <d v="2023-04-06T02:36:00"/>
    <d v="2023-04-06T05:24:00"/>
    <d v="1899-12-30T03:03:00"/>
    <d v="1899-12-30T01:21:00"/>
    <d v="1899-12-30T01:42:00"/>
  </r>
  <r>
    <n v="643"/>
    <s v="jueves"/>
    <d v="2023-04-06T00:17:00"/>
    <d v="2023-04-06T01:56:00"/>
    <x v="2"/>
    <s v="Ocupada"/>
    <s v="Desayuno"/>
    <x v="601"/>
    <s v="Tarjeta de débito"/>
    <s v="Plato_11"/>
    <s v="Uruguay"/>
    <n v="33"/>
    <d v="2023-04-06T01:56:00"/>
    <d v="2023-04-06T00:17:00"/>
    <d v="2023-04-06T01:56:00"/>
    <d v="1899-12-30T01:54:00"/>
    <d v="1899-12-30T00:18:00"/>
    <d v="1899-12-30T01:36:00"/>
  </r>
  <r>
    <n v="644"/>
    <s v="jueves"/>
    <d v="2023-04-06T03:44:00"/>
    <d v="2023-04-06T07:10:00"/>
    <x v="1"/>
    <s v="Reservada"/>
    <s v="Almuerzo"/>
    <x v="602"/>
    <s v="Tarjeta de débito"/>
    <s v="Plato_17"/>
    <s v="Ecuador"/>
    <n v="93"/>
    <d v="2023-04-06T07:10:00"/>
    <d v="2023-04-06T03:44:00"/>
    <d v="2023-04-06T07:10:00"/>
    <d v="1899-12-30T03:26:00"/>
    <d v="1899-12-30T00:51:00"/>
    <d v="1899-12-30T02:35:00"/>
  </r>
  <r>
    <n v="645"/>
    <s v="jueves"/>
    <d v="2023-04-06T02:50:00"/>
    <d v="2023-04-06T06:25:00"/>
    <x v="0"/>
    <s v="Libre"/>
    <s v="Cena"/>
    <x v="603"/>
    <s v="Efectivo"/>
    <s v="Plato_11, Plato_6"/>
    <s v="Bolivia"/>
    <n v="180"/>
    <d v="2023-04-06T06:25:00"/>
    <d v="2023-04-06T02:50:00"/>
    <d v="2023-04-06T06:25:00"/>
    <d v="1899-12-30T03:35:00"/>
    <d v="1899-12-30T01:37:00"/>
    <d v="1899-12-30T01:58:00"/>
  </r>
  <r>
    <n v="646"/>
    <s v="jueves"/>
    <d v="2023-04-06T03:59:00"/>
    <d v="2023-04-06T06:38:00"/>
    <x v="2"/>
    <s v="Libre"/>
    <s v="Almuerzo"/>
    <x v="604"/>
    <s v="Tarjeta de débito"/>
    <s v="Plato_8"/>
    <s v="Bolivia"/>
    <n v="70"/>
    <d v="2023-04-06T06:38:00"/>
    <d v="2023-04-06T03:59:00"/>
    <d v="2023-04-06T06:38:00"/>
    <d v="1899-12-30T02:39:00"/>
    <d v="1899-12-30T00:36:00"/>
    <d v="1899-12-30T02:03:00"/>
  </r>
  <r>
    <n v="647"/>
    <s v="jueves"/>
    <d v="2023-04-06T02:55:00"/>
    <d v="2023-04-06T06:25:00"/>
    <x v="2"/>
    <s v="Reservada"/>
    <s v="Almuerzo"/>
    <x v="605"/>
    <s v="Tarjeta de crédito"/>
    <s v="Plato_4, Plato_17"/>
    <s v="Bolivia"/>
    <n v="98"/>
    <d v="2023-04-06T06:25:00"/>
    <d v="2023-04-06T02:55:00"/>
    <d v="2023-04-06T06:25:00"/>
    <d v="1899-12-30T03:30:00"/>
    <d v="1899-12-30T00:39:00"/>
    <d v="1899-12-30T02:51:00"/>
  </r>
  <r>
    <n v="648"/>
    <s v="jueves"/>
    <d v="2023-04-06T02:59:00"/>
    <d v="2023-04-06T04:55:00"/>
    <x v="2"/>
    <s v="Libre"/>
    <s v="Cena"/>
    <x v="606"/>
    <s v="Tarjeta de crédito"/>
    <s v="Plato_16"/>
    <s v="Brasil"/>
    <n v="56"/>
    <d v="2023-04-06T04:55:00"/>
    <d v="2023-04-06T02:59:00"/>
    <d v="2023-04-06T04:55:00"/>
    <d v="1899-12-30T01:56:00"/>
    <d v="1899-12-30T00:47:00"/>
    <d v="1899-12-30T01:09:00"/>
  </r>
  <r>
    <n v="649"/>
    <s v="jueves"/>
    <d v="2023-04-06T00:55:00"/>
    <d v="2023-04-06T03:45:00"/>
    <x v="3"/>
    <s v="Ocupada"/>
    <s v="Almuerzo"/>
    <x v="607"/>
    <s v="Efectivo"/>
    <s v="Plato_9, Plato_16, Plato_1, Plato_3"/>
    <s v="Paraguay"/>
    <n v="256"/>
    <d v="2023-04-06T03:45:00"/>
    <d v="2023-04-06T00:55:00"/>
    <d v="2023-04-06T03:45:00"/>
    <d v="1899-12-30T03:05:00"/>
    <d v="1899-12-30T01:49:00"/>
    <d v="1899-12-30T01:16:00"/>
  </r>
  <r>
    <n v="650"/>
    <s v="viernes"/>
    <d v="2023-04-07T03:33:00"/>
    <d v="2023-04-07T05:02:00"/>
    <x v="0"/>
    <s v="Libre"/>
    <s v="Almuerzo"/>
    <x v="608"/>
    <s v="Tarjeta de débito"/>
    <s v="Plato_13, Plato_9, Plato_15, Plato_8"/>
    <s v="Argentina"/>
    <n v="237"/>
    <d v="2023-04-07T05:02:00"/>
    <d v="2023-04-07T03:33:00"/>
    <d v="2023-04-07T05:02:00"/>
    <d v="1899-12-30T01:29:00"/>
    <d v="1899-12-30T01:16:00"/>
    <d v="1899-12-30T00:13:00"/>
  </r>
  <r>
    <n v="651"/>
    <s v="viernes"/>
    <d v="2023-04-07T02:04:00"/>
    <d v="2023-04-07T05:44:00"/>
    <x v="4"/>
    <s v="Libre"/>
    <s v="Cena"/>
    <x v="609"/>
    <s v="Tarjeta de crédito"/>
    <s v="Plato_20, Plato_13, Plato_11"/>
    <s v="Argentina"/>
    <n v="209"/>
    <d v="2023-04-07T05:44:00"/>
    <d v="2023-04-07T02:04:00"/>
    <d v="2023-04-07T05:44:00"/>
    <d v="1899-12-30T03:40:00"/>
    <d v="1899-12-30T01:28:00"/>
    <d v="1899-12-30T02:12:00"/>
  </r>
  <r>
    <n v="652"/>
    <s v="viernes"/>
    <d v="2023-04-07T00:06:00"/>
    <d v="2023-04-07T02:26:00"/>
    <x v="2"/>
    <s v="Ocupada"/>
    <s v="Almuerzo"/>
    <x v="107"/>
    <s v="Tarjeta de débito"/>
    <s v="Plato_17, Plato_19"/>
    <s v="Uruguay"/>
    <n v="170"/>
    <d v="2023-04-07T02:26:00"/>
    <d v="2023-04-07T00:06:00"/>
    <d v="2023-04-07T02:26:00"/>
    <d v="1899-12-30T02:35:00"/>
    <d v="1899-12-30T00:50:00"/>
    <d v="1899-12-30T01:45:00"/>
  </r>
  <r>
    <n v="653"/>
    <s v="viernes"/>
    <d v="2023-04-07T02:31:00"/>
    <d v="2023-04-07T04:20:00"/>
    <x v="1"/>
    <s v="Libre"/>
    <s v="Almuerzo"/>
    <x v="610"/>
    <s v="Tarjeta de crédito"/>
    <s v="Plato_16, Plato_2, Plato_8"/>
    <s v="Venezuela"/>
    <n v="244"/>
    <d v="2023-04-07T04:20:00"/>
    <d v="2023-04-07T02:31:00"/>
    <d v="2023-04-07T04:20:00"/>
    <d v="1899-12-30T01:49:00"/>
    <d v="1899-12-30T02:30:00"/>
    <d v="1899-12-30T00:00:00"/>
  </r>
  <r>
    <n v="654"/>
    <s v="viernes"/>
    <d v="2023-04-07T00:02:00"/>
    <d v="2023-04-07T01:44:00"/>
    <x v="3"/>
    <s v="Ocupada"/>
    <s v="Cena"/>
    <x v="611"/>
    <s v="Tarjeta de crédito"/>
    <s v="Plato_5, Plato_3"/>
    <s v="Uruguay"/>
    <n v="42"/>
    <d v="2023-04-07T01:44:00"/>
    <d v="2023-04-07T00:02:00"/>
    <d v="2023-04-07T01:44:00"/>
    <d v="1899-12-30T01:57:00"/>
    <d v="1899-12-30T00:44:00"/>
    <d v="1899-12-30T01:13:00"/>
  </r>
  <r>
    <n v="655"/>
    <s v="viernes"/>
    <d v="2023-04-07T01:15:00"/>
    <d v="2023-04-07T04:49:00"/>
    <x v="3"/>
    <s v="Reservada"/>
    <s v="Almuerzo"/>
    <x v="612"/>
    <s v="Efectivo"/>
    <s v="Plato_17"/>
    <s v="Brasil"/>
    <n v="93"/>
    <d v="2023-04-07T04:49:00"/>
    <d v="2023-04-07T01:15:00"/>
    <d v="2023-04-07T04:49:00"/>
    <d v="1899-12-30T03:34:00"/>
    <d v="1899-12-30T00:36:00"/>
    <d v="1899-12-30T02:58:00"/>
  </r>
  <r>
    <n v="656"/>
    <s v="viernes"/>
    <d v="2023-04-07T03:36:00"/>
    <d v="2023-04-07T06:40:00"/>
    <x v="1"/>
    <s v="Reservada"/>
    <s v="Cena"/>
    <x v="613"/>
    <s v="Tarjeta de crédito"/>
    <s v="Plato_14, Plato_3, Plato_12, Plato_19"/>
    <s v="Argentina"/>
    <n v="157"/>
    <d v="2023-04-07T06:40:00"/>
    <d v="2023-04-07T03:36:00"/>
    <d v="2023-04-07T06:40:00"/>
    <d v="1899-12-30T03:04:00"/>
    <d v="1899-12-30T01:50:00"/>
    <d v="1899-12-30T01:14:00"/>
  </r>
  <r>
    <n v="657"/>
    <s v="viernes"/>
    <d v="2023-04-07T00:51:00"/>
    <d v="2023-04-07T04:07:00"/>
    <x v="1"/>
    <s v="Reservada"/>
    <s v="Almuerzo"/>
    <x v="614"/>
    <s v="Efectivo"/>
    <s v="Plato_20, Plato_14, Plato_8"/>
    <s v="Chile"/>
    <n v="196"/>
    <d v="2023-04-07T04:07:00"/>
    <d v="2023-04-07T00:51:00"/>
    <d v="2023-04-07T04:07:00"/>
    <d v="1899-12-30T03:16:00"/>
    <d v="1899-12-30T02:14:00"/>
    <d v="1899-12-30T01:02:00"/>
  </r>
  <r>
    <n v="658"/>
    <s v="viernes"/>
    <d v="2023-04-07T01:43:00"/>
    <d v="2023-04-07T05:02:00"/>
    <x v="3"/>
    <s v="Reservada"/>
    <s v="Desayuno"/>
    <x v="615"/>
    <s v="Efectivo"/>
    <s v="Plato_15, Plato_6"/>
    <s v="Brasil"/>
    <n v="86"/>
    <d v="2023-04-07T05:02:00"/>
    <d v="2023-04-07T01:43:00"/>
    <d v="2023-04-07T05:02:00"/>
    <d v="1899-12-30T03:19:00"/>
    <d v="1899-12-30T00:48:00"/>
    <d v="1899-12-30T02:31:00"/>
  </r>
  <r>
    <n v="659"/>
    <s v="viernes"/>
    <d v="2023-04-07T02:50:00"/>
    <d v="2023-04-07T04:03:00"/>
    <x v="4"/>
    <s v="Ocupada"/>
    <s v="Almuerzo"/>
    <x v="431"/>
    <s v="Tarjeta de crédito"/>
    <s v="Plato_9"/>
    <s v="Perú"/>
    <n v="87"/>
    <d v="2023-04-07T04:03:00"/>
    <d v="2023-04-07T02:50:00"/>
    <d v="2023-04-07T04:03:00"/>
    <d v="1899-12-30T01:28:00"/>
    <d v="1899-12-30T00:31:00"/>
    <d v="1899-12-30T00:57:00"/>
  </r>
  <r>
    <n v="660"/>
    <s v="viernes"/>
    <d v="2023-04-07T01:56:00"/>
    <d v="2023-04-07T05:51:00"/>
    <x v="2"/>
    <s v="Reservada"/>
    <s v="Desayuno"/>
    <x v="616"/>
    <s v="Tarjeta de crédito"/>
    <s v="Plato_12, Plato_2, Plato_20"/>
    <s v="Brasil"/>
    <n v="208"/>
    <d v="2023-04-07T05:51:00"/>
    <d v="2023-04-07T01:56:00"/>
    <d v="2023-04-07T05:51:00"/>
    <d v="1899-12-30T03:55:00"/>
    <d v="1899-12-30T00:45:00"/>
    <d v="1899-12-30T03:10:00"/>
  </r>
  <r>
    <n v="661"/>
    <s v="viernes"/>
    <d v="2023-04-07T03:22:00"/>
    <d v="2023-04-07T06:52:00"/>
    <x v="4"/>
    <s v="Ocupada"/>
    <s v="Cena"/>
    <x v="617"/>
    <s v="Tarjeta de crédito"/>
    <s v="Plato_14, Plato_17, Plato_1, Plato_16"/>
    <s v="Argentina"/>
    <n v="206"/>
    <d v="2023-04-07T06:52:00"/>
    <d v="2023-04-07T03:22:00"/>
    <d v="2023-04-07T06:52:00"/>
    <d v="1899-12-30T03:45:00"/>
    <d v="1899-12-30T02:15:00"/>
    <d v="1899-12-30T01:30:00"/>
  </r>
  <r>
    <n v="662"/>
    <s v="viernes"/>
    <d v="2023-04-07T02:01:00"/>
    <d v="2023-04-07T05:02:00"/>
    <x v="1"/>
    <s v="Libre"/>
    <s v="Almuerzo"/>
    <x v="618"/>
    <s v="Tarjeta de crédito"/>
    <s v="Plato_7, Plato_1, Plato_19"/>
    <s v="Bolivia"/>
    <n v="133"/>
    <d v="2023-04-07T05:02:00"/>
    <d v="2023-04-07T02:01:00"/>
    <d v="2023-04-07T05:02:00"/>
    <d v="1899-12-30T03:01:00"/>
    <d v="1899-12-30T01:25:00"/>
    <d v="1899-12-30T01:36:00"/>
  </r>
  <r>
    <n v="663"/>
    <s v="viernes"/>
    <d v="2023-04-07T01:09:00"/>
    <d v="2023-04-07T03:47:00"/>
    <x v="1"/>
    <s v="Ocupada"/>
    <s v="Almuerzo"/>
    <x v="619"/>
    <s v="Efectivo"/>
    <s v="Plato_4, Plato_9, Plato_3"/>
    <s v="España"/>
    <n v="114"/>
    <d v="2023-04-07T03:47:00"/>
    <d v="2023-04-07T01:09:00"/>
    <d v="2023-04-07T03:47:00"/>
    <d v="1899-12-30T02:53:00"/>
    <d v="1899-12-30T01:27:00"/>
    <d v="1899-12-30T01:26:00"/>
  </r>
  <r>
    <n v="664"/>
    <s v="viernes"/>
    <d v="2023-04-07T01:35:00"/>
    <d v="2023-04-07T03:53:00"/>
    <x v="4"/>
    <s v="Reservada"/>
    <s v="Desayuno"/>
    <x v="615"/>
    <s v="Tarjeta de débito"/>
    <s v="Plato_4, Plato_12, Plato_5"/>
    <s v="Colombia"/>
    <n v="122"/>
    <d v="2023-04-07T03:53:00"/>
    <d v="2023-04-07T01:35:00"/>
    <d v="2023-04-07T03:53:00"/>
    <d v="1899-12-30T02:18:00"/>
    <d v="1899-12-30T01:39:00"/>
    <d v="1899-12-30T00:39:00"/>
  </r>
  <r>
    <n v="665"/>
    <s v="viernes"/>
    <d v="2023-04-07T02:05:00"/>
    <d v="2023-04-07T05:56:00"/>
    <x v="3"/>
    <s v="Ocupada"/>
    <s v="Almuerzo"/>
    <x v="620"/>
    <s v="Tarjeta de crédito"/>
    <s v="Plato_1, Plato_6"/>
    <s v="Bolivia"/>
    <n v="129"/>
    <d v="2023-04-07T05:56:00"/>
    <d v="2023-04-07T02:05:00"/>
    <d v="2023-04-07T05:56:00"/>
    <d v="1899-12-30T04:06:00"/>
    <d v="1899-12-30T00:40:00"/>
    <d v="1899-12-30T03:26:00"/>
  </r>
  <r>
    <n v="666"/>
    <s v="viernes"/>
    <d v="2023-04-07T01:04:00"/>
    <d v="2023-04-07T04:57:00"/>
    <x v="2"/>
    <s v="Libre"/>
    <s v="Almuerzo"/>
    <x v="621"/>
    <s v="Tarjeta de crédito"/>
    <s v="Plato_3"/>
    <s v="Paraguay"/>
    <n v="40"/>
    <d v="2023-04-07T04:57:00"/>
    <d v="2023-04-07T01:04:00"/>
    <d v="2023-04-07T04:57:00"/>
    <d v="1899-12-30T03:53:00"/>
    <d v="1899-12-30T00:27:00"/>
    <d v="1899-12-30T03:26:00"/>
  </r>
  <r>
    <n v="667"/>
    <s v="viernes"/>
    <d v="2023-04-07T03:39:00"/>
    <d v="2023-04-07T07:07:00"/>
    <x v="0"/>
    <s v="Reservada"/>
    <s v="Almuerzo"/>
    <x v="622"/>
    <s v="Tarjeta de crédito"/>
    <s v="Plato_19"/>
    <s v="Perú"/>
    <n v="36"/>
    <d v="2023-04-07T07:07:00"/>
    <d v="2023-04-07T03:39:00"/>
    <d v="2023-04-07T07:07:00"/>
    <d v="1899-12-30T03:28:00"/>
    <d v="1899-12-30T00:12:00"/>
    <d v="1899-12-30T03:16:00"/>
  </r>
  <r>
    <n v="668"/>
    <s v="viernes"/>
    <d v="2023-04-07T01:43:00"/>
    <d v="2023-04-07T04:41:00"/>
    <x v="1"/>
    <s v="Reservada"/>
    <s v="Desayuno"/>
    <x v="623"/>
    <s v="Tarjeta de crédito"/>
    <s v="Plato_10, Plato_7, Plato_1"/>
    <s v="Bolivia"/>
    <n v="201"/>
    <d v="2023-04-07T04:41:00"/>
    <d v="2023-04-07T01:43:00"/>
    <d v="2023-04-07T04:41:00"/>
    <d v="1899-12-30T02:58:00"/>
    <d v="1899-12-30T01:55:00"/>
    <d v="1899-12-30T01:03:00"/>
  </r>
  <r>
    <n v="669"/>
    <s v="viernes"/>
    <d v="2023-04-07T01:01:00"/>
    <d v="2023-04-07T04:34:00"/>
    <x v="0"/>
    <s v="Libre"/>
    <s v="Almuerzo"/>
    <x v="624"/>
    <s v="Tarjeta de crédito"/>
    <s v="Plato_17, Plato_6, Plato_15"/>
    <s v="Venezuela"/>
    <n v="181"/>
    <d v="2023-04-07T04:34:00"/>
    <d v="2023-04-07T01:01:00"/>
    <d v="2023-04-07T04:34:00"/>
    <d v="1899-12-30T03:33:00"/>
    <d v="1899-12-30T01:09:00"/>
    <d v="1899-12-30T02:24:00"/>
  </r>
  <r>
    <n v="670"/>
    <s v="viernes"/>
    <d v="2023-04-07T01:52:00"/>
    <d v="2023-04-07T03:12:00"/>
    <x v="2"/>
    <s v="Ocupada"/>
    <s v="Almuerzo"/>
    <x v="61"/>
    <s v="Efectivo"/>
    <s v="Plato_14, Plato_8, Plato_19"/>
    <s v="Bolivia"/>
    <n v="94"/>
    <d v="2023-04-07T03:12:00"/>
    <d v="2023-04-07T01:52:00"/>
    <d v="2023-04-07T03:12:00"/>
    <d v="1899-12-30T01:35:00"/>
    <d v="1899-12-30T01:15:00"/>
    <d v="1899-12-30T00:20:00"/>
  </r>
  <r>
    <n v="671"/>
    <s v="viernes"/>
    <d v="2023-04-07T02:18:00"/>
    <d v="2023-04-07T03:30:00"/>
    <x v="0"/>
    <s v="Reservada"/>
    <s v="Almuerzo"/>
    <x v="625"/>
    <s v="Efectivo"/>
    <s v="Plato_8, Plato_1, Plato_15"/>
    <s v="Bolivia"/>
    <n v="184"/>
    <d v="2023-04-07T03:30:00"/>
    <d v="2023-04-07T02:18:00"/>
    <d v="2023-04-07T03:30:00"/>
    <d v="1899-12-30T01:12:00"/>
    <d v="1899-12-30T01:35:00"/>
    <d v="1899-12-30T00:00:00"/>
  </r>
  <r>
    <n v="672"/>
    <s v="viernes"/>
    <d v="2023-04-07T01:24:00"/>
    <d v="2023-04-07T03:51:00"/>
    <x v="4"/>
    <s v="Reservada"/>
    <s v="Cena"/>
    <x v="626"/>
    <s v="Tarjeta de crédito"/>
    <s v="Plato_15, Plato_13, Plato_12"/>
    <s v="Chile"/>
    <n v="157"/>
    <d v="2023-04-07T03:51:00"/>
    <d v="2023-04-07T01:24:00"/>
    <d v="2023-04-07T03:51:00"/>
    <d v="1899-12-30T02:27:00"/>
    <d v="1899-12-30T01:18:00"/>
    <d v="1899-12-30T01:09:00"/>
  </r>
  <r>
    <n v="673"/>
    <s v="viernes"/>
    <d v="2023-04-07T00:37:00"/>
    <d v="2023-04-07T02:52:00"/>
    <x v="3"/>
    <s v="Reservada"/>
    <s v="Almuerzo"/>
    <x v="627"/>
    <s v="Tarjeta de crédito"/>
    <s v="Plato_20, Plato_8, Plato_2, Plato_1"/>
    <s v="Venezuela"/>
    <n v="265"/>
    <d v="2023-04-07T02:52:00"/>
    <d v="2023-04-07T00:37:00"/>
    <d v="2023-04-07T02:52:00"/>
    <d v="1899-12-30T02:15:00"/>
    <d v="1899-12-30T01:33:00"/>
    <d v="1899-12-30T00:42:00"/>
  </r>
  <r>
    <n v="674"/>
    <s v="viernes"/>
    <d v="2023-04-07T00:03:00"/>
    <d v="2023-04-07T01:30:00"/>
    <x v="3"/>
    <s v="Libre"/>
    <s v="Cena"/>
    <x v="628"/>
    <s v="Tarjeta de crédito"/>
    <s v="Plato_12, Plato_4, Plato_17, Plato_13"/>
    <s v="Paraguay"/>
    <n v="207"/>
    <d v="2023-04-07T01:30:00"/>
    <d v="2023-04-07T00:03:00"/>
    <d v="2023-04-07T01:30:00"/>
    <d v="1899-12-30T01:27:00"/>
    <d v="1899-12-30T01:05:00"/>
    <d v="1899-12-30T00:22:00"/>
  </r>
  <r>
    <n v="675"/>
    <s v="viernes"/>
    <d v="2023-04-07T00:54:00"/>
    <d v="2023-04-07T04:33:00"/>
    <x v="2"/>
    <s v="Reservada"/>
    <s v="Cena"/>
    <x v="629"/>
    <s v="Efectivo"/>
    <s v="Plato_1, Plato_3, Plato_19"/>
    <s v="Ecuador"/>
    <n v="193"/>
    <d v="2023-04-07T04:33:00"/>
    <d v="2023-04-07T00:54:00"/>
    <d v="2023-04-07T04:33:00"/>
    <d v="1899-12-30T03:39:00"/>
    <d v="1899-12-30T02:01:00"/>
    <d v="1899-12-30T01:38:00"/>
  </r>
  <r>
    <n v="676"/>
    <s v="viernes"/>
    <d v="2023-04-07T00:28:00"/>
    <d v="2023-04-07T03:45:00"/>
    <x v="0"/>
    <s v="Ocupada"/>
    <s v="Almuerzo"/>
    <x v="630"/>
    <s v="Tarjeta de crédito"/>
    <s v="Plato_17, Plato_14, Plato_16, Plato_13"/>
    <s v="Ecuador"/>
    <n v="124"/>
    <d v="2023-04-07T03:45:00"/>
    <d v="2023-04-07T00:28:00"/>
    <d v="2023-04-07T03:45:00"/>
    <d v="1899-12-30T03:32:00"/>
    <d v="1899-12-30T02:01:00"/>
    <d v="1899-12-30T01:31:00"/>
  </r>
  <r>
    <n v="677"/>
    <s v="viernes"/>
    <d v="2023-04-07T00:34:00"/>
    <d v="2023-04-07T02:37:00"/>
    <x v="2"/>
    <s v="Ocupada"/>
    <s v="Almuerzo"/>
    <x v="631"/>
    <s v="Tarjeta de crédito"/>
    <s v="Plato_3, Plato_8, Plato_18"/>
    <s v="Bolivia"/>
    <n v="144"/>
    <d v="2023-04-07T02:37:00"/>
    <d v="2023-04-07T00:34:00"/>
    <d v="2023-04-07T02:37:00"/>
    <d v="1899-12-30T02:18:00"/>
    <d v="1899-12-30T02:28:00"/>
    <d v="1899-12-30T00:00:00"/>
  </r>
  <r>
    <n v="678"/>
    <s v="viernes"/>
    <d v="2023-04-07T03:01:00"/>
    <d v="2023-04-07T05:22:00"/>
    <x v="0"/>
    <s v="Ocupada"/>
    <s v="Almuerzo"/>
    <x v="632"/>
    <s v="Tarjeta de crédito"/>
    <s v="Plato_9, Plato_12, Plato_8, Plato_7"/>
    <s v="Chile"/>
    <n v="204"/>
    <d v="2023-04-07T05:22:00"/>
    <d v="2023-04-07T03:01:00"/>
    <d v="2023-04-07T05:22:00"/>
    <d v="1899-12-30T02:36:00"/>
    <d v="1899-12-30T02:01:00"/>
    <d v="1899-12-30T00:35:00"/>
  </r>
  <r>
    <n v="679"/>
    <s v="viernes"/>
    <d v="2023-04-07T00:02:00"/>
    <d v="2023-04-07T03:03:00"/>
    <x v="2"/>
    <s v="Ocupada"/>
    <s v="Almuerzo"/>
    <x v="248"/>
    <s v="Tarjeta de crédito"/>
    <s v="Plato_13, Plato_10, Plato_16, Plato_1"/>
    <s v="Chile"/>
    <n v="199"/>
    <d v="2023-04-07T03:03:00"/>
    <d v="2023-04-07T00:02:00"/>
    <d v="2023-04-07T03:03:00"/>
    <d v="1899-12-30T03:16:00"/>
    <d v="1899-12-30T01:46:00"/>
    <d v="1899-12-30T01:30:00"/>
  </r>
  <r>
    <n v="680"/>
    <s v="viernes"/>
    <d v="2023-04-07T01:23:00"/>
    <d v="2023-04-07T05:20:00"/>
    <x v="0"/>
    <s v="Reservada"/>
    <s v="Almuerzo"/>
    <x v="633"/>
    <s v="Efectivo"/>
    <s v="Plato_4, Plato_3, Plato_11"/>
    <s v="Paraguay"/>
    <n v="162"/>
    <d v="2023-04-07T05:20:00"/>
    <d v="2023-04-07T01:23:00"/>
    <d v="2023-04-07T05:20:00"/>
    <d v="1899-12-30T03:57:00"/>
    <d v="1899-12-30T01:51:00"/>
    <d v="1899-12-30T02:06:00"/>
  </r>
  <r>
    <n v="681"/>
    <s v="viernes"/>
    <d v="2023-04-07T02:56:00"/>
    <d v="2023-04-07T06:50:00"/>
    <x v="4"/>
    <s v="Libre"/>
    <s v="Almuerzo"/>
    <x v="634"/>
    <s v="Tarjeta de débito"/>
    <s v="Plato_11, Plato_13"/>
    <s v="Paraguay"/>
    <n v="75"/>
    <d v="2023-04-07T06:50:00"/>
    <d v="2023-04-07T02:56:00"/>
    <d v="2023-04-07T06:50:00"/>
    <d v="1899-12-30T03:54:00"/>
    <d v="1899-12-30T01:05:00"/>
    <d v="1899-12-30T02:49:00"/>
  </r>
  <r>
    <n v="682"/>
    <s v="viernes"/>
    <d v="2023-04-07T01:26:00"/>
    <d v="2023-04-07T04:05:00"/>
    <x v="3"/>
    <s v="Ocupada"/>
    <s v="Desayuno"/>
    <x v="635"/>
    <s v="Tarjeta de crédito"/>
    <s v="Plato_14"/>
    <s v="Venezuela"/>
    <n v="23"/>
    <d v="2023-04-07T04:05:00"/>
    <d v="2023-04-07T01:26:00"/>
    <d v="2023-04-07T04:05:00"/>
    <d v="1899-12-30T02:54:00"/>
    <d v="1899-12-30T00:43:00"/>
    <d v="1899-12-30T02:11:00"/>
  </r>
  <r>
    <n v="683"/>
    <s v="viernes"/>
    <d v="2023-04-07T03:56:00"/>
    <d v="2023-04-07T06:22:00"/>
    <x v="3"/>
    <s v="Ocupada"/>
    <s v="Almuerzo"/>
    <x v="636"/>
    <s v="Tarjeta de crédito"/>
    <s v="Plato_5, Plato_3, Plato_20, Plato_17"/>
    <s v="Colombia"/>
    <n v="164"/>
    <d v="2023-04-07T06:22:00"/>
    <d v="2023-04-07T03:56:00"/>
    <d v="2023-04-07T06:22:00"/>
    <d v="1899-12-30T02:41:00"/>
    <d v="1899-12-30T01:22:00"/>
    <d v="1899-12-30T01:19:00"/>
  </r>
  <r>
    <n v="684"/>
    <s v="viernes"/>
    <d v="2023-04-07T03:29:00"/>
    <d v="2023-04-07T04:40:00"/>
    <x v="4"/>
    <s v="Ocupada"/>
    <s v="Cena"/>
    <x v="637"/>
    <s v="Tarjeta de crédito"/>
    <s v="Plato_19, Plato_17, Plato_10, Plato_9"/>
    <s v="Chile"/>
    <n v="180"/>
    <d v="2023-04-07T04:40:00"/>
    <d v="2023-04-07T03:29:00"/>
    <d v="2023-04-07T04:40:00"/>
    <d v="1899-12-30T01:26:00"/>
    <d v="1899-12-30T01:50:00"/>
    <d v="1899-12-30T00:00:00"/>
  </r>
  <r>
    <n v="685"/>
    <s v="viernes"/>
    <d v="2023-04-07T00:28:00"/>
    <d v="2023-04-07T01:43:00"/>
    <x v="2"/>
    <s v="Libre"/>
    <s v="Almuerzo"/>
    <x v="638"/>
    <s v="Tarjeta de débito"/>
    <s v="Plato_6"/>
    <s v="España"/>
    <n v="54"/>
    <d v="2023-04-07T01:43:00"/>
    <d v="2023-04-07T00:28:00"/>
    <d v="2023-04-07T01:43:00"/>
    <d v="1899-12-30T01:15:00"/>
    <d v="1899-12-30T00:17:00"/>
    <d v="1899-12-30T00:58:00"/>
  </r>
  <r>
    <n v="686"/>
    <s v="viernes"/>
    <d v="2023-04-07T01:12:00"/>
    <d v="2023-04-07T03:39:00"/>
    <x v="1"/>
    <s v="Reservada"/>
    <s v="Almuerzo"/>
    <x v="639"/>
    <s v="Efectivo"/>
    <s v="Plato_17, Plato_3"/>
    <s v="Paraguay"/>
    <n v="102"/>
    <d v="2023-04-07T03:39:00"/>
    <d v="2023-04-07T01:12:00"/>
    <d v="2023-04-07T03:39:00"/>
    <d v="1899-12-30T02:27:00"/>
    <d v="1899-12-30T00:58:00"/>
    <d v="1899-12-30T01:29:00"/>
  </r>
  <r>
    <n v="687"/>
    <s v="viernes"/>
    <d v="2023-04-07T01:54:00"/>
    <d v="2023-04-07T05:39:00"/>
    <x v="4"/>
    <s v="Libre"/>
    <s v="Almuerzo"/>
    <x v="640"/>
    <s v="Efectivo"/>
    <s v="Plato_19"/>
    <s v="España"/>
    <n v="72"/>
    <d v="2023-04-07T05:39:00"/>
    <d v="2023-04-07T01:54:00"/>
    <d v="2023-04-07T05:39:00"/>
    <d v="1899-12-30T03:45:00"/>
    <d v="1899-12-30T00:29:00"/>
    <d v="1899-12-30T03:16:00"/>
  </r>
  <r>
    <n v="688"/>
    <s v="viernes"/>
    <d v="2023-04-07T03:26:00"/>
    <d v="2023-04-07T05:03:00"/>
    <x v="1"/>
    <s v="Ocupada"/>
    <s v="Almuerzo"/>
    <x v="397"/>
    <s v="Tarjeta de crédito"/>
    <s v="Plato_9"/>
    <s v="Argentina"/>
    <n v="29"/>
    <d v="2023-04-07T05:03:00"/>
    <d v="2023-04-07T03:26:00"/>
    <d v="2023-04-07T05:03:00"/>
    <d v="1899-12-30T01:52:00"/>
    <d v="1899-12-30T00:14:00"/>
    <d v="1899-12-30T01:38:00"/>
  </r>
  <r>
    <n v="689"/>
    <s v="viernes"/>
    <d v="2023-04-07T00:36:00"/>
    <d v="2023-04-07T02:22:00"/>
    <x v="1"/>
    <s v="Ocupada"/>
    <s v="Almuerzo"/>
    <x v="641"/>
    <s v="Tarjeta de crédito"/>
    <s v="Plato_14, Plato_1, Plato_13"/>
    <s v="Paraguay"/>
    <n v="165"/>
    <d v="2023-04-07T02:22:00"/>
    <d v="2023-04-07T00:36:00"/>
    <d v="2023-04-07T02:22:00"/>
    <d v="1899-12-30T02:01:00"/>
    <d v="1899-12-30T00:29:00"/>
    <d v="1899-12-30T01:32:00"/>
  </r>
  <r>
    <n v="690"/>
    <s v="viernes"/>
    <d v="2023-04-07T02:43:00"/>
    <d v="2023-04-07T05:43:00"/>
    <x v="3"/>
    <s v="Reservada"/>
    <s v="Cena"/>
    <x v="642"/>
    <s v="Tarjeta de débito"/>
    <s v="Plato_20, Plato_17, Plato_16, Plato_11"/>
    <s v="España"/>
    <n v="191"/>
    <d v="2023-04-07T05:43:00"/>
    <d v="2023-04-07T02:43:00"/>
    <d v="2023-04-07T05:43:00"/>
    <d v="1899-12-30T03:00:00"/>
    <d v="1899-12-30T02:23:00"/>
    <d v="1899-12-30T00:37:00"/>
  </r>
  <r>
    <n v="691"/>
    <s v="viernes"/>
    <d v="2023-04-07T01:43:00"/>
    <d v="2023-04-07T05:17:00"/>
    <x v="0"/>
    <s v="Ocupada"/>
    <s v="Cena"/>
    <x v="643"/>
    <s v="Tarjeta de débito"/>
    <s v="Plato_5"/>
    <s v="Colombia"/>
    <n v="66"/>
    <d v="2023-04-07T05:17:00"/>
    <d v="2023-04-07T01:43:00"/>
    <d v="2023-04-07T05:17:00"/>
    <d v="1899-12-30T03:49:00"/>
    <d v="1899-12-30T00:34:00"/>
    <d v="1899-12-30T03:15:00"/>
  </r>
  <r>
    <n v="692"/>
    <s v="viernes"/>
    <d v="2023-04-07T00:53:00"/>
    <d v="2023-04-07T04:26:00"/>
    <x v="1"/>
    <s v="Reservada"/>
    <s v="Cena"/>
    <x v="644"/>
    <s v="Tarjeta de crédito"/>
    <s v="Plato_8, Plato_2, Plato_4, Plato_3"/>
    <s v="Argentina"/>
    <n v="173"/>
    <d v="2023-04-07T04:26:00"/>
    <d v="2023-04-07T00:53:00"/>
    <d v="2023-04-07T04:26:00"/>
    <d v="1899-12-30T03:33:00"/>
    <d v="1899-12-30T01:40:00"/>
    <d v="1899-12-30T01:53:00"/>
  </r>
  <r>
    <n v="693"/>
    <s v="viernes"/>
    <d v="2023-04-07T03:44:00"/>
    <d v="2023-04-07T07:31:00"/>
    <x v="0"/>
    <s v="Libre"/>
    <s v="Almuerzo"/>
    <x v="645"/>
    <s v="Tarjeta de crédito"/>
    <s v="Plato_19, Plato_13"/>
    <s v="Ecuador"/>
    <n v="78"/>
    <d v="2023-04-07T07:31:00"/>
    <d v="2023-04-07T03:44:00"/>
    <d v="2023-04-07T07:31:00"/>
    <d v="1899-12-30T03:47:00"/>
    <d v="1899-12-30T00:44:00"/>
    <d v="1899-12-30T03:03:00"/>
  </r>
  <r>
    <n v="694"/>
    <s v="viernes"/>
    <d v="2023-04-07T01:51:00"/>
    <d v="2023-04-07T05:13:00"/>
    <x v="2"/>
    <s v="Libre"/>
    <s v="Almuerzo"/>
    <x v="646"/>
    <s v="Tarjeta de crédito"/>
    <s v="Plato_3, Plato_4, Plato_20, Plato_13"/>
    <s v="Venezuela"/>
    <n v="157"/>
    <d v="2023-04-07T05:13:00"/>
    <d v="2023-04-07T01:51:00"/>
    <d v="2023-04-07T05:13:00"/>
    <d v="1899-12-30T03:22:00"/>
    <d v="1899-12-30T02:08:00"/>
    <d v="1899-12-30T01:14:00"/>
  </r>
  <r>
    <n v="695"/>
    <s v="viernes"/>
    <d v="2023-04-07T02:02:00"/>
    <d v="2023-04-07T05:32:00"/>
    <x v="0"/>
    <s v="Ocupada"/>
    <s v="Almuerzo"/>
    <x v="647"/>
    <s v="Tarjeta de crédito"/>
    <s v="Plato_16, Plato_2"/>
    <s v="Venezuela"/>
    <n v="116"/>
    <d v="2023-04-07T05:32:00"/>
    <d v="2023-04-07T02:02:00"/>
    <d v="2023-04-07T05:32:00"/>
    <d v="1899-12-30T03:45:00"/>
    <d v="1899-12-30T00:37:00"/>
    <d v="1899-12-30T03:08:00"/>
  </r>
  <r>
    <n v="696"/>
    <s v="viernes"/>
    <d v="2023-04-07T02:16:00"/>
    <d v="2023-04-07T06:11:00"/>
    <x v="1"/>
    <s v="Ocupada"/>
    <s v="Cena"/>
    <x v="648"/>
    <s v="Tarjeta de crédito"/>
    <s v="Plato_14"/>
    <s v="Perú"/>
    <n v="46"/>
    <d v="2023-04-07T06:11:00"/>
    <d v="2023-04-07T02:16:00"/>
    <d v="2023-04-07T06:11:00"/>
    <d v="1899-12-30T04:10:00"/>
    <d v="1899-12-30T00:23:00"/>
    <d v="1899-12-30T03:47:00"/>
  </r>
  <r>
    <n v="697"/>
    <s v="viernes"/>
    <d v="2023-04-07T03:48:00"/>
    <d v="2023-04-07T06:42:00"/>
    <x v="2"/>
    <s v="Reservada"/>
    <s v="Almuerzo"/>
    <x v="649"/>
    <s v="Tarjeta de crédito"/>
    <s v="Plato_14, Plato_11, Plato_2, Plato_6"/>
    <s v="Uruguay"/>
    <n v="199"/>
    <d v="2023-04-07T06:42:00"/>
    <d v="2023-04-07T03:48:00"/>
    <d v="2023-04-07T06:42:00"/>
    <d v="1899-12-30T02:54:00"/>
    <d v="1899-12-30T01:47:00"/>
    <d v="1899-12-30T01:07:00"/>
  </r>
  <r>
    <n v="698"/>
    <s v="viernes"/>
    <d v="2023-04-07T02:30:00"/>
    <d v="2023-04-07T06:25:00"/>
    <x v="1"/>
    <s v="Libre"/>
    <s v="Cena"/>
    <x v="295"/>
    <s v="Tarjeta de crédito"/>
    <s v="Plato_6, Plato_10, Plato_14, Plato_13"/>
    <s v="Bolivia"/>
    <n v="185"/>
    <d v="2023-04-07T06:25:00"/>
    <d v="2023-04-07T02:30:00"/>
    <d v="2023-04-07T06:25:00"/>
    <d v="1899-12-30T03:55:00"/>
    <d v="1899-12-30T01:41:00"/>
    <d v="1899-12-30T02:14:00"/>
  </r>
  <r>
    <n v="699"/>
    <s v="viernes"/>
    <d v="2023-04-07T01:35:00"/>
    <d v="2023-04-07T02:56:00"/>
    <x v="2"/>
    <s v="Reservada"/>
    <s v="Almuerzo"/>
    <x v="650"/>
    <s v="Tarjeta de crédito"/>
    <s v="Plato_9"/>
    <s v="España"/>
    <n v="58"/>
    <d v="2023-04-07T02:56:00"/>
    <d v="2023-04-07T01:35:00"/>
    <d v="2023-04-07T02:56:00"/>
    <d v="1899-12-30T01:21:00"/>
    <d v="1899-12-30T00:11:00"/>
    <d v="1899-12-30T01:10:00"/>
  </r>
  <r>
    <n v="700"/>
    <s v="viernes"/>
    <d v="2023-04-07T00:23:00"/>
    <d v="2023-04-07T02:50:00"/>
    <x v="2"/>
    <s v="Reservada"/>
    <s v="Almuerzo"/>
    <x v="456"/>
    <s v="Tarjeta de crédito"/>
    <s v="Plato_18, Plato_10, Plato_6"/>
    <s v="Argentina"/>
    <n v="234"/>
    <d v="2023-04-07T02:50:00"/>
    <d v="2023-04-07T00:23:00"/>
    <d v="2023-04-07T02:50:00"/>
    <d v="1899-12-30T02:27:00"/>
    <d v="1899-12-30T01:26:00"/>
    <d v="1899-12-30T01:01:00"/>
  </r>
  <r>
    <n v="701"/>
    <s v="viernes"/>
    <d v="2023-04-07T03:20:00"/>
    <d v="2023-04-07T05:45:00"/>
    <x v="4"/>
    <s v="Libre"/>
    <s v="Almuerzo"/>
    <x v="651"/>
    <s v="Tarjeta de crédito"/>
    <s v="Plato_11, Plato_4"/>
    <s v="Bolivia"/>
    <n v="102"/>
    <d v="2023-04-07T05:45:00"/>
    <d v="2023-04-07T03:20:00"/>
    <d v="2023-04-07T05:45:00"/>
    <d v="1899-12-30T02:25:00"/>
    <d v="1899-12-30T01:37:00"/>
    <d v="1899-12-30T00:48:00"/>
  </r>
  <r>
    <n v="702"/>
    <s v="viernes"/>
    <d v="2023-04-07T02:30:00"/>
    <d v="2023-04-07T05:15:00"/>
    <x v="0"/>
    <s v="Libre"/>
    <s v="Cena"/>
    <x v="652"/>
    <s v="Tarjeta de crédito"/>
    <s v="Plato_4, Plato_13, Plato_6, Plato_16"/>
    <s v="Brasil"/>
    <n v="195"/>
    <d v="2023-04-07T05:15:00"/>
    <d v="2023-04-07T02:30:00"/>
    <d v="2023-04-07T05:15:00"/>
    <d v="1899-12-30T02:45:00"/>
    <d v="1899-12-30T02:35:00"/>
    <d v="1899-12-30T00:10:00"/>
  </r>
  <r>
    <n v="703"/>
    <s v="viernes"/>
    <d v="2023-04-07T00:17:00"/>
    <d v="2023-04-07T02:19:00"/>
    <x v="1"/>
    <s v="Ocupada"/>
    <s v="Almuerzo"/>
    <x v="653"/>
    <s v="Tarjeta de crédito"/>
    <s v="Plato_13"/>
    <s v="Venezuela"/>
    <n v="63"/>
    <d v="2023-04-07T02:19:00"/>
    <d v="2023-04-07T00:17:00"/>
    <d v="2023-04-07T02:19:00"/>
    <d v="1899-12-30T02:17:00"/>
    <d v="1899-12-30T00:29:00"/>
    <d v="1899-12-30T01:48:00"/>
  </r>
  <r>
    <n v="704"/>
    <s v="viernes"/>
    <d v="2023-04-07T01:40:00"/>
    <d v="2023-04-07T04:29:00"/>
    <x v="2"/>
    <s v="Reservada"/>
    <s v="Cena"/>
    <x v="654"/>
    <s v="Tarjeta de crédito"/>
    <s v="Plato_4"/>
    <s v="Bolivia"/>
    <n v="18"/>
    <d v="2023-04-07T04:29:00"/>
    <d v="2023-04-07T01:40:00"/>
    <d v="2023-04-07T04:29:00"/>
    <d v="1899-12-30T02:49:00"/>
    <d v="1899-12-30T00:38:00"/>
    <d v="1899-12-30T02:11:00"/>
  </r>
  <r>
    <n v="705"/>
    <s v="viernes"/>
    <d v="2023-04-07T01:48:00"/>
    <d v="2023-04-07T02:53:00"/>
    <x v="2"/>
    <s v="Libre"/>
    <s v="Almuerzo"/>
    <x v="277"/>
    <s v="Tarjeta de crédito"/>
    <s v="Plato_3, Plato_10"/>
    <s v="Venezuela"/>
    <n v="112"/>
    <d v="2023-04-07T02:53:00"/>
    <d v="2023-04-07T01:48:00"/>
    <d v="2023-04-07T02:53:00"/>
    <d v="1899-12-30T01:05:00"/>
    <d v="1899-12-30T00:33:00"/>
    <d v="1899-12-30T00:32:00"/>
  </r>
  <r>
    <n v="706"/>
    <s v="viernes"/>
    <d v="2023-04-07T01:14:00"/>
    <d v="2023-04-07T04:54:00"/>
    <x v="1"/>
    <s v="Ocupada"/>
    <s v="Almuerzo"/>
    <x v="655"/>
    <s v="Tarjeta de crédito"/>
    <s v="Plato_4"/>
    <s v="Argentina"/>
    <n v="54"/>
    <d v="2023-04-07T04:54:00"/>
    <d v="2023-04-07T01:14:00"/>
    <d v="2023-04-07T04:54:00"/>
    <d v="1899-12-30T03:55:00"/>
    <d v="1899-12-30T00:33:00"/>
    <d v="1899-12-30T03:22:00"/>
  </r>
  <r>
    <n v="707"/>
    <s v="viernes"/>
    <d v="2023-04-07T03:05:00"/>
    <d v="2023-04-07T05:23:00"/>
    <x v="2"/>
    <s v="Reservada"/>
    <s v="Desayuno"/>
    <x v="656"/>
    <s v="Tarjeta de crédito"/>
    <s v="Plato_15, Plato_13, Plato_2, Plato_19"/>
    <s v="Uruguay"/>
    <n v="185"/>
    <d v="2023-04-07T05:23:00"/>
    <d v="2023-04-07T03:05:00"/>
    <d v="2023-04-07T05:23:00"/>
    <d v="1899-12-30T02:18:00"/>
    <d v="1899-12-30T02:17:00"/>
    <d v="1899-12-30T00:01:00"/>
  </r>
  <r>
    <n v="708"/>
    <s v="viernes"/>
    <d v="2023-04-07T03:36:00"/>
    <d v="2023-04-07T07:24:00"/>
    <x v="0"/>
    <s v="Ocupada"/>
    <s v="Cena"/>
    <x v="619"/>
    <s v="Tarjeta de crédito"/>
    <s v="Plato_6"/>
    <s v="España"/>
    <n v="54"/>
    <d v="2023-04-07T07:24:00"/>
    <d v="2023-04-07T03:36:00"/>
    <d v="2023-04-07T07:24:00"/>
    <d v="1899-12-30T04:03:00"/>
    <d v="1899-12-30T00:24:00"/>
    <d v="1899-12-30T03:39:00"/>
  </r>
  <r>
    <n v="709"/>
    <s v="viernes"/>
    <d v="2023-04-07T01:55:00"/>
    <d v="2023-04-07T03:40:00"/>
    <x v="2"/>
    <s v="Ocupada"/>
    <s v="Almuerzo"/>
    <x v="657"/>
    <s v="Efectivo"/>
    <s v="Plato_13, Plato_8, Plato_11, Plato_1"/>
    <s v="Ecuador"/>
    <n v="193"/>
    <d v="2023-04-07T03:40:00"/>
    <d v="2023-04-07T01:55:00"/>
    <d v="2023-04-07T03:40:00"/>
    <d v="1899-12-30T02:00:00"/>
    <d v="1899-12-30T01:38:00"/>
    <d v="1899-12-30T00:22:00"/>
  </r>
  <r>
    <n v="710"/>
    <s v="viernes"/>
    <d v="2023-04-07T02:28:00"/>
    <d v="2023-04-07T03:38:00"/>
    <x v="3"/>
    <s v="Ocupada"/>
    <s v="Almuerzo"/>
    <x v="658"/>
    <s v="Tarjeta de crédito"/>
    <s v="Plato_3, Plato_12, Plato_4, Plato_14"/>
    <s v="España"/>
    <n v="138"/>
    <d v="2023-04-07T03:38:00"/>
    <d v="2023-04-07T02:28:00"/>
    <d v="2023-04-07T03:38:00"/>
    <d v="1899-12-30T01:25:00"/>
    <d v="1899-12-30T02:20:00"/>
    <d v="1899-12-30T00:00:00"/>
  </r>
  <r>
    <n v="711"/>
    <s v="viernes"/>
    <d v="2023-04-07T01:51:00"/>
    <d v="2023-04-07T05:18:00"/>
    <x v="1"/>
    <s v="Ocupada"/>
    <s v="Almuerzo"/>
    <x v="659"/>
    <s v="Tarjeta de débito"/>
    <s v="Plato_18, Plato_15"/>
    <s v="Uruguay"/>
    <n v="166"/>
    <d v="2023-04-07T05:18:00"/>
    <d v="2023-04-07T01:51:00"/>
    <d v="2023-04-07T05:18:00"/>
    <d v="1899-12-30T03:42:00"/>
    <d v="1899-12-30T00:59:00"/>
    <d v="1899-12-30T02:43:00"/>
  </r>
  <r>
    <n v="712"/>
    <s v="viernes"/>
    <d v="2023-04-07T00:06:00"/>
    <d v="2023-04-07T02:27:00"/>
    <x v="2"/>
    <s v="Reservada"/>
    <s v="Desayuno"/>
    <x v="660"/>
    <s v="Efectivo"/>
    <s v="Plato_7"/>
    <s v="Perú"/>
    <n v="48"/>
    <d v="2023-04-07T02:27:00"/>
    <d v="2023-04-07T00:06:00"/>
    <d v="2023-04-07T02:27:00"/>
    <d v="1899-12-30T02:21:00"/>
    <d v="1899-12-30T00:49:00"/>
    <d v="1899-12-30T01:32:00"/>
  </r>
  <r>
    <n v="713"/>
    <s v="viernes"/>
    <d v="2023-04-07T00:15:00"/>
    <d v="2023-04-07T02:52:00"/>
    <x v="1"/>
    <s v="Libre"/>
    <s v="Cena"/>
    <x v="661"/>
    <s v="Tarjeta de crédito"/>
    <s v="Plato_11, Plato_9, Plato_15, Plato_10"/>
    <s v="Uruguay"/>
    <n v="360"/>
    <d v="2023-04-07T02:52:00"/>
    <d v="2023-04-07T00:15:00"/>
    <d v="2023-04-07T02:52:00"/>
    <d v="1899-12-30T02:37:00"/>
    <d v="1899-12-30T02:05:00"/>
    <d v="1899-12-30T00:32:00"/>
  </r>
  <r>
    <n v="714"/>
    <s v="viernes"/>
    <d v="2023-04-07T02:21:00"/>
    <d v="2023-04-07T04:05:00"/>
    <x v="3"/>
    <s v="Libre"/>
    <s v="Almuerzo"/>
    <x v="662"/>
    <s v="Tarjeta de crédito"/>
    <s v="Plato_18, Plato_2, Plato_11"/>
    <s v="Colombia"/>
    <n v="225"/>
    <d v="2023-04-07T04:05:00"/>
    <d v="2023-04-07T02:21:00"/>
    <d v="2023-04-07T04:05:00"/>
    <d v="1899-12-30T01:44:00"/>
    <d v="1899-12-30T01:03:00"/>
    <d v="1899-12-30T00:41:00"/>
  </r>
  <r>
    <n v="715"/>
    <s v="viernes"/>
    <d v="2023-04-07T01:45:00"/>
    <d v="2023-04-07T04:15:00"/>
    <x v="0"/>
    <s v="Ocupada"/>
    <s v="Almuerzo"/>
    <x v="663"/>
    <s v="Tarjeta de débito"/>
    <s v="Plato_2, Plato_6, Plato_1, Plato_4"/>
    <s v="Perú"/>
    <n v="246"/>
    <d v="2023-04-07T04:15:00"/>
    <d v="2023-04-07T01:45:00"/>
    <d v="2023-04-07T04:15:00"/>
    <d v="1899-12-30T02:45:00"/>
    <d v="1899-12-30T02:16:00"/>
    <d v="1899-12-30T00:29:00"/>
  </r>
  <r>
    <n v="716"/>
    <s v="viernes"/>
    <d v="2023-04-07T01:47:00"/>
    <d v="2023-04-07T04:44:00"/>
    <x v="2"/>
    <s v="Ocupada"/>
    <s v="Cena"/>
    <x v="664"/>
    <s v="Tarjeta de crédito"/>
    <s v="Plato_13, Plato_1, Plato_17"/>
    <s v="Brasil"/>
    <n v="231"/>
    <d v="2023-04-07T04:44:00"/>
    <d v="2023-04-07T01:47:00"/>
    <d v="2023-04-07T04:44:00"/>
    <d v="1899-12-30T03:12:00"/>
    <d v="1899-12-30T01:30:00"/>
    <d v="1899-12-30T01:42:00"/>
  </r>
  <r>
    <n v="717"/>
    <s v="viernes"/>
    <d v="2023-04-07T03:56:00"/>
    <d v="2023-04-07T06:03:00"/>
    <x v="1"/>
    <s v="Libre"/>
    <s v="Almuerzo"/>
    <x v="665"/>
    <s v="Tarjeta de crédito"/>
    <s v="Plato_5, Plato_2, Plato_6"/>
    <s v="Bolivia"/>
    <n v="155"/>
    <d v="2023-04-07T06:03:00"/>
    <d v="2023-04-07T03:56:00"/>
    <d v="2023-04-07T06:03:00"/>
    <d v="1899-12-30T02:07:00"/>
    <d v="1899-12-30T01:12:00"/>
    <d v="1899-12-30T00:55:00"/>
  </r>
  <r>
    <n v="718"/>
    <s v="viernes"/>
    <d v="2023-04-07T03:18:00"/>
    <d v="2023-04-07T07:06:00"/>
    <x v="2"/>
    <s v="Libre"/>
    <s v="Desayuno"/>
    <x v="666"/>
    <s v="Tarjeta de crédito"/>
    <s v="Plato_3"/>
    <s v="Venezuela"/>
    <n v="20"/>
    <d v="2023-04-07T07:06:00"/>
    <d v="2023-04-07T03:18:00"/>
    <d v="2023-04-07T07:06:00"/>
    <d v="1899-12-30T03:48:00"/>
    <d v="1899-12-30T00:58:00"/>
    <d v="1899-12-30T02:50:00"/>
  </r>
  <r>
    <n v="719"/>
    <s v="viernes"/>
    <d v="2023-04-07T01:18:00"/>
    <d v="2023-04-07T02:49:00"/>
    <x v="1"/>
    <s v="Libre"/>
    <s v="Almuerzo"/>
    <x v="667"/>
    <s v="Tarjeta de débito"/>
    <s v="Plato_20, Plato_12, Plato_9"/>
    <s v="Colombia"/>
    <n v="107"/>
    <d v="2023-04-07T02:49:00"/>
    <d v="2023-04-07T01:18:00"/>
    <d v="2023-04-07T02:49:00"/>
    <d v="1899-12-30T01:31:00"/>
    <d v="1899-12-30T01:10:00"/>
    <d v="1899-12-30T00:21:00"/>
  </r>
  <r>
    <n v="720"/>
    <s v="viernes"/>
    <d v="2023-04-07T02:13:00"/>
    <d v="2023-04-07T05:46:00"/>
    <x v="0"/>
    <s v="Reservada"/>
    <s v="Almuerzo"/>
    <x v="668"/>
    <s v="Tarjeta de crédito"/>
    <s v="Plato_11, Plato_9, Plato_7"/>
    <s v="Paraguay"/>
    <n v="168"/>
    <d v="2023-04-07T05:46:00"/>
    <d v="2023-04-07T02:13:00"/>
    <d v="2023-04-07T05:46:00"/>
    <d v="1899-12-30T03:33:00"/>
    <d v="1899-12-30T02:13:00"/>
    <d v="1899-12-30T01:20:00"/>
  </r>
  <r>
    <n v="721"/>
    <s v="viernes"/>
    <d v="2023-04-07T03:53:00"/>
    <d v="2023-04-07T07:01:00"/>
    <x v="2"/>
    <s v="Libre"/>
    <s v="Desayuno"/>
    <x v="669"/>
    <s v="Tarjeta de crédito"/>
    <s v="Plato_9, Plato_19, Plato_7, Plato_6"/>
    <s v="Paraguay"/>
    <n v="218"/>
    <d v="2023-04-07T07:01:00"/>
    <d v="2023-04-07T03:53:00"/>
    <d v="2023-04-07T07:01:00"/>
    <d v="1899-12-30T03:08:00"/>
    <d v="1899-12-30T02:13:00"/>
    <d v="1899-12-30T00:55:00"/>
  </r>
  <r>
    <n v="722"/>
    <s v="viernes"/>
    <d v="2023-04-07T02:51:00"/>
    <d v="2023-04-07T04:08:00"/>
    <x v="2"/>
    <s v="Libre"/>
    <s v="Almuerzo"/>
    <x v="670"/>
    <s v="Tarjeta de crédito"/>
    <s v="Plato_13, Plato_5"/>
    <s v="Ecuador"/>
    <n v="85"/>
    <d v="2023-04-07T04:08:00"/>
    <d v="2023-04-07T02:51:00"/>
    <d v="2023-04-07T04:08:00"/>
    <d v="1899-12-30T01:17:00"/>
    <d v="1899-12-30T00:59:00"/>
    <d v="1899-12-30T00:18:00"/>
  </r>
  <r>
    <n v="723"/>
    <s v="viernes"/>
    <d v="2023-04-07T01:35:00"/>
    <d v="2023-04-07T04:49:00"/>
    <x v="4"/>
    <s v="Libre"/>
    <s v="Desayuno"/>
    <x v="671"/>
    <s v="Efectivo"/>
    <s v="Plato_16, Plato_8"/>
    <s v="Chile"/>
    <n v="126"/>
    <d v="2023-04-07T04:49:00"/>
    <d v="2023-04-07T01:35:00"/>
    <d v="2023-04-07T04:49:00"/>
    <d v="1899-12-30T03:14:00"/>
    <d v="1899-12-30T00:31:00"/>
    <d v="1899-12-30T02:43:00"/>
  </r>
  <r>
    <n v="724"/>
    <s v="viernes"/>
    <d v="2023-04-07T02:56:00"/>
    <d v="2023-04-07T04:15:00"/>
    <x v="3"/>
    <s v="Libre"/>
    <s v="Cena"/>
    <x v="672"/>
    <s v="Efectivo"/>
    <s v="Plato_5"/>
    <s v="Venezuela"/>
    <n v="66"/>
    <d v="2023-04-07T04:15:00"/>
    <d v="2023-04-07T02:56:00"/>
    <d v="2023-04-07T04:15:00"/>
    <d v="1899-12-30T01:19:00"/>
    <d v="1899-12-30T00:56:00"/>
    <d v="1899-12-30T00:23:00"/>
  </r>
  <r>
    <n v="725"/>
    <s v="viernes"/>
    <d v="2023-04-07T01:48:00"/>
    <d v="2023-04-07T03:20:00"/>
    <x v="4"/>
    <s v="Ocupada"/>
    <s v="Almuerzo"/>
    <x v="673"/>
    <s v="Efectivo"/>
    <s v="Plato_18, Plato_5"/>
    <s v="Chile"/>
    <n v="168"/>
    <d v="2023-04-07T03:20:00"/>
    <d v="2023-04-07T01:48:00"/>
    <d v="2023-04-07T03:20:00"/>
    <d v="1899-12-30T01:47:00"/>
    <d v="1899-12-30T01:25:00"/>
    <d v="1899-12-30T00:22:00"/>
  </r>
  <r>
    <n v="726"/>
    <s v="viernes"/>
    <d v="2023-04-07T02:28:00"/>
    <d v="2023-04-07T05:43:00"/>
    <x v="3"/>
    <s v="Reservada"/>
    <s v="Desayuno"/>
    <x v="674"/>
    <s v="Tarjeta de crédito"/>
    <s v="Plato_5, Plato_19, Plato_14"/>
    <s v="España"/>
    <n v="126"/>
    <d v="2023-04-07T05:43:00"/>
    <d v="2023-04-07T02:28:00"/>
    <d v="2023-04-07T05:43:00"/>
    <d v="1899-12-30T03:15:00"/>
    <d v="1899-12-30T01:14:00"/>
    <d v="1899-12-30T02:01:00"/>
  </r>
  <r>
    <n v="727"/>
    <s v="viernes"/>
    <d v="2023-04-07T00:31:00"/>
    <d v="2023-04-07T03:02:00"/>
    <x v="2"/>
    <s v="Reservada"/>
    <s v="Cena"/>
    <x v="675"/>
    <s v="Tarjeta de débito"/>
    <s v="Plato_3"/>
    <s v="Colombia"/>
    <n v="40"/>
    <d v="2023-04-07T03:02:00"/>
    <d v="2023-04-07T00:31:00"/>
    <d v="2023-04-07T03:02:00"/>
    <d v="1899-12-30T02:31:00"/>
    <d v="1899-12-30T00:21:00"/>
    <d v="1899-12-30T02:10:00"/>
  </r>
  <r>
    <n v="728"/>
    <s v="viernes"/>
    <d v="2023-04-07T02:06:00"/>
    <d v="2023-04-07T04:29:00"/>
    <x v="1"/>
    <s v="Ocupada"/>
    <s v="Desayuno"/>
    <x v="676"/>
    <s v="Tarjeta de débito"/>
    <s v="Plato_4, Plato_6, Plato_15"/>
    <s v="Argentina"/>
    <n v="195"/>
    <d v="2023-04-07T04:29:00"/>
    <d v="2023-04-07T02:06:00"/>
    <d v="2023-04-07T04:29:00"/>
    <d v="1899-12-30T02:38:00"/>
    <d v="1899-12-30T01:12:00"/>
    <d v="1899-12-30T01:26:00"/>
  </r>
  <r>
    <n v="729"/>
    <s v="viernes"/>
    <d v="2023-04-07T02:49:00"/>
    <d v="2023-04-07T06:05:00"/>
    <x v="3"/>
    <s v="Ocupada"/>
    <s v="Desayuno"/>
    <x v="597"/>
    <s v="Tarjeta de crédito"/>
    <s v="Plato_18, Plato_3"/>
    <s v="Uruguay"/>
    <n v="128"/>
    <d v="2023-04-07T06:05:00"/>
    <d v="2023-04-07T02:49:00"/>
    <d v="2023-04-07T06:05:00"/>
    <d v="1899-12-30T03:31:00"/>
    <d v="1899-12-30T01:05:00"/>
    <d v="1899-12-30T02:26:00"/>
  </r>
  <r>
    <n v="730"/>
    <s v="viernes"/>
    <d v="2023-04-07T00:29:00"/>
    <d v="2023-04-07T02:33:00"/>
    <x v="0"/>
    <s v="Ocupada"/>
    <s v="Almuerzo"/>
    <x v="677"/>
    <s v="Tarjeta de crédito"/>
    <s v="Plato_2, Plato_7"/>
    <s v="España"/>
    <n v="114"/>
    <d v="2023-04-07T02:33:00"/>
    <d v="2023-04-07T00:29:00"/>
    <d v="2023-04-07T02:33:00"/>
    <d v="1899-12-30T02:19:00"/>
    <d v="1899-12-30T01:19:00"/>
    <d v="1899-12-30T01:00:00"/>
  </r>
  <r>
    <n v="731"/>
    <s v="viernes"/>
    <d v="2023-04-07T03:16:00"/>
    <d v="2023-04-07T06:25:00"/>
    <x v="2"/>
    <s v="Reservada"/>
    <s v="Almuerzo"/>
    <x v="678"/>
    <s v="Tarjeta de crédito"/>
    <s v="Plato_15"/>
    <s v="Chile"/>
    <n v="64"/>
    <d v="2023-04-07T06:25:00"/>
    <d v="2023-04-07T03:16:00"/>
    <d v="2023-04-07T06:25:00"/>
    <d v="1899-12-30T03:09:00"/>
    <d v="1899-12-30T00:47:00"/>
    <d v="1899-12-30T02:22:00"/>
  </r>
  <r>
    <n v="732"/>
    <s v="viernes"/>
    <d v="2023-04-07T03:17:00"/>
    <d v="2023-04-07T07:13:00"/>
    <x v="4"/>
    <s v="Reservada"/>
    <s v="Almuerzo"/>
    <x v="679"/>
    <s v="Tarjeta de crédito"/>
    <s v="Plato_20, Plato_10, Plato_19"/>
    <s v="Brasil"/>
    <n v="306"/>
    <d v="2023-04-07T07:13:00"/>
    <d v="2023-04-07T03:17:00"/>
    <d v="2023-04-07T07:13:00"/>
    <d v="1899-12-30T03:56:00"/>
    <d v="1899-12-30T02:01:00"/>
    <d v="1899-12-30T01:55:00"/>
  </r>
  <r>
    <n v="733"/>
    <s v="viernes"/>
    <d v="2023-04-07T03:40:00"/>
    <d v="2023-04-07T05:28:00"/>
    <x v="4"/>
    <s v="Libre"/>
    <s v="Cena"/>
    <x v="680"/>
    <s v="Tarjeta de crédito"/>
    <s v="Plato_19, Plato_7, Plato_6"/>
    <s v="Argentina"/>
    <n v="186"/>
    <d v="2023-04-07T05:28:00"/>
    <d v="2023-04-07T03:40:00"/>
    <d v="2023-04-07T05:28:00"/>
    <d v="1899-12-30T01:48:00"/>
    <d v="1899-12-30T01:14:00"/>
    <d v="1899-12-30T00:34:00"/>
  </r>
  <r>
    <n v="734"/>
    <s v="viernes"/>
    <d v="2023-04-07T02:27:00"/>
    <d v="2023-04-07T04:57:00"/>
    <x v="2"/>
    <s v="Libre"/>
    <s v="Almuerzo"/>
    <x v="681"/>
    <s v="Efectivo"/>
    <s v="Plato_15, Plato_7, Plato_12"/>
    <s v="Venezuela"/>
    <n v="139"/>
    <d v="2023-04-07T04:57:00"/>
    <d v="2023-04-07T02:27:00"/>
    <d v="2023-04-07T04:57:00"/>
    <d v="1899-12-30T02:30:00"/>
    <d v="1899-12-30T00:52:00"/>
    <d v="1899-12-30T01:38:00"/>
  </r>
  <r>
    <n v="735"/>
    <s v="viernes"/>
    <d v="2023-04-07T01:52:00"/>
    <d v="2023-04-07T03:47:00"/>
    <x v="0"/>
    <s v="Libre"/>
    <s v="Desayuno"/>
    <x v="682"/>
    <s v="Tarjeta de crédito"/>
    <s v="Plato_14, Plato_15"/>
    <s v="España"/>
    <n v="142"/>
    <d v="2023-04-07T03:47:00"/>
    <d v="2023-04-07T01:52:00"/>
    <d v="2023-04-07T03:47:00"/>
    <d v="1899-12-30T01:55:00"/>
    <d v="1899-12-30T01:27:00"/>
    <d v="1899-12-30T00:28:00"/>
  </r>
  <r>
    <n v="736"/>
    <s v="viernes"/>
    <d v="2023-04-07T01:08:00"/>
    <d v="2023-04-07T03:24:00"/>
    <x v="4"/>
    <s v="Ocupada"/>
    <s v="Desayuno"/>
    <x v="506"/>
    <s v="Tarjeta de crédito"/>
    <s v="Plato_5, Plato_16, Plato_17"/>
    <s v="España"/>
    <n v="215"/>
    <d v="2023-04-07T03:24:00"/>
    <d v="2023-04-07T01:08:00"/>
    <d v="2023-04-07T03:24:00"/>
    <d v="1899-12-30T02:31:00"/>
    <d v="1899-12-30T01:32:00"/>
    <d v="1899-12-30T00:59:00"/>
  </r>
  <r>
    <n v="737"/>
    <s v="viernes"/>
    <d v="2023-04-07T00:39:00"/>
    <d v="2023-04-07T03:06:00"/>
    <x v="2"/>
    <s v="Reservada"/>
    <s v="Desayuno"/>
    <x v="683"/>
    <s v="Tarjeta de débito"/>
    <s v="Plato_9, Plato_2"/>
    <s v="Paraguay"/>
    <n v="118"/>
    <d v="2023-04-07T03:06:00"/>
    <d v="2023-04-07T00:39:00"/>
    <d v="2023-04-07T03:06:00"/>
    <d v="1899-12-30T02:27:00"/>
    <d v="1899-12-30T00:22:00"/>
    <d v="1899-12-30T02:05:00"/>
  </r>
  <r>
    <n v="738"/>
    <s v="viernes"/>
    <d v="2023-04-07T00:51:00"/>
    <d v="2023-04-07T02:04:00"/>
    <x v="0"/>
    <s v="Ocupada"/>
    <s v="Almuerzo"/>
    <x v="684"/>
    <s v="Tarjeta de crédito"/>
    <s v="Plato_10, Plato_16, Plato_4"/>
    <s v="España"/>
    <n v="134"/>
    <d v="2023-04-07T02:04:00"/>
    <d v="2023-04-07T00:51:00"/>
    <d v="2023-04-07T02:04:00"/>
    <d v="1899-12-30T01:28:00"/>
    <d v="1899-12-30T01:34:00"/>
    <d v="1899-12-30T00:00:00"/>
  </r>
  <r>
    <n v="739"/>
    <s v="viernes"/>
    <d v="2023-04-07T03:53:00"/>
    <d v="2023-04-07T06:10:00"/>
    <x v="2"/>
    <s v="Reservada"/>
    <s v="Almuerzo"/>
    <x v="685"/>
    <s v="Tarjeta de débito"/>
    <s v="Plato_14"/>
    <s v="Colombia"/>
    <n v="46"/>
    <d v="2023-04-07T06:10:00"/>
    <d v="2023-04-07T03:53:00"/>
    <d v="2023-04-07T06:10:00"/>
    <d v="1899-12-30T02:17:00"/>
    <d v="1899-12-30T00:54:00"/>
    <d v="1899-12-30T01:23:00"/>
  </r>
  <r>
    <n v="740"/>
    <s v="viernes"/>
    <d v="2023-04-07T03:49:00"/>
    <d v="2023-04-07T06:24:00"/>
    <x v="1"/>
    <s v="Reservada"/>
    <s v="Almuerzo"/>
    <x v="686"/>
    <s v="Tarjeta de débito"/>
    <s v="Plato_16, Plato_15, Plato_19, Plato_14"/>
    <s v="Ecuador"/>
    <n v="293"/>
    <d v="2023-04-07T06:24:00"/>
    <d v="2023-04-07T03:49:00"/>
    <d v="2023-04-07T06:24:00"/>
    <d v="1899-12-30T02:35:00"/>
    <d v="1899-12-30T01:53:00"/>
    <d v="1899-12-30T00:42:00"/>
  </r>
  <r>
    <n v="741"/>
    <s v="viernes"/>
    <d v="2023-04-07T00:29:00"/>
    <d v="2023-04-07T04:23:00"/>
    <x v="2"/>
    <s v="Ocupada"/>
    <s v="Almuerzo"/>
    <x v="367"/>
    <s v="Tarjeta de débito"/>
    <s v="Plato_7, Plato_9, Plato_11, Plato_16"/>
    <s v="Uruguay"/>
    <n v="285"/>
    <d v="2023-04-07T04:23:00"/>
    <d v="2023-04-07T00:29:00"/>
    <d v="2023-04-07T04:23:00"/>
    <d v="1899-12-30T04:09:00"/>
    <d v="1899-12-30T02:45:00"/>
    <d v="1899-12-30T01:24:00"/>
  </r>
  <r>
    <n v="742"/>
    <s v="viernes"/>
    <d v="2023-04-07T00:36:00"/>
    <d v="2023-04-07T02:22:00"/>
    <x v="2"/>
    <s v="Reservada"/>
    <s v="Desayuno"/>
    <x v="687"/>
    <s v="Tarjeta de crédito"/>
    <s v="Plato_17, Plato_2, Plato_10, Plato_12"/>
    <s v="Colombia"/>
    <n v="166"/>
    <d v="2023-04-07T02:22:00"/>
    <d v="2023-04-07T00:36:00"/>
    <d v="2023-04-07T02:22:00"/>
    <d v="1899-12-30T01:46:00"/>
    <d v="1899-12-30T02:25:00"/>
    <d v="1899-12-30T00:00:00"/>
  </r>
  <r>
    <n v="743"/>
    <s v="viernes"/>
    <d v="2023-04-07T03:47:00"/>
    <d v="2023-04-07T07:44:00"/>
    <x v="0"/>
    <s v="Ocupada"/>
    <s v="Almuerzo"/>
    <x v="688"/>
    <s v="Tarjeta de débito"/>
    <s v="Plato_10, Plato_4, Plato_14"/>
    <s v="Brasil"/>
    <n v="134"/>
    <d v="2023-04-07T07:44:00"/>
    <d v="2023-04-07T03:47:00"/>
    <d v="2023-04-07T07:44:00"/>
    <d v="1899-12-30T04:12:00"/>
    <d v="1899-12-30T02:23:00"/>
    <d v="1899-12-30T01:49:00"/>
  </r>
  <r>
    <n v="744"/>
    <s v="viernes"/>
    <d v="2023-04-07T01:59:00"/>
    <d v="2023-04-07T05:49:00"/>
    <x v="1"/>
    <s v="Libre"/>
    <s v="Almuerzo"/>
    <x v="689"/>
    <s v="Tarjeta de crédito"/>
    <s v="Plato_4, Plato_9"/>
    <s v="España"/>
    <n v="76"/>
    <d v="2023-04-07T05:49:00"/>
    <d v="2023-04-07T01:59:00"/>
    <d v="2023-04-07T05:49:00"/>
    <d v="1899-12-30T03:50:00"/>
    <d v="1899-12-30T01:07:00"/>
    <d v="1899-12-30T02:43:00"/>
  </r>
  <r>
    <n v="745"/>
    <s v="viernes"/>
    <d v="2023-04-07T02:34:00"/>
    <d v="2023-04-07T04:52:00"/>
    <x v="3"/>
    <s v="Libre"/>
    <s v="Almuerzo"/>
    <x v="690"/>
    <s v="Efectivo"/>
    <s v="Plato_8, Plato_7, Plato_1, Plato_6"/>
    <s v="Bolivia"/>
    <n v="284"/>
    <d v="2023-04-07T04:52:00"/>
    <d v="2023-04-07T02:34:00"/>
    <d v="2023-04-07T04:52:00"/>
    <d v="1899-12-30T02:18:00"/>
    <d v="1899-12-30T01:13:00"/>
    <d v="1899-12-30T01:05:00"/>
  </r>
  <r>
    <n v="746"/>
    <s v="viernes"/>
    <d v="2023-04-07T03:10:00"/>
    <d v="2023-04-07T06:27:00"/>
    <x v="1"/>
    <s v="Ocupada"/>
    <s v="Almuerzo"/>
    <x v="449"/>
    <s v="Tarjeta de crédito"/>
    <s v="Plato_8, Plato_15"/>
    <s v="Chile"/>
    <n v="201"/>
    <d v="2023-04-07T06:27:00"/>
    <d v="2023-04-07T03:10:00"/>
    <d v="2023-04-07T06:27:00"/>
    <d v="1899-12-30T03:32:00"/>
    <d v="1899-12-30T01:17:00"/>
    <d v="1899-12-30T02:15:00"/>
  </r>
  <r>
    <n v="747"/>
    <s v="viernes"/>
    <d v="2023-04-07T02:53:00"/>
    <d v="2023-04-07T04:49:00"/>
    <x v="1"/>
    <s v="Reservada"/>
    <s v="Desayuno"/>
    <x v="691"/>
    <s v="Tarjeta de débito"/>
    <s v="Plato_1"/>
    <s v="Uruguay"/>
    <n v="25"/>
    <d v="2023-04-07T04:49:00"/>
    <d v="2023-04-07T02:53:00"/>
    <d v="2023-04-07T04:49:00"/>
    <d v="1899-12-30T01:56:00"/>
    <d v="1899-12-30T00:28:00"/>
    <d v="1899-12-30T01:28:00"/>
  </r>
  <r>
    <n v="748"/>
    <s v="viernes"/>
    <d v="2023-04-07T02:32:00"/>
    <d v="2023-04-07T05:58:00"/>
    <x v="2"/>
    <s v="Reservada"/>
    <s v="Almuerzo"/>
    <x v="692"/>
    <s v="Tarjeta de crédito"/>
    <s v="Plato_15, Plato_10"/>
    <s v="Venezuela"/>
    <n v="110"/>
    <d v="2023-04-07T05:58:00"/>
    <d v="2023-04-07T02:32:00"/>
    <d v="2023-04-07T05:58:00"/>
    <d v="1899-12-30T03:26:00"/>
    <d v="1899-12-30T00:37:00"/>
    <d v="1899-12-30T02:49:00"/>
  </r>
  <r>
    <n v="749"/>
    <s v="viernes"/>
    <d v="2023-04-07T01:21:00"/>
    <d v="2023-04-07T02:52:00"/>
    <x v="4"/>
    <s v="Ocupada"/>
    <s v="Almuerzo"/>
    <x v="693"/>
    <s v="Tarjeta de débito"/>
    <s v="Plato_8"/>
    <s v="Perú"/>
    <n v="70"/>
    <d v="2023-04-07T02:52:00"/>
    <d v="2023-04-07T01:21:00"/>
    <d v="2023-04-07T02:52:00"/>
    <d v="1899-12-30T01:46:00"/>
    <d v="1899-12-30T00:08:00"/>
    <d v="1899-12-30T01:38:00"/>
  </r>
  <r>
    <n v="750"/>
    <s v="viernes"/>
    <d v="2023-04-07T01:46:00"/>
    <d v="2023-04-07T03:00:00"/>
    <x v="1"/>
    <s v="Libre"/>
    <s v="Almuerzo"/>
    <x v="694"/>
    <s v="Tarjeta de crédito"/>
    <s v="Plato_17, Plato_10"/>
    <s v="Bolivia"/>
    <n v="119"/>
    <d v="2023-04-07T03:00:00"/>
    <d v="2023-04-07T01:46:00"/>
    <d v="2023-04-07T03:00:00"/>
    <d v="1899-12-30T01:14:00"/>
    <d v="1899-12-30T01:26:00"/>
    <d v="1899-12-30T00:00:00"/>
  </r>
  <r>
    <n v="751"/>
    <s v="viernes"/>
    <d v="2023-04-07T01:32:00"/>
    <d v="2023-04-07T03:10:00"/>
    <x v="2"/>
    <s v="Libre"/>
    <s v="Desayuno"/>
    <x v="695"/>
    <s v="Tarjeta de crédito"/>
    <s v="Plato_9, Plato_1, Plato_5"/>
    <s v="Brasil"/>
    <n v="170"/>
    <d v="2023-04-07T03:10:00"/>
    <d v="2023-04-07T01:32:00"/>
    <d v="2023-04-07T03:10:00"/>
    <d v="1899-12-30T01:38:00"/>
    <d v="1899-12-30T01:27:00"/>
    <d v="1899-12-30T00:11:00"/>
  </r>
  <r>
    <n v="752"/>
    <s v="viernes"/>
    <d v="2023-04-07T02:05:00"/>
    <d v="2023-04-07T04:23:00"/>
    <x v="0"/>
    <s v="Libre"/>
    <s v="Almuerzo"/>
    <x v="696"/>
    <s v="Tarjeta de crédito"/>
    <s v="Plato_2"/>
    <s v="Perú"/>
    <n v="60"/>
    <d v="2023-04-07T04:23:00"/>
    <d v="2023-04-07T02:05:00"/>
    <d v="2023-04-07T04:23:00"/>
    <d v="1899-12-30T02:18:00"/>
    <d v="1899-12-30T00:30:00"/>
    <d v="1899-12-30T01:48:00"/>
  </r>
  <r>
    <n v="753"/>
    <s v="viernes"/>
    <d v="2023-04-07T02:27:00"/>
    <d v="2023-04-07T04:38:00"/>
    <x v="4"/>
    <s v="Libre"/>
    <s v="Almuerzo"/>
    <x v="697"/>
    <s v="Tarjeta de débito"/>
    <s v="Plato_15, Plato_14, Plato_7, Plato_19"/>
    <s v="Chile"/>
    <n v="163"/>
    <d v="2023-04-07T04:38:00"/>
    <d v="2023-04-07T02:27:00"/>
    <d v="2023-04-07T04:38:00"/>
    <d v="1899-12-30T02:11:00"/>
    <d v="1899-12-30T02:08:00"/>
    <d v="1899-12-30T00:03:00"/>
  </r>
  <r>
    <n v="754"/>
    <s v="viernes"/>
    <d v="2023-04-07T03:21:00"/>
    <d v="2023-04-07T04:36:00"/>
    <x v="0"/>
    <s v="Reservada"/>
    <s v="Almuerzo"/>
    <x v="164"/>
    <s v="Tarjeta de crédito"/>
    <s v="Plato_7, Plato_6, Plato_16"/>
    <s v="España"/>
    <n v="237"/>
    <d v="2023-04-07T04:36:00"/>
    <d v="2023-04-07T03:21:00"/>
    <d v="2023-04-07T04:36:00"/>
    <d v="1899-12-30T01:15:00"/>
    <d v="1899-12-30T01:29:00"/>
    <d v="1899-12-30T00:00:00"/>
  </r>
  <r>
    <n v="755"/>
    <s v="viernes"/>
    <d v="2023-04-07T02:01:00"/>
    <d v="2023-04-07T04:27:00"/>
    <x v="2"/>
    <s v="Ocupada"/>
    <s v="Almuerzo"/>
    <x v="698"/>
    <s v="Tarjeta de crédito"/>
    <s v="Plato_13, Plato_1, Plato_12, Plato_9"/>
    <s v="Brasil"/>
    <n v="211"/>
    <d v="2023-04-07T04:27:00"/>
    <d v="2023-04-07T02:01:00"/>
    <d v="2023-04-07T04:27:00"/>
    <d v="1899-12-30T02:41:00"/>
    <d v="1899-12-30T01:49:00"/>
    <d v="1899-12-30T00:52:00"/>
  </r>
  <r>
    <n v="756"/>
    <s v="viernes"/>
    <d v="2023-04-07T03:53:00"/>
    <d v="2023-04-07T07:51:00"/>
    <x v="1"/>
    <s v="Libre"/>
    <s v="Cena"/>
    <x v="699"/>
    <s v="Tarjeta de crédito"/>
    <s v="Plato_17, Plato_12"/>
    <s v="Perú"/>
    <n v="50"/>
    <d v="2023-04-07T07:51:00"/>
    <d v="2023-04-07T03:53:00"/>
    <d v="2023-04-07T07:51:00"/>
    <d v="1899-12-30T03:58:00"/>
    <d v="1899-12-30T00:34:00"/>
    <d v="1899-12-30T03:24:00"/>
  </r>
  <r>
    <n v="757"/>
    <s v="viernes"/>
    <d v="2023-04-07T01:47:00"/>
    <d v="2023-04-07T04:42:00"/>
    <x v="2"/>
    <s v="Reservada"/>
    <s v="Almuerzo"/>
    <x v="700"/>
    <s v="Tarjeta de débito"/>
    <s v="Plato_2"/>
    <s v="Brasil"/>
    <n v="60"/>
    <d v="2023-04-07T04:42:00"/>
    <d v="2023-04-07T01:47:00"/>
    <d v="2023-04-07T04:42:00"/>
    <d v="1899-12-30T02:55:00"/>
    <d v="1899-12-30T00:40:00"/>
    <d v="1899-12-30T02:15:00"/>
  </r>
  <r>
    <n v="758"/>
    <s v="viernes"/>
    <d v="2023-04-07T00:17:00"/>
    <d v="2023-04-07T02:10:00"/>
    <x v="0"/>
    <s v="Reservada"/>
    <s v="Desayuno"/>
    <x v="701"/>
    <s v="Efectivo"/>
    <s v="Plato_2, Plato_5"/>
    <s v="Perú"/>
    <n v="52"/>
    <d v="2023-04-07T02:10:00"/>
    <d v="2023-04-07T00:17:00"/>
    <d v="2023-04-07T02:10:00"/>
    <d v="1899-12-30T01:53:00"/>
    <d v="1899-12-30T00:41:00"/>
    <d v="1899-12-30T01:12:00"/>
  </r>
  <r>
    <n v="759"/>
    <s v="viernes"/>
    <d v="2023-04-07T00:40:00"/>
    <d v="2023-04-07T03:45:00"/>
    <x v="1"/>
    <s v="Reservada"/>
    <s v="Almuerzo"/>
    <x v="702"/>
    <s v="Tarjeta de crédito"/>
    <s v="Plato_11, Plato_6, Plato_1, Plato_9"/>
    <s v="Argentina"/>
    <n v="342"/>
    <d v="2023-04-07T03:45:00"/>
    <d v="2023-04-07T00:40:00"/>
    <d v="2023-04-07T03:45:00"/>
    <d v="1899-12-30T03:05:00"/>
    <d v="1899-12-30T03:16:00"/>
    <d v="1899-12-30T00:00:00"/>
  </r>
  <r>
    <n v="760"/>
    <s v="viernes"/>
    <d v="2023-04-07T00:25:00"/>
    <d v="2023-04-07T01:40:00"/>
    <x v="4"/>
    <s v="Libre"/>
    <s v="Almuerzo"/>
    <x v="475"/>
    <s v="Tarjeta de crédito"/>
    <s v="Plato_8"/>
    <s v="Argentina"/>
    <n v="105"/>
    <d v="2023-04-07T01:40:00"/>
    <d v="2023-04-07T00:25:00"/>
    <d v="2023-04-07T01:40:00"/>
    <d v="1899-12-30T01:15:00"/>
    <d v="1899-12-30T00:20:00"/>
    <d v="1899-12-30T00:55:00"/>
  </r>
  <r>
    <n v="761"/>
    <s v="viernes"/>
    <d v="2023-04-07T02:39:00"/>
    <d v="2023-04-07T03:42:00"/>
    <x v="0"/>
    <s v="Libre"/>
    <s v="Desayuno"/>
    <x v="703"/>
    <s v="Tarjeta de crédito"/>
    <s v="Plato_7, Plato_16, Plato_14"/>
    <s v="España"/>
    <n v="174"/>
    <d v="2023-04-07T03:42:00"/>
    <d v="2023-04-07T02:39:00"/>
    <d v="2023-04-07T03:42:00"/>
    <d v="1899-12-30T01:03:00"/>
    <d v="1899-12-30T01:42:00"/>
    <d v="1899-12-30T00:00:00"/>
  </r>
  <r>
    <n v="762"/>
    <s v="viernes"/>
    <d v="2023-04-07T01:18:00"/>
    <d v="2023-04-07T03:25:00"/>
    <x v="3"/>
    <s v="Reservada"/>
    <s v="Desayuno"/>
    <x v="704"/>
    <s v="Tarjeta de crédito"/>
    <s v="Plato_13, Plato_10"/>
    <s v="Uruguay"/>
    <n v="99"/>
    <d v="2023-04-07T03:25:00"/>
    <d v="2023-04-07T01:18:00"/>
    <d v="2023-04-07T03:25:00"/>
    <d v="1899-12-30T02:07:00"/>
    <d v="1899-12-30T00:29:00"/>
    <d v="1899-12-30T01:38:00"/>
  </r>
  <r>
    <n v="763"/>
    <s v="viernes"/>
    <d v="2023-04-07T03:49:00"/>
    <d v="2023-04-07T05:12:00"/>
    <x v="4"/>
    <s v="Reservada"/>
    <s v="Almuerzo"/>
    <x v="705"/>
    <s v="Tarjeta de crédito"/>
    <s v="Plato_11, Plato_12"/>
    <s v="Argentina"/>
    <n v="104"/>
    <d v="2023-04-07T05:12:00"/>
    <d v="2023-04-07T03:49:00"/>
    <d v="2023-04-07T05:12:00"/>
    <d v="1899-12-30T01:23:00"/>
    <d v="1899-12-30T00:32:00"/>
    <d v="1899-12-30T00:51:00"/>
  </r>
  <r>
    <n v="764"/>
    <s v="viernes"/>
    <d v="2023-04-07T03:30:00"/>
    <d v="2023-04-07T05:46:00"/>
    <x v="4"/>
    <s v="Ocupada"/>
    <s v="Cena"/>
    <x v="706"/>
    <s v="Tarjeta de crédito"/>
    <s v="Plato_6, Plato_18, Plato_7"/>
    <s v="Colombia"/>
    <n v="85"/>
    <d v="2023-04-07T05:46:00"/>
    <d v="2023-04-07T03:30:00"/>
    <d v="2023-04-07T05:46:00"/>
    <d v="1899-12-30T02:31:00"/>
    <d v="1899-12-30T01:52:00"/>
    <d v="1899-12-30T00:39:00"/>
  </r>
  <r>
    <n v="765"/>
    <s v="viernes"/>
    <d v="2023-04-07T00:24:00"/>
    <d v="2023-04-07T01:37:00"/>
    <x v="0"/>
    <s v="Libre"/>
    <s v="Cena"/>
    <x v="707"/>
    <s v="Tarjeta de crédito"/>
    <s v="Plato_10, Plato_16, Plato_13, Plato_19"/>
    <s v="Chile"/>
    <n v="233"/>
    <d v="2023-04-07T01:37:00"/>
    <d v="2023-04-07T00:24:00"/>
    <d v="2023-04-07T01:37:00"/>
    <d v="1899-12-30T01:13:00"/>
    <d v="1899-12-30T02:44:00"/>
    <d v="1899-12-30T00:00:00"/>
  </r>
  <r>
    <n v="766"/>
    <s v="viernes"/>
    <d v="2023-04-07T01:34:00"/>
    <d v="2023-04-07T04:50:00"/>
    <x v="2"/>
    <s v="Reservada"/>
    <s v="Cena"/>
    <x v="631"/>
    <s v="Tarjeta de crédito"/>
    <s v="Plato_2, Plato_12, Plato_3, Plato_14"/>
    <s v="Argentina"/>
    <n v="185"/>
    <d v="2023-04-07T04:50:00"/>
    <d v="2023-04-07T01:34:00"/>
    <d v="2023-04-07T04:50:00"/>
    <d v="1899-12-30T03:16:00"/>
    <d v="1899-12-30T02:14:00"/>
    <d v="1899-12-30T01:02:00"/>
  </r>
  <r>
    <n v="767"/>
    <s v="viernes"/>
    <d v="2023-04-07T01:08:00"/>
    <d v="2023-04-07T03:57:00"/>
    <x v="2"/>
    <s v="Reservada"/>
    <s v="Desayuno"/>
    <x v="607"/>
    <s v="Tarjeta de crédito"/>
    <s v="Plato_9, Plato_7, Plato_13"/>
    <s v="Ecuador"/>
    <n v="169"/>
    <d v="2023-04-07T03:57:00"/>
    <d v="2023-04-07T01:08:00"/>
    <d v="2023-04-07T03:57:00"/>
    <d v="1899-12-30T02:49:00"/>
    <d v="1899-12-30T01:25:00"/>
    <d v="1899-12-30T01:24:00"/>
  </r>
  <r>
    <m/>
    <m/>
    <m/>
    <m/>
    <x v="5"/>
    <m/>
    <m/>
    <x v="70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4485E-452A-4D81-B137-42D53FEAC892}" name="TablaDinámica6" cacheId="32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4:C50" firstHeaderRow="1" firstDataRow="1" firstDataCol="2"/>
  <pivotFields count="18"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7">
        <item sd="0" x="1"/>
        <item sd="0" x="2"/>
        <item sd="0" x="0"/>
        <item sd="0" x="4"/>
        <item sd="0" x="3"/>
        <item h="1" x="5"/>
        <item t="default"/>
      </items>
    </pivotField>
    <pivotField compact="0" outline="0" showAll="0"/>
    <pivotField compact="0" outline="0" showAll="0"/>
    <pivotField axis="axisRow" compact="0" outline="0" showAll="0">
      <items count="710">
        <item x="700"/>
        <item x="190"/>
        <item x="553"/>
        <item x="311"/>
        <item x="264"/>
        <item x="396"/>
        <item x="228"/>
        <item x="641"/>
        <item x="526"/>
        <item x="271"/>
        <item x="25"/>
        <item x="36"/>
        <item x="687"/>
        <item x="640"/>
        <item x="6"/>
        <item x="355"/>
        <item x="368"/>
        <item x="222"/>
        <item x="624"/>
        <item x="662"/>
        <item x="121"/>
        <item x="65"/>
        <item x="279"/>
        <item x="415"/>
        <item x="46"/>
        <item x="410"/>
        <item x="600"/>
        <item x="103"/>
        <item x="205"/>
        <item x="374"/>
        <item x="591"/>
        <item x="141"/>
        <item x="564"/>
        <item x="142"/>
        <item x="189"/>
        <item x="303"/>
        <item x="118"/>
        <item x="618"/>
        <item x="116"/>
        <item x="179"/>
        <item x="233"/>
        <item x="85"/>
        <item x="473"/>
        <item x="621"/>
        <item x="633"/>
        <item x="16"/>
        <item x="520"/>
        <item x="348"/>
        <item x="88"/>
        <item x="120"/>
        <item x="134"/>
        <item x="119"/>
        <item x="382"/>
        <item x="692"/>
        <item x="422"/>
        <item x="631"/>
        <item x="604"/>
        <item x="356"/>
        <item x="101"/>
        <item x="467"/>
        <item x="464"/>
        <item x="91"/>
        <item x="403"/>
        <item x="400"/>
        <item x="33"/>
        <item x="231"/>
        <item x="401"/>
        <item x="324"/>
        <item x="675"/>
        <item x="194"/>
        <item x="549"/>
        <item x="175"/>
        <item x="249"/>
        <item x="39"/>
        <item x="245"/>
        <item x="702"/>
        <item x="318"/>
        <item x="602"/>
        <item x="643"/>
        <item x="183"/>
        <item x="335"/>
        <item x="64"/>
        <item x="406"/>
        <item x="672"/>
        <item x="430"/>
        <item x="678"/>
        <item x="428"/>
        <item x="393"/>
        <item x="283"/>
        <item x="204"/>
        <item x="391"/>
        <item x="239"/>
        <item x="28"/>
        <item x="160"/>
        <item x="366"/>
        <item x="488"/>
        <item x="677"/>
        <item x="586"/>
        <item x="319"/>
        <item x="100"/>
        <item x="83"/>
        <item x="99"/>
        <item x="499"/>
        <item x="443"/>
        <item x="40"/>
        <item x="71"/>
        <item x="226"/>
        <item x="284"/>
        <item x="414"/>
        <item x="505"/>
        <item x="455"/>
        <item x="104"/>
        <item x="34"/>
        <item x="639"/>
        <item x="224"/>
        <item x="389"/>
        <item x="616"/>
        <item x="146"/>
        <item x="607"/>
        <item x="187"/>
        <item x="686"/>
        <item x="265"/>
        <item x="487"/>
        <item x="139"/>
        <item x="37"/>
        <item x="581"/>
        <item x="296"/>
        <item x="567"/>
        <item x="294"/>
        <item x="9"/>
        <item x="166"/>
        <item x="49"/>
        <item x="566"/>
        <item x="703"/>
        <item x="299"/>
        <item x="448"/>
        <item x="165"/>
        <item x="97"/>
        <item x="361"/>
        <item x="151"/>
        <item x="667"/>
        <item x="442"/>
        <item x="684"/>
        <item x="182"/>
        <item x="606"/>
        <item x="18"/>
        <item x="325"/>
        <item x="525"/>
        <item x="159"/>
        <item x="407"/>
        <item x="218"/>
        <item x="238"/>
        <item x="75"/>
        <item x="215"/>
        <item x="326"/>
        <item x="509"/>
        <item x="383"/>
        <item x="647"/>
        <item x="578"/>
        <item x="496"/>
        <item x="623"/>
        <item x="461"/>
        <item x="673"/>
        <item x="242"/>
        <item x="418"/>
        <item x="690"/>
        <item x="648"/>
        <item x="110"/>
        <item x="463"/>
        <item x="206"/>
        <item x="158"/>
        <item x="597"/>
        <item x="153"/>
        <item x="276"/>
        <item x="96"/>
        <item x="585"/>
        <item x="26"/>
        <item x="327"/>
        <item x="423"/>
        <item x="59"/>
        <item x="457"/>
        <item x="329"/>
        <item x="440"/>
        <item x="371"/>
        <item x="30"/>
        <item x="195"/>
        <item x="76"/>
        <item x="638"/>
        <item x="268"/>
        <item x="77"/>
        <item x="521"/>
        <item x="332"/>
        <item x="534"/>
        <item x="510"/>
        <item x="192"/>
        <item x="550"/>
        <item x="609"/>
        <item x="287"/>
        <item x="32"/>
        <item x="706"/>
        <item x="622"/>
        <item x="402"/>
        <item x="20"/>
        <item x="308"/>
        <item x="670"/>
        <item x="376"/>
        <item x="494"/>
        <item x="514"/>
        <item x="48"/>
        <item x="270"/>
        <item x="635"/>
        <item x="427"/>
        <item x="537"/>
        <item x="447"/>
        <item x="66"/>
        <item x="237"/>
        <item x="259"/>
        <item x="533"/>
        <item x="446"/>
        <item x="316"/>
        <item x="456"/>
        <item x="612"/>
        <item x="544"/>
        <item x="694"/>
        <item x="399"/>
        <item x="441"/>
        <item x="477"/>
        <item x="297"/>
        <item x="12"/>
        <item x="593"/>
        <item x="653"/>
        <item x="470"/>
        <item x="364"/>
        <item x="590"/>
        <item x="369"/>
        <item x="478"/>
        <item x="105"/>
        <item x="491"/>
        <item x="465"/>
        <item x="705"/>
        <item x="504"/>
        <item x="395"/>
        <item x="333"/>
        <item x="262"/>
        <item x="244"/>
        <item x="291"/>
        <item x="107"/>
        <item x="573"/>
        <item x="426"/>
        <item x="212"/>
        <item x="53"/>
        <item x="575"/>
        <item x="576"/>
        <item x="314"/>
        <item x="646"/>
        <item x="665"/>
        <item x="80"/>
        <item x="562"/>
        <item x="579"/>
        <item x="495"/>
        <item x="87"/>
        <item x="611"/>
        <item x="70"/>
        <item x="683"/>
        <item x="693"/>
        <item x="196"/>
        <item x="568"/>
        <item x="180"/>
        <item x="4"/>
        <item x="186"/>
        <item x="569"/>
        <item x="310"/>
        <item x="122"/>
        <item x="94"/>
        <item x="315"/>
        <item x="260"/>
        <item x="188"/>
        <item x="82"/>
        <item x="323"/>
        <item x="429"/>
        <item x="47"/>
        <item x="620"/>
        <item x="44"/>
        <item x="424"/>
        <item x="149"/>
        <item x="688"/>
        <item x="152"/>
        <item x="484"/>
        <item x="506"/>
        <item x="644"/>
        <item x="580"/>
        <item x="167"/>
        <item x="157"/>
        <item x="587"/>
        <item x="657"/>
        <item x="697"/>
        <item x="29"/>
        <item x="229"/>
        <item x="577"/>
        <item x="199"/>
        <item x="689"/>
        <item x="282"/>
        <item x="5"/>
        <item x="362"/>
        <item x="450"/>
        <item x="582"/>
        <item x="698"/>
        <item x="102"/>
        <item x="632"/>
        <item x="251"/>
        <item x="471"/>
        <item x="346"/>
        <item x="501"/>
        <item x="377"/>
        <item x="701"/>
        <item x="144"/>
        <item x="388"/>
        <item x="342"/>
        <item x="365"/>
        <item x="370"/>
        <item x="671"/>
        <item x="172"/>
        <item x="45"/>
        <item x="181"/>
        <item x="207"/>
        <item x="31"/>
        <item x="69"/>
        <item x="645"/>
        <item x="524"/>
        <item x="93"/>
        <item x="480"/>
        <item x="658"/>
        <item x="154"/>
        <item x="453"/>
        <item x="538"/>
        <item x="223"/>
        <item x="432"/>
        <item x="14"/>
        <item x="601"/>
        <item x="522"/>
        <item x="571"/>
        <item x="345"/>
        <item x="375"/>
        <item x="289"/>
        <item x="626"/>
        <item x="592"/>
        <item x="86"/>
        <item x="343"/>
        <item x="292"/>
        <item x="285"/>
        <item x="112"/>
        <item x="476"/>
        <item x="278"/>
        <item x="312"/>
        <item x="131"/>
        <item x="507"/>
        <item x="133"/>
        <item x="421"/>
        <item x="173"/>
        <item x="344"/>
        <item x="328"/>
        <item x="89"/>
        <item x="57"/>
        <item x="596"/>
        <item x="629"/>
        <item x="707"/>
        <item x="338"/>
        <item x="73"/>
        <item x="2"/>
        <item x="305"/>
        <item x="129"/>
        <item x="565"/>
        <item x="390"/>
        <item x="309"/>
        <item x="211"/>
        <item x="613"/>
        <item x="615"/>
        <item x="236"/>
        <item x="483"/>
        <item x="372"/>
        <item x="68"/>
        <item x="531"/>
        <item x="570"/>
        <item x="174"/>
        <item x="300"/>
        <item x="281"/>
        <item x="19"/>
        <item x="699"/>
        <item x="137"/>
        <item x="321"/>
        <item x="307"/>
        <item x="42"/>
        <item x="625"/>
        <item x="255"/>
        <item x="317"/>
        <item x="360"/>
        <item x="617"/>
        <item x="392"/>
        <item x="216"/>
        <item x="472"/>
        <item x="381"/>
        <item x="444"/>
        <item x="459"/>
        <item x="135"/>
        <item x="546"/>
        <item x="124"/>
        <item x="594"/>
        <item x="502"/>
        <item x="10"/>
        <item x="481"/>
        <item x="334"/>
        <item x="232"/>
        <item x="535"/>
        <item x="17"/>
        <item x="286"/>
        <item x="654"/>
        <item x="62"/>
        <item x="363"/>
        <item x="208"/>
        <item x="543"/>
        <item x="98"/>
        <item x="95"/>
        <item x="685"/>
        <item x="516"/>
        <item x="301"/>
        <item x="234"/>
        <item x="458"/>
        <item x="58"/>
        <item x="555"/>
        <item x="474"/>
        <item x="78"/>
        <item x="394"/>
        <item x="545"/>
        <item x="409"/>
        <item x="676"/>
        <item x="610"/>
        <item x="649"/>
        <item x="508"/>
        <item x="203"/>
        <item x="385"/>
        <item x="72"/>
        <item x="497"/>
        <item x="3"/>
        <item x="247"/>
        <item x="132"/>
        <item x="63"/>
        <item x="358"/>
        <item x="354"/>
        <item x="219"/>
        <item x="554"/>
        <item x="404"/>
        <item x="680"/>
        <item x="661"/>
        <item x="431"/>
        <item x="523"/>
        <item x="500"/>
        <item x="111"/>
        <item x="405"/>
        <item x="209"/>
        <item x="558"/>
        <item x="433"/>
        <item x="210"/>
        <item x="482"/>
        <item x="529"/>
        <item x="336"/>
        <item x="489"/>
        <item x="547"/>
        <item x="551"/>
        <item x="274"/>
        <item x="302"/>
        <item x="340"/>
        <item x="267"/>
        <item x="248"/>
        <item x="627"/>
        <item x="572"/>
        <item x="595"/>
        <item x="322"/>
        <item x="588"/>
        <item x="202"/>
        <item x="193"/>
        <item x="454"/>
        <item x="438"/>
        <item x="52"/>
        <item x="200"/>
        <item x="552"/>
        <item x="634"/>
        <item x="50"/>
        <item x="420"/>
        <item x="666"/>
        <item x="642"/>
        <item x="691"/>
        <item x="490"/>
        <item x="469"/>
        <item x="479"/>
        <item x="357"/>
        <item x="386"/>
        <item x="15"/>
        <item x="298"/>
        <item x="61"/>
        <item x="584"/>
        <item x="127"/>
        <item x="23"/>
        <item x="608"/>
        <item x="178"/>
        <item x="293"/>
        <item x="143"/>
        <item x="682"/>
        <item x="650"/>
        <item x="22"/>
        <item x="330"/>
        <item x="81"/>
        <item x="113"/>
        <item x="492"/>
        <item x="425"/>
        <item x="185"/>
        <item x="320"/>
        <item x="235"/>
        <item x="79"/>
        <item x="466"/>
        <item x="90"/>
        <item x="378"/>
        <item x="263"/>
        <item x="349"/>
        <item x="304"/>
        <item x="373"/>
        <item x="475"/>
        <item x="511"/>
        <item x="220"/>
        <item x="460"/>
        <item x="439"/>
        <item x="599"/>
        <item x="589"/>
        <item x="408"/>
        <item x="130"/>
        <item x="230"/>
        <item x="417"/>
        <item x="651"/>
        <item x="295"/>
        <item x="663"/>
        <item x="603"/>
        <item x="197"/>
        <item x="668"/>
        <item x="367"/>
        <item x="561"/>
        <item x="656"/>
        <item x="636"/>
        <item x="339"/>
        <item x="384"/>
        <item x="556"/>
        <item x="221"/>
        <item x="528"/>
        <item x="27"/>
        <item x="628"/>
        <item x="513"/>
        <item x="272"/>
        <item x="674"/>
        <item x="148"/>
        <item x="138"/>
        <item x="630"/>
        <item x="184"/>
        <item x="350"/>
        <item x="619"/>
        <item x="123"/>
        <item x="162"/>
        <item x="280"/>
        <item x="462"/>
        <item x="416"/>
        <item x="347"/>
        <item x="660"/>
        <item x="434"/>
        <item x="583"/>
        <item x="451"/>
        <item x="128"/>
        <item x="542"/>
        <item x="177"/>
        <item x="43"/>
        <item x="536"/>
        <item x="191"/>
        <item x="379"/>
        <item x="266"/>
        <item x="164"/>
        <item x="240"/>
        <item x="605"/>
        <item x="486"/>
        <item x="256"/>
        <item x="150"/>
        <item x="60"/>
        <item x="108"/>
        <item x="257"/>
        <item x="503"/>
        <item x="277"/>
        <item x="306"/>
        <item x="55"/>
        <item x="1"/>
        <item x="679"/>
        <item x="485"/>
        <item x="290"/>
        <item x="437"/>
        <item x="273"/>
        <item x="398"/>
        <item x="413"/>
        <item x="493"/>
        <item x="246"/>
        <item x="163"/>
        <item x="498"/>
        <item x="313"/>
        <item x="614"/>
        <item x="532"/>
        <item x="574"/>
        <item x="275"/>
        <item x="557"/>
        <item x="527"/>
        <item x="655"/>
        <item x="548"/>
        <item x="261"/>
        <item x="664"/>
        <item x="449"/>
        <item x="519"/>
        <item x="169"/>
        <item x="74"/>
        <item x="530"/>
        <item x="11"/>
        <item x="35"/>
        <item x="21"/>
        <item x="56"/>
        <item x="563"/>
        <item x="54"/>
        <item x="227"/>
        <item x="67"/>
        <item x="92"/>
        <item x="468"/>
        <item x="419"/>
        <item x="84"/>
        <item x="512"/>
        <item x="560"/>
        <item x="24"/>
        <item x="540"/>
        <item x="145"/>
        <item x="696"/>
        <item x="436"/>
        <item x="288"/>
        <item x="114"/>
        <item x="201"/>
        <item x="168"/>
        <item x="176"/>
        <item x="253"/>
        <item x="681"/>
        <item x="8"/>
        <item x="51"/>
        <item x="213"/>
        <item x="331"/>
        <item x="652"/>
        <item x="541"/>
        <item x="669"/>
        <item x="136"/>
        <item x="351"/>
        <item x="452"/>
        <item x="161"/>
        <item x="254"/>
        <item x="115"/>
        <item x="243"/>
        <item x="359"/>
        <item x="412"/>
        <item x="156"/>
        <item x="515"/>
        <item x="109"/>
        <item x="252"/>
        <item x="637"/>
        <item x="171"/>
        <item x="140"/>
        <item x="353"/>
        <item x="38"/>
        <item x="147"/>
        <item x="214"/>
        <item x="337"/>
        <item x="0"/>
        <item x="380"/>
        <item x="397"/>
        <item x="170"/>
        <item x="155"/>
        <item x="13"/>
        <item x="106"/>
        <item x="559"/>
        <item x="435"/>
        <item x="341"/>
        <item x="387"/>
        <item x="352"/>
        <item x="517"/>
        <item x="241"/>
        <item x="225"/>
        <item x="7"/>
        <item x="258"/>
        <item x="598"/>
        <item x="126"/>
        <item x="117"/>
        <item x="695"/>
        <item x="125"/>
        <item x="518"/>
        <item x="411"/>
        <item x="704"/>
        <item x="539"/>
        <item x="198"/>
        <item x="41"/>
        <item x="445"/>
        <item x="217"/>
        <item x="269"/>
        <item x="659"/>
        <item x="250"/>
        <item x="70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Mesero Asignado" fld="4" subtotal="count" baseField="0" baseItem="0"/>
  </dataFields>
  <formats count="1"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14235-CF34-4584-BC20-22ACBBA0861A}" name="TablaDinámica5" cacheId="32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9:C41" firstHeaderRow="1" firstDataRow="1" firstDataCol="2"/>
  <pivotFields count="19">
    <pivotField axis="axisRow" compact="0" outline="0" showAll="0">
      <items count="7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sd="0" x="1"/>
        <item h="1" sd="0" x="0"/>
        <item h="1" x="2"/>
        <item t="default"/>
      </items>
    </pivotField>
  </pivotFields>
  <rowFields count="2">
    <field x="18"/>
    <field x="0"/>
  </rowFields>
  <rowItems count="2">
    <i>
      <x/>
    </i>
    <i t="grand">
      <x/>
    </i>
  </rowItems>
  <colItems count="1">
    <i/>
  </colItems>
  <dataFields count="1">
    <dataField name="Suma de Monto Total de la Cuenta" fld="11" baseField="0" baseItem="0"/>
  </dataFields>
  <formats count="3">
    <format dxfId="26">
      <pivotArea field="18" type="button" dataOnly="0" labelOnly="1" outline="0" axis="axisRow" fieldPosition="0"/>
    </format>
    <format dxfId="27">
      <pivotArea field="0" type="button" dataOnly="0" labelOnly="1" outline="0" axis="axisRow" fieldPosition="1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5D71C-D6C0-4B7E-8297-D330B2207777}" name="TablaDinámica3" cacheId="32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6:I21" firstHeaderRow="1" firstDataRow="2" firstDataCol="1"/>
  <pivotFields count="19">
    <pivotField compact="0" outline="0" showAll="0"/>
    <pivotField axis="axisCol" compact="0" outline="0" showAll="0">
      <items count="9">
        <item x="2"/>
        <item x="3"/>
        <item x="4"/>
        <item x="5"/>
        <item x="6"/>
        <item x="0"/>
        <item x="1"/>
        <item x="7"/>
        <item t="default"/>
      </items>
    </pivotField>
    <pivotField compact="0" outline="0" showAll="0">
      <items count="603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x="60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sd="0" x="0"/>
        <item sd="0" x="2"/>
        <item sd="0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Monto Total de la Cuenta" fld="11" baseField="0" baseItem="0"/>
  </dataFields>
  <formats count="11">
    <format dxfId="15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7">
      <pivotArea type="topRight" dataOnly="0" labelOnly="1" outline="0" fieldPosition="0"/>
    </format>
    <format dxfId="18">
      <pivotArea field="6" type="button" dataOnly="0" labelOnly="1" outline="0" axis="axisRow" fieldPosition="0"/>
    </format>
    <format dxfId="19">
      <pivotArea dataOnly="0" labelOnly="1" outline="0" fieldPosition="0">
        <references count="1">
          <reference field="1" count="7">
            <x v="0"/>
            <x v="1"/>
            <x v="2"/>
            <x v="3"/>
            <x v="4"/>
            <x v="5"/>
            <x v="6"/>
          </reference>
        </references>
      </pivotArea>
    </format>
    <format dxfId="20">
      <pivotArea dataOnly="0" labelOnly="1" grandCol="1" outline="0" fieldPosition="0"/>
    </format>
    <format dxfId="21">
      <pivotArea field="1" grandRow="1" outline="0" axis="axisCol" fieldPosition="0">
        <references count="1">
          <reference field="1" count="6" selected="0">
            <x v="1"/>
            <x v="2"/>
            <x v="3"/>
            <x v="4"/>
            <x v="5"/>
            <x v="6"/>
          </reference>
        </references>
      </pivotArea>
    </format>
    <format dxfId="22">
      <pivotArea grandRow="1" grandCol="1" outline="0" collapsedLevelsAreSubtotals="1" fieldPosition="0"/>
    </format>
    <format dxfId="23">
      <pivotArea field="1" grandRow="1" outline="0" axis="axisCol" fieldPosition="0">
        <references count="1">
          <reference field="1" count="6" selected="0">
            <x v="1"/>
            <x v="2"/>
            <x v="3"/>
            <x v="4"/>
            <x v="5"/>
            <x v="6"/>
          </reference>
        </references>
      </pivotArea>
    </format>
    <format dxfId="24">
      <pivotArea grandRow="1" grandCol="1" outline="0" collapsedLevelsAreSubtotals="1" fieldPosition="0"/>
    </format>
    <format dxfId="25">
      <pivotArea field="1" grandRow="1" outline="0" axis="axisCol" fieldPosition="0">
        <references count="1"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8FEE7-2704-4662-8FBD-C383D5933B2E}" name="TablaDinámica2" cacheId="32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9:B13" firstHeaderRow="1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h="1" x="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latos Ordenado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A3A7B-286D-41E1-9587-0B23603026CB}" name="TablaDinámica7" cacheId="32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3:C59" firstHeaderRow="1" firstDataRow="1" firstDataCol="2"/>
  <pivotFields count="19">
    <pivotField axis="axisRow" compact="0" outline="0" showAll="0">
      <items count="7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sd="0" x="1"/>
        <item sd="0" x="2"/>
        <item sd="0" x="0"/>
        <item sd="0" x="4"/>
        <item sd="0" x="3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Fecha de factura" fld="12" subtotal="count" baseField="0" baseItem="0"/>
  </dataFields>
  <formats count="9">
    <format dxfId="6">
      <pivotArea outline="0" fieldPosition="0">
        <references count="1">
          <reference field="4" count="0" selected="0"/>
        </references>
      </pivotArea>
    </format>
    <format dxfId="7">
      <pivotArea dataOnly="0" labelOnly="1" outline="0" fieldPosition="0">
        <references count="1">
          <reference field="4" count="0"/>
        </references>
      </pivotArea>
    </format>
    <format dxfId="8">
      <pivotArea grandRow="1" outline="0" collapsedLevelsAreSubtotals="1" fieldPosition="0"/>
    </format>
    <format dxfId="9">
      <pivotArea dataOnly="0" labelOnly="1" grandRow="1" outline="0" fieldPosition="0"/>
    </format>
    <format dxfId="10">
      <pivotArea outline="0" fieldPosition="0">
        <references count="1">
          <reference field="4" count="0" selected="0"/>
        </references>
      </pivotArea>
    </format>
    <format dxfId="11">
      <pivotArea dataOnly="0" labelOnly="1" outline="0" fieldPosition="0">
        <references count="1">
          <reference field="4" count="0"/>
        </references>
      </pivotArea>
    </format>
    <format dxfId="12">
      <pivotArea field="4" type="button" dataOnly="0" labelOnly="1" outline="0" axis="axisRow" fieldPosition="0"/>
    </format>
    <format dxfId="13">
      <pivotArea field="0" type="button" dataOnly="0" labelOnly="1" outline="0" axis="axisRow" fieldPosition="1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AF4F2-AAF6-42E1-B8E2-036D282A00A4}" name="TablaDinámica1" cacheId="32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6" firstHeaderRow="1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sd="0" x="0"/>
        <item sd="0" x="2"/>
        <item sd="0" x="1"/>
        <item h="1" sd="0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 de la Cuenta" fld="11" baseField="0" baseItem="0"/>
  </dataFields>
  <formats count="6">
    <format dxfId="0">
      <pivotArea field="6" type="button" dataOnly="0" labelOnly="1" outline="0" axis="axisRow" fieldPosition="0"/>
    </format>
    <format dxfId="1">
      <pivotArea field="6" type="button" dataOnly="0" labelOnly="1" outline="0" axis="axisRow" fieldPosition="0"/>
    </format>
    <format dxfId="2">
      <pivotArea grandRow="1" outline="0" collapsedLevelsAreSubtotals="1" fieldPosition="0"/>
    </format>
    <format dxfId="3">
      <pivotArea dataOnly="0" labelOnly="1" grandRow="1" outline="0" fieldPosition="0"/>
    </format>
    <format dxfId="4">
      <pivotArea grandRow="1" outline="0" collapsedLevelsAreSubtotals="1" fieldPosition="0"/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1F572-0B25-4D51-937B-C23DEE993FCB}" name="TablaDinámica4" cacheId="32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4:B36" firstHeaderRow="1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10"/>
        <item x="6"/>
        <item x="2"/>
        <item x="9"/>
        <item x="1"/>
        <item x="8"/>
        <item x="0"/>
        <item x="3"/>
        <item x="4"/>
        <item x="7"/>
        <item x="5"/>
        <item h="1" x="1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Monto Total de la Cuenta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E352-DB8C-42BD-BB43-A6F425D13D41}">
  <dimension ref="A1:J1903"/>
  <sheetViews>
    <sheetView tabSelected="1" workbookViewId="0">
      <selection activeCell="K5" sqref="K5"/>
    </sheetView>
  </sheetViews>
  <sheetFormatPr defaultColWidth="11.42578125" defaultRowHeight="15"/>
  <cols>
    <col min="1" max="1" width="17" style="1" bestFit="1" customWidth="1"/>
    <col min="2" max="2" width="16.28515625" style="1" bestFit="1" customWidth="1"/>
    <col min="3" max="3" width="16.5703125" style="1" bestFit="1" customWidth="1"/>
    <col min="4" max="4" width="29.140625" style="1" bestFit="1" customWidth="1"/>
    <col min="5" max="5" width="23" style="1" bestFit="1" customWidth="1"/>
    <col min="6" max="6" width="13.85546875" style="1" bestFit="1" customWidth="1"/>
    <col min="7" max="7" width="14.28515625" style="1" bestFit="1" customWidth="1"/>
    <col min="8" max="8" width="18.42578125" style="1" bestFit="1" customWidth="1"/>
    <col min="9" max="9" width="21.7109375" style="1" bestFit="1" customWidth="1"/>
    <col min="10" max="10" width="14" style="1" bestFit="1" customWidth="1"/>
    <col min="11" max="11" width="9.140625"/>
  </cols>
  <sheetData>
    <row r="1" spans="1:10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tr">
        <f>SUBSTITUTE(D1,"Descripciâˆšâ‰¥n","Descripción")</f>
        <v>Descripción del Plato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1">
        <v>1</v>
      </c>
      <c r="B2" s="1">
        <v>10</v>
      </c>
      <c r="C2" s="1" t="s">
        <v>9</v>
      </c>
      <c r="D2" s="1" t="s">
        <v>10</v>
      </c>
      <c r="E2" s="1" t="str">
        <f>SUBSTITUTE(D2,"Descripciâˆšâ‰¥n","Descripción")</f>
        <v>Descripción del Plato_7</v>
      </c>
      <c r="F2" s="1">
        <v>14</v>
      </c>
      <c r="G2" s="1">
        <v>24</v>
      </c>
      <c r="H2" s="1">
        <v>2</v>
      </c>
      <c r="I2" s="1">
        <v>25</v>
      </c>
      <c r="J2" s="1" t="s">
        <v>11</v>
      </c>
    </row>
    <row r="3" spans="1:10">
      <c r="A3" s="1">
        <v>1</v>
      </c>
      <c r="B3" s="1">
        <v>10</v>
      </c>
      <c r="C3" s="1" t="s">
        <v>12</v>
      </c>
      <c r="D3" s="1" t="s">
        <v>13</v>
      </c>
      <c r="E3" s="1" t="str">
        <f>SUBSTITUTE(D3,"Descripciâˆšâ‰¥n","Descripción")</f>
        <v>Descripción del Plato_2</v>
      </c>
      <c r="F3" s="1">
        <v>18</v>
      </c>
      <c r="G3" s="1">
        <v>30</v>
      </c>
      <c r="H3" s="1">
        <v>3</v>
      </c>
      <c r="I3" s="1">
        <v>32</v>
      </c>
      <c r="J3" s="1" t="s">
        <v>14</v>
      </c>
    </row>
    <row r="4" spans="1:10">
      <c r="A4" s="1">
        <v>2</v>
      </c>
      <c r="B4" s="1">
        <v>6</v>
      </c>
      <c r="C4" s="1" t="s">
        <v>15</v>
      </c>
      <c r="D4" s="1" t="s">
        <v>16</v>
      </c>
      <c r="E4" s="1" t="str">
        <f>SUBSTITUTE(D4,"Descripciâˆšâ‰¥n","Descripción")</f>
        <v>Descripción del Plato_17</v>
      </c>
      <c r="F4" s="1">
        <v>19</v>
      </c>
      <c r="G4" s="1">
        <v>31</v>
      </c>
      <c r="H4" s="1">
        <v>1</v>
      </c>
      <c r="I4" s="1">
        <v>51</v>
      </c>
      <c r="J4" s="1" t="s">
        <v>11</v>
      </c>
    </row>
    <row r="5" spans="1:10">
      <c r="A5" s="1">
        <v>2</v>
      </c>
      <c r="B5" s="1">
        <v>6</v>
      </c>
      <c r="C5" s="1" t="s">
        <v>17</v>
      </c>
      <c r="D5" s="1" t="s">
        <v>18</v>
      </c>
      <c r="E5" s="1" t="str">
        <f>SUBSTITUTE(D5,"Descripciâˆšâ‰¥n","Descripción")</f>
        <v>Descripción del Plato_6</v>
      </c>
      <c r="F5" s="1">
        <v>16</v>
      </c>
      <c r="G5" s="1">
        <v>27</v>
      </c>
      <c r="H5" s="1">
        <v>1</v>
      </c>
      <c r="I5" s="1">
        <v>34</v>
      </c>
      <c r="J5" s="1" t="s">
        <v>14</v>
      </c>
    </row>
    <row r="6" spans="1:10">
      <c r="A6" s="1">
        <v>3</v>
      </c>
      <c r="B6" s="1">
        <v>20</v>
      </c>
      <c r="C6" s="1" t="s">
        <v>19</v>
      </c>
      <c r="D6" s="1" t="s">
        <v>20</v>
      </c>
      <c r="E6" s="1" t="str">
        <f>SUBSTITUTE(D6,"Descripciâˆšâ‰¥n","Descripción")</f>
        <v>Descripción del Plato_20</v>
      </c>
      <c r="F6" s="1">
        <v>25</v>
      </c>
      <c r="G6" s="1">
        <v>40</v>
      </c>
      <c r="H6" s="1">
        <v>1</v>
      </c>
      <c r="I6" s="1">
        <v>9</v>
      </c>
      <c r="J6" s="1" t="s">
        <v>14</v>
      </c>
    </row>
    <row r="7" spans="1:10">
      <c r="A7" s="1">
        <v>3</v>
      </c>
      <c r="B7" s="1">
        <v>20</v>
      </c>
      <c r="C7" s="1" t="s">
        <v>15</v>
      </c>
      <c r="D7" s="1" t="s">
        <v>16</v>
      </c>
      <c r="E7" s="1" t="str">
        <f>SUBSTITUTE(D7,"Descripciâˆšâ‰¥n","Descripción")</f>
        <v>Descripción del Plato_17</v>
      </c>
      <c r="F7" s="1">
        <v>19</v>
      </c>
      <c r="G7" s="1">
        <v>31</v>
      </c>
      <c r="H7" s="1">
        <v>1</v>
      </c>
      <c r="I7" s="1">
        <v>27</v>
      </c>
      <c r="J7" s="1" t="s">
        <v>11</v>
      </c>
    </row>
    <row r="8" spans="1:10">
      <c r="A8" s="1">
        <v>3</v>
      </c>
      <c r="B8" s="1">
        <v>20</v>
      </c>
      <c r="C8" s="1" t="s">
        <v>21</v>
      </c>
      <c r="D8" s="1" t="s">
        <v>22</v>
      </c>
      <c r="E8" s="1" t="str">
        <f>SUBSTITUTE(D8,"Descripciâˆšâ‰¥n","Descripción")</f>
        <v>Descripción del Plato_19</v>
      </c>
      <c r="F8" s="1">
        <v>22</v>
      </c>
      <c r="G8" s="1">
        <v>36</v>
      </c>
      <c r="H8" s="1">
        <v>1</v>
      </c>
      <c r="I8" s="1">
        <v>36</v>
      </c>
      <c r="J8" s="1" t="s">
        <v>11</v>
      </c>
    </row>
    <row r="9" spans="1:10">
      <c r="A9" s="1">
        <v>3</v>
      </c>
      <c r="B9" s="1">
        <v>20</v>
      </c>
      <c r="C9" s="1" t="s">
        <v>23</v>
      </c>
      <c r="D9" s="1" t="s">
        <v>24</v>
      </c>
      <c r="E9" s="1" t="str">
        <f>SUBSTITUTE(D9,"Descripciâˆšâ‰¥n","Descripción")</f>
        <v>Descripción del Plato_9</v>
      </c>
      <c r="F9" s="1">
        <v>17</v>
      </c>
      <c r="G9" s="1">
        <v>29</v>
      </c>
      <c r="H9" s="1">
        <v>2</v>
      </c>
      <c r="I9" s="1">
        <v>54</v>
      </c>
      <c r="J9" s="1" t="s">
        <v>14</v>
      </c>
    </row>
    <row r="10" spans="1:10">
      <c r="A10" s="1">
        <v>4</v>
      </c>
      <c r="B10" s="1">
        <v>3</v>
      </c>
      <c r="C10" s="1" t="s">
        <v>25</v>
      </c>
      <c r="D10" s="1" t="s">
        <v>26</v>
      </c>
      <c r="E10" s="1" t="str">
        <f>SUBSTITUTE(D10,"Descripciâˆšâ‰¥n","Descripción")</f>
        <v>Descripción del Plato_11</v>
      </c>
      <c r="F10" s="1">
        <v>20</v>
      </c>
      <c r="G10" s="1">
        <v>33</v>
      </c>
      <c r="H10" s="1">
        <v>3</v>
      </c>
      <c r="I10" s="1">
        <v>23</v>
      </c>
      <c r="J10" s="1" t="s">
        <v>14</v>
      </c>
    </row>
    <row r="11" spans="1:10">
      <c r="A11" s="1">
        <v>4</v>
      </c>
      <c r="B11" s="1">
        <v>3</v>
      </c>
      <c r="C11" s="1" t="s">
        <v>27</v>
      </c>
      <c r="D11" s="1" t="s">
        <v>28</v>
      </c>
      <c r="E11" s="1" t="str">
        <f>SUBSTITUTE(D11,"Descripciâˆšâ‰¥n","Descripción")</f>
        <v>Descripción del Plato_16</v>
      </c>
      <c r="F11" s="1">
        <v>16</v>
      </c>
      <c r="G11" s="1">
        <v>28</v>
      </c>
      <c r="H11" s="1">
        <v>3</v>
      </c>
      <c r="I11" s="1">
        <v>17</v>
      </c>
      <c r="J11" s="1" t="s">
        <v>11</v>
      </c>
    </row>
    <row r="12" spans="1:10">
      <c r="A12" s="1">
        <v>5</v>
      </c>
      <c r="B12" s="1">
        <v>8</v>
      </c>
      <c r="C12" s="1" t="s">
        <v>29</v>
      </c>
      <c r="D12" s="1" t="s">
        <v>30</v>
      </c>
      <c r="E12" s="1" t="str">
        <f>SUBSTITUTE(D12,"Descripciâˆšâ‰¥n","Descripción")</f>
        <v>Descripción del Plato_12</v>
      </c>
      <c r="F12" s="1">
        <v>11</v>
      </c>
      <c r="G12" s="1">
        <v>19</v>
      </c>
      <c r="H12" s="1">
        <v>1</v>
      </c>
      <c r="I12" s="1">
        <v>8</v>
      </c>
      <c r="J12" s="1" t="s">
        <v>11</v>
      </c>
    </row>
    <row r="13" spans="1:10">
      <c r="A13" s="1">
        <v>5</v>
      </c>
      <c r="B13" s="1">
        <v>8</v>
      </c>
      <c r="C13" s="1" t="s">
        <v>9</v>
      </c>
      <c r="D13" s="1" t="s">
        <v>10</v>
      </c>
      <c r="E13" s="1" t="str">
        <f>SUBSTITUTE(D13,"Descripciâˆšâ‰¥n","Descripción")</f>
        <v>Descripción del Plato_7</v>
      </c>
      <c r="F13" s="1">
        <v>14</v>
      </c>
      <c r="G13" s="1">
        <v>24</v>
      </c>
      <c r="H13" s="1">
        <v>2</v>
      </c>
      <c r="I13" s="1">
        <v>9</v>
      </c>
      <c r="J13" s="1" t="s">
        <v>14</v>
      </c>
    </row>
    <row r="14" spans="1:10">
      <c r="A14" s="1">
        <v>6</v>
      </c>
      <c r="B14" s="1">
        <v>7</v>
      </c>
      <c r="C14" s="1" t="s">
        <v>31</v>
      </c>
      <c r="D14" s="1" t="s">
        <v>32</v>
      </c>
      <c r="E14" s="1" t="str">
        <f>SUBSTITUTE(D14,"Descripciâˆšâ‰¥n","Descripción")</f>
        <v>Descripción del Plato_8</v>
      </c>
      <c r="F14" s="1">
        <v>21</v>
      </c>
      <c r="G14" s="1">
        <v>35</v>
      </c>
      <c r="H14" s="1">
        <v>2</v>
      </c>
      <c r="I14" s="1">
        <v>11</v>
      </c>
      <c r="J14" s="1" t="s">
        <v>14</v>
      </c>
    </row>
    <row r="15" spans="1:10">
      <c r="A15" s="1">
        <v>7</v>
      </c>
      <c r="B15" s="1">
        <v>17</v>
      </c>
      <c r="C15" s="1" t="s">
        <v>33</v>
      </c>
      <c r="D15" s="1" t="s">
        <v>34</v>
      </c>
      <c r="E15" s="1" t="str">
        <f>SUBSTITUTE(D15,"Descripciâˆšâ‰¥n","Descripción")</f>
        <v>Descripción del Plato_15</v>
      </c>
      <c r="F15" s="1">
        <v>19</v>
      </c>
      <c r="G15" s="1">
        <v>32</v>
      </c>
      <c r="H15" s="1">
        <v>2</v>
      </c>
      <c r="I15" s="1">
        <v>15</v>
      </c>
      <c r="J15" s="1" t="s">
        <v>14</v>
      </c>
    </row>
    <row r="16" spans="1:10">
      <c r="A16" s="1">
        <v>7</v>
      </c>
      <c r="B16" s="1">
        <v>17</v>
      </c>
      <c r="C16" s="1" t="s">
        <v>21</v>
      </c>
      <c r="D16" s="1" t="s">
        <v>22</v>
      </c>
      <c r="E16" s="1" t="str">
        <f>SUBSTITUTE(D16,"Descripciâˆšâ‰¥n","Descripción")</f>
        <v>Descripción del Plato_19</v>
      </c>
      <c r="F16" s="1">
        <v>22</v>
      </c>
      <c r="G16" s="1">
        <v>36</v>
      </c>
      <c r="H16" s="1">
        <v>3</v>
      </c>
      <c r="I16" s="1">
        <v>26</v>
      </c>
      <c r="J16" s="1" t="s">
        <v>11</v>
      </c>
    </row>
    <row r="17" spans="1:10">
      <c r="A17" s="1">
        <v>8</v>
      </c>
      <c r="B17" s="1">
        <v>11</v>
      </c>
      <c r="C17" s="1" t="s">
        <v>35</v>
      </c>
      <c r="D17" s="1" t="s">
        <v>36</v>
      </c>
      <c r="E17" s="1" t="str">
        <f>SUBSTITUTE(D17,"Descripciâˆšâ‰¥n","Descripción")</f>
        <v>Descripción del Plato_5</v>
      </c>
      <c r="F17" s="1">
        <v>13</v>
      </c>
      <c r="G17" s="1">
        <v>22</v>
      </c>
      <c r="H17" s="1">
        <v>3</v>
      </c>
      <c r="I17" s="1">
        <v>11</v>
      </c>
      <c r="J17" s="1" t="s">
        <v>11</v>
      </c>
    </row>
    <row r="18" spans="1:10">
      <c r="A18" s="1">
        <v>8</v>
      </c>
      <c r="B18" s="1">
        <v>11</v>
      </c>
      <c r="C18" s="1" t="s">
        <v>27</v>
      </c>
      <c r="D18" s="1" t="s">
        <v>28</v>
      </c>
      <c r="E18" s="1" t="str">
        <f>SUBSTITUTE(D18,"Descripciâˆšâ‰¥n","Descripción")</f>
        <v>Descripción del Plato_16</v>
      </c>
      <c r="F18" s="1">
        <v>16</v>
      </c>
      <c r="G18" s="1">
        <v>28</v>
      </c>
      <c r="H18" s="1">
        <v>2</v>
      </c>
      <c r="I18" s="1">
        <v>8</v>
      </c>
      <c r="J18" s="1" t="s">
        <v>11</v>
      </c>
    </row>
    <row r="19" spans="1:10">
      <c r="A19" s="1">
        <v>8</v>
      </c>
      <c r="B19" s="1">
        <v>11</v>
      </c>
      <c r="C19" s="1" t="s">
        <v>19</v>
      </c>
      <c r="D19" s="1" t="s">
        <v>20</v>
      </c>
      <c r="E19" s="1" t="str">
        <f>SUBSTITUTE(D19,"Descripciâˆšâ‰¥n","Descripción")</f>
        <v>Descripción del Plato_20</v>
      </c>
      <c r="F19" s="1">
        <v>25</v>
      </c>
      <c r="G19" s="1">
        <v>40</v>
      </c>
      <c r="H19" s="1">
        <v>3</v>
      </c>
      <c r="I19" s="1">
        <v>36</v>
      </c>
      <c r="J19" s="1" t="s">
        <v>11</v>
      </c>
    </row>
    <row r="20" spans="1:10">
      <c r="A20" s="1">
        <v>9</v>
      </c>
      <c r="B20" s="1">
        <v>15</v>
      </c>
      <c r="C20" s="1" t="s">
        <v>12</v>
      </c>
      <c r="D20" s="1" t="s">
        <v>13</v>
      </c>
      <c r="E20" s="1" t="str">
        <f>SUBSTITUTE(D20,"Descripciâˆšâ‰¥n","Descripción")</f>
        <v>Descripción del Plato_2</v>
      </c>
      <c r="F20" s="1">
        <v>18</v>
      </c>
      <c r="G20" s="1">
        <v>30</v>
      </c>
      <c r="H20" s="1">
        <v>1</v>
      </c>
      <c r="I20" s="1">
        <v>51</v>
      </c>
      <c r="J20" s="1" t="s">
        <v>11</v>
      </c>
    </row>
    <row r="21" spans="1:10">
      <c r="A21" s="1">
        <v>9</v>
      </c>
      <c r="B21" s="1">
        <v>15</v>
      </c>
      <c r="C21" s="1" t="s">
        <v>9</v>
      </c>
      <c r="D21" s="1" t="s">
        <v>10</v>
      </c>
      <c r="E21" s="1" t="str">
        <f>SUBSTITUTE(D21,"Descripciâˆšâ‰¥n","Descripción")</f>
        <v>Descripción del Plato_7</v>
      </c>
      <c r="F21" s="1">
        <v>14</v>
      </c>
      <c r="G21" s="1">
        <v>24</v>
      </c>
      <c r="H21" s="1">
        <v>1</v>
      </c>
      <c r="I21" s="1">
        <v>49</v>
      </c>
      <c r="J21" s="1" t="s">
        <v>14</v>
      </c>
    </row>
    <row r="22" spans="1:10">
      <c r="A22" s="1">
        <v>9</v>
      </c>
      <c r="B22" s="1">
        <v>15</v>
      </c>
      <c r="C22" s="1" t="s">
        <v>29</v>
      </c>
      <c r="D22" s="1" t="s">
        <v>30</v>
      </c>
      <c r="E22" s="1" t="str">
        <f>SUBSTITUTE(D22,"Descripciâˆšâ‰¥n","Descripción")</f>
        <v>Descripción del Plato_12</v>
      </c>
      <c r="F22" s="1">
        <v>11</v>
      </c>
      <c r="G22" s="1">
        <v>19</v>
      </c>
      <c r="H22" s="1">
        <v>1</v>
      </c>
      <c r="I22" s="1">
        <v>15</v>
      </c>
      <c r="J22" s="1" t="s">
        <v>11</v>
      </c>
    </row>
    <row r="23" spans="1:10">
      <c r="A23" s="1">
        <v>9</v>
      </c>
      <c r="B23" s="1">
        <v>15</v>
      </c>
      <c r="C23" s="1" t="s">
        <v>33</v>
      </c>
      <c r="D23" s="1" t="s">
        <v>34</v>
      </c>
      <c r="E23" s="1" t="str">
        <f>SUBSTITUTE(D23,"Descripciâˆšâ‰¥n","Descripción")</f>
        <v>Descripción del Plato_15</v>
      </c>
      <c r="F23" s="1">
        <v>19</v>
      </c>
      <c r="G23" s="1">
        <v>32</v>
      </c>
      <c r="H23" s="1">
        <v>3</v>
      </c>
      <c r="I23" s="1">
        <v>31</v>
      </c>
      <c r="J23" s="1" t="s">
        <v>11</v>
      </c>
    </row>
    <row r="24" spans="1:10">
      <c r="A24" s="1">
        <v>10</v>
      </c>
      <c r="B24" s="1">
        <v>17</v>
      </c>
      <c r="C24" s="1" t="s">
        <v>37</v>
      </c>
      <c r="D24" s="1" t="s">
        <v>38</v>
      </c>
      <c r="E24" s="1" t="str">
        <f>SUBSTITUTE(D24,"Descripciâˆšâ‰¥n","Descripción")</f>
        <v>Descripción del Plato_18</v>
      </c>
      <c r="F24" s="1">
        <v>20</v>
      </c>
      <c r="G24" s="1">
        <v>34</v>
      </c>
      <c r="H24" s="1">
        <v>2</v>
      </c>
      <c r="I24" s="1">
        <v>10</v>
      </c>
      <c r="J24" s="1" t="s">
        <v>14</v>
      </c>
    </row>
    <row r="25" spans="1:10">
      <c r="A25" s="1">
        <v>10</v>
      </c>
      <c r="B25" s="1">
        <v>17</v>
      </c>
      <c r="C25" s="1" t="s">
        <v>19</v>
      </c>
      <c r="D25" s="1" t="s">
        <v>20</v>
      </c>
      <c r="E25" s="1" t="str">
        <f>SUBSTITUTE(D25,"Descripciâˆšâ‰¥n","Descripción")</f>
        <v>Descripción del Plato_20</v>
      </c>
      <c r="F25" s="1">
        <v>25</v>
      </c>
      <c r="G25" s="1">
        <v>40</v>
      </c>
      <c r="H25" s="1">
        <v>2</v>
      </c>
      <c r="I25" s="1">
        <v>19</v>
      </c>
      <c r="J25" s="1" t="s">
        <v>11</v>
      </c>
    </row>
    <row r="26" spans="1:10">
      <c r="A26" s="1">
        <v>11</v>
      </c>
      <c r="B26" s="1">
        <v>14</v>
      </c>
      <c r="C26" s="1" t="s">
        <v>27</v>
      </c>
      <c r="D26" s="1" t="s">
        <v>28</v>
      </c>
      <c r="E26" s="1" t="str">
        <f>SUBSTITUTE(D26,"Descripciâˆšâ‰¥n","Descripción")</f>
        <v>Descripción del Plato_16</v>
      </c>
      <c r="F26" s="1">
        <v>16</v>
      </c>
      <c r="G26" s="1">
        <v>28</v>
      </c>
      <c r="H26" s="1">
        <v>1</v>
      </c>
      <c r="I26" s="1">
        <v>32</v>
      </c>
      <c r="J26" s="1" t="s">
        <v>14</v>
      </c>
    </row>
    <row r="27" spans="1:10">
      <c r="A27" s="1">
        <v>11</v>
      </c>
      <c r="B27" s="1">
        <v>14</v>
      </c>
      <c r="C27" s="1" t="s">
        <v>12</v>
      </c>
      <c r="D27" s="1" t="s">
        <v>13</v>
      </c>
      <c r="E27" s="1" t="str">
        <f>SUBSTITUTE(D27,"Descripciâˆšâ‰¥n","Descripción")</f>
        <v>Descripción del Plato_2</v>
      </c>
      <c r="F27" s="1">
        <v>18</v>
      </c>
      <c r="G27" s="1">
        <v>30</v>
      </c>
      <c r="H27" s="1">
        <v>2</v>
      </c>
      <c r="I27" s="1">
        <v>24</v>
      </c>
      <c r="J27" s="1" t="s">
        <v>14</v>
      </c>
    </row>
    <row r="28" spans="1:10">
      <c r="A28" s="1">
        <v>12</v>
      </c>
      <c r="B28" s="1">
        <v>14</v>
      </c>
      <c r="C28" s="1" t="s">
        <v>27</v>
      </c>
      <c r="D28" s="1" t="s">
        <v>28</v>
      </c>
      <c r="E28" s="1" t="str">
        <f>SUBSTITUTE(D28,"Descripciâˆšâ‰¥n","Descripción")</f>
        <v>Descripción del Plato_16</v>
      </c>
      <c r="F28" s="1">
        <v>16</v>
      </c>
      <c r="G28" s="1">
        <v>28</v>
      </c>
      <c r="H28" s="1">
        <v>1</v>
      </c>
      <c r="I28" s="1">
        <v>5</v>
      </c>
      <c r="J28" s="1" t="s">
        <v>14</v>
      </c>
    </row>
    <row r="29" spans="1:10">
      <c r="A29" s="1">
        <v>12</v>
      </c>
      <c r="B29" s="1">
        <v>14</v>
      </c>
      <c r="C29" s="1" t="s">
        <v>21</v>
      </c>
      <c r="D29" s="1" t="s">
        <v>22</v>
      </c>
      <c r="E29" s="1" t="str">
        <f>SUBSTITUTE(D29,"Descripciâˆšâ‰¥n","Descripción")</f>
        <v>Descripción del Plato_19</v>
      </c>
      <c r="F29" s="1">
        <v>22</v>
      </c>
      <c r="G29" s="1">
        <v>36</v>
      </c>
      <c r="H29" s="1">
        <v>3</v>
      </c>
      <c r="I29" s="1">
        <v>44</v>
      </c>
      <c r="J29" s="1" t="s">
        <v>11</v>
      </c>
    </row>
    <row r="30" spans="1:10">
      <c r="A30" s="1">
        <v>12</v>
      </c>
      <c r="B30" s="1">
        <v>14</v>
      </c>
      <c r="C30" s="1" t="s">
        <v>31</v>
      </c>
      <c r="D30" s="1" t="s">
        <v>32</v>
      </c>
      <c r="E30" s="1" t="str">
        <f>SUBSTITUTE(D30,"Descripciâˆšâ‰¥n","Descripción")</f>
        <v>Descripción del Plato_8</v>
      </c>
      <c r="F30" s="1">
        <v>21</v>
      </c>
      <c r="G30" s="1">
        <v>35</v>
      </c>
      <c r="H30" s="1">
        <v>2</v>
      </c>
      <c r="I30" s="1">
        <v>6</v>
      </c>
      <c r="J30" s="1" t="s">
        <v>11</v>
      </c>
    </row>
    <row r="31" spans="1:10">
      <c r="A31" s="1">
        <v>12</v>
      </c>
      <c r="B31" s="1">
        <v>14</v>
      </c>
      <c r="C31" s="1" t="s">
        <v>19</v>
      </c>
      <c r="D31" s="1" t="s">
        <v>20</v>
      </c>
      <c r="E31" s="1" t="str">
        <f>SUBSTITUTE(D31,"Descripciâˆšâ‰¥n","Descripción")</f>
        <v>Descripción del Plato_20</v>
      </c>
      <c r="F31" s="1">
        <v>25</v>
      </c>
      <c r="G31" s="1">
        <v>40</v>
      </c>
      <c r="H31" s="1">
        <v>3</v>
      </c>
      <c r="I31" s="1">
        <v>40</v>
      </c>
      <c r="J31" s="1" t="s">
        <v>11</v>
      </c>
    </row>
    <row r="32" spans="1:10">
      <c r="A32" s="1">
        <v>13</v>
      </c>
      <c r="B32" s="1">
        <v>2</v>
      </c>
      <c r="C32" s="1" t="s">
        <v>23</v>
      </c>
      <c r="D32" s="1" t="s">
        <v>24</v>
      </c>
      <c r="E32" s="1" t="str">
        <f>SUBSTITUTE(D32,"Descripciâˆšâ‰¥n","Descripción")</f>
        <v>Descripción del Plato_9</v>
      </c>
      <c r="F32" s="1">
        <v>17</v>
      </c>
      <c r="G32" s="1">
        <v>29</v>
      </c>
      <c r="H32" s="1">
        <v>3</v>
      </c>
      <c r="I32" s="1">
        <v>59</v>
      </c>
      <c r="J32" s="1" t="s">
        <v>14</v>
      </c>
    </row>
    <row r="33" spans="1:10">
      <c r="A33" s="1">
        <v>14</v>
      </c>
      <c r="B33" s="1">
        <v>16</v>
      </c>
      <c r="C33" s="1" t="s">
        <v>39</v>
      </c>
      <c r="D33" s="1" t="s">
        <v>40</v>
      </c>
      <c r="E33" s="1" t="str">
        <f>SUBSTITUTE(D33,"Descripciâˆšâ‰¥n","Descripción")</f>
        <v>Descripción del Plato_3</v>
      </c>
      <c r="F33" s="1">
        <v>12</v>
      </c>
      <c r="G33" s="1">
        <v>20</v>
      </c>
      <c r="H33" s="1">
        <v>1</v>
      </c>
      <c r="I33" s="1">
        <v>36</v>
      </c>
      <c r="J33" s="1" t="s">
        <v>11</v>
      </c>
    </row>
    <row r="34" spans="1:10">
      <c r="A34" s="1">
        <v>14</v>
      </c>
      <c r="B34" s="1">
        <v>16</v>
      </c>
      <c r="C34" s="1" t="s">
        <v>25</v>
      </c>
      <c r="D34" s="1" t="s">
        <v>26</v>
      </c>
      <c r="E34" s="1" t="str">
        <f>SUBSTITUTE(D34,"Descripciâˆšâ‰¥n","Descripción")</f>
        <v>Descripción del Plato_11</v>
      </c>
      <c r="F34" s="1">
        <v>20</v>
      </c>
      <c r="G34" s="1">
        <v>33</v>
      </c>
      <c r="H34" s="1">
        <v>1</v>
      </c>
      <c r="I34" s="1">
        <v>26</v>
      </c>
      <c r="J34" s="1" t="s">
        <v>11</v>
      </c>
    </row>
    <row r="35" spans="1:10">
      <c r="A35" s="1">
        <v>14</v>
      </c>
      <c r="B35" s="1">
        <v>16</v>
      </c>
      <c r="C35" s="1" t="s">
        <v>41</v>
      </c>
      <c r="D35" s="1" t="s">
        <v>42</v>
      </c>
      <c r="E35" s="1" t="str">
        <f>SUBSTITUTE(D35,"Descripciâˆšâ‰¥n","Descripción")</f>
        <v>Descripción del Plato_14</v>
      </c>
      <c r="F35" s="1">
        <v>14</v>
      </c>
      <c r="G35" s="1">
        <v>23</v>
      </c>
      <c r="H35" s="1">
        <v>2</v>
      </c>
      <c r="I35" s="1">
        <v>44</v>
      </c>
      <c r="J35" s="1" t="s">
        <v>14</v>
      </c>
    </row>
    <row r="36" spans="1:10">
      <c r="A36" s="1">
        <v>14</v>
      </c>
      <c r="B36" s="1">
        <v>16</v>
      </c>
      <c r="C36" s="1" t="s">
        <v>12</v>
      </c>
      <c r="D36" s="1" t="s">
        <v>13</v>
      </c>
      <c r="E36" s="1" t="str">
        <f>SUBSTITUTE(D36,"Descripciâˆšâ‰¥n","Descripción")</f>
        <v>Descripción del Plato_2</v>
      </c>
      <c r="F36" s="1">
        <v>18</v>
      </c>
      <c r="G36" s="1">
        <v>30</v>
      </c>
      <c r="H36" s="1">
        <v>1</v>
      </c>
      <c r="I36" s="1">
        <v>48</v>
      </c>
      <c r="J36" s="1" t="s">
        <v>11</v>
      </c>
    </row>
    <row r="37" spans="1:10">
      <c r="A37" s="1">
        <v>15</v>
      </c>
      <c r="B37" s="1">
        <v>6</v>
      </c>
      <c r="C37" s="1" t="s">
        <v>27</v>
      </c>
      <c r="D37" s="1" t="s">
        <v>28</v>
      </c>
      <c r="E37" s="1" t="str">
        <f>SUBSTITUTE(D37,"Descripciâˆšâ‰¥n","Descripción")</f>
        <v>Descripción del Plato_16</v>
      </c>
      <c r="F37" s="1">
        <v>16</v>
      </c>
      <c r="G37" s="1">
        <v>28</v>
      </c>
      <c r="H37" s="1">
        <v>2</v>
      </c>
      <c r="I37" s="1">
        <v>25</v>
      </c>
      <c r="J37" s="1" t="s">
        <v>11</v>
      </c>
    </row>
    <row r="38" spans="1:10">
      <c r="A38" s="1">
        <v>15</v>
      </c>
      <c r="B38" s="1">
        <v>6</v>
      </c>
      <c r="C38" s="1" t="s">
        <v>43</v>
      </c>
      <c r="D38" s="1" t="s">
        <v>44</v>
      </c>
      <c r="E38" s="1" t="str">
        <f>SUBSTITUTE(D38,"Descripciâˆšâ‰¥n","Descripción")</f>
        <v>Descripción del Plato_13</v>
      </c>
      <c r="F38" s="1">
        <v>13</v>
      </c>
      <c r="G38" s="1">
        <v>21</v>
      </c>
      <c r="H38" s="1">
        <v>3</v>
      </c>
      <c r="I38" s="1">
        <v>27</v>
      </c>
      <c r="J38" s="1" t="s">
        <v>11</v>
      </c>
    </row>
    <row r="39" spans="1:10">
      <c r="A39" s="1">
        <v>15</v>
      </c>
      <c r="B39" s="1">
        <v>6</v>
      </c>
      <c r="C39" s="1" t="s">
        <v>31</v>
      </c>
      <c r="D39" s="1" t="s">
        <v>32</v>
      </c>
      <c r="E39" s="1" t="str">
        <f>SUBSTITUTE(D39,"Descripciâˆšâ‰¥n","Descripción")</f>
        <v>Descripción del Plato_8</v>
      </c>
      <c r="F39" s="1">
        <v>21</v>
      </c>
      <c r="G39" s="1">
        <v>35</v>
      </c>
      <c r="H39" s="1">
        <v>3</v>
      </c>
      <c r="I39" s="1">
        <v>51</v>
      </c>
      <c r="J39" s="1" t="s">
        <v>11</v>
      </c>
    </row>
    <row r="40" spans="1:10">
      <c r="A40" s="1">
        <v>16</v>
      </c>
      <c r="B40" s="1">
        <v>20</v>
      </c>
      <c r="C40" s="1" t="s">
        <v>27</v>
      </c>
      <c r="D40" s="1" t="s">
        <v>28</v>
      </c>
      <c r="E40" s="1" t="str">
        <f>SUBSTITUTE(D40,"Descripciâˆšâ‰¥n","Descripción")</f>
        <v>Descripción del Plato_16</v>
      </c>
      <c r="F40" s="1">
        <v>16</v>
      </c>
      <c r="G40" s="1">
        <v>28</v>
      </c>
      <c r="H40" s="1">
        <v>1</v>
      </c>
      <c r="I40" s="1">
        <v>38</v>
      </c>
      <c r="J40" s="1" t="s">
        <v>11</v>
      </c>
    </row>
    <row r="41" spans="1:10">
      <c r="A41" s="1">
        <v>17</v>
      </c>
      <c r="B41" s="1">
        <v>14</v>
      </c>
      <c r="C41" s="1" t="s">
        <v>31</v>
      </c>
      <c r="D41" s="1" t="s">
        <v>32</v>
      </c>
      <c r="E41" s="1" t="str">
        <f>SUBSTITUTE(D41,"Descripciâˆšâ‰¥n","Descripción")</f>
        <v>Descripción del Plato_8</v>
      </c>
      <c r="F41" s="1">
        <v>21</v>
      </c>
      <c r="G41" s="1">
        <v>35</v>
      </c>
      <c r="H41" s="1">
        <v>1</v>
      </c>
      <c r="I41" s="1">
        <v>43</v>
      </c>
      <c r="J41" s="1" t="s">
        <v>14</v>
      </c>
    </row>
    <row r="42" spans="1:10">
      <c r="A42" s="1">
        <v>17</v>
      </c>
      <c r="B42" s="1">
        <v>14</v>
      </c>
      <c r="C42" s="1" t="s">
        <v>45</v>
      </c>
      <c r="D42" s="1" t="s">
        <v>46</v>
      </c>
      <c r="E42" s="1" t="str">
        <f>SUBSTITUTE(D42,"Descripciâˆšâ‰¥n","Descripción")</f>
        <v>Descripción del Plato_4</v>
      </c>
      <c r="F42" s="1">
        <v>10</v>
      </c>
      <c r="G42" s="1">
        <v>18</v>
      </c>
      <c r="H42" s="1">
        <v>2</v>
      </c>
      <c r="I42" s="1">
        <v>58</v>
      </c>
      <c r="J42" s="1" t="s">
        <v>11</v>
      </c>
    </row>
    <row r="43" spans="1:10">
      <c r="A43" s="1">
        <v>17</v>
      </c>
      <c r="B43" s="1">
        <v>14</v>
      </c>
      <c r="C43" s="1" t="s">
        <v>35</v>
      </c>
      <c r="D43" s="1" t="s">
        <v>36</v>
      </c>
      <c r="E43" s="1" t="str">
        <f>SUBSTITUTE(D43,"Descripciâˆšâ‰¥n","Descripción")</f>
        <v>Descripción del Plato_5</v>
      </c>
      <c r="F43" s="1">
        <v>13</v>
      </c>
      <c r="G43" s="1">
        <v>22</v>
      </c>
      <c r="H43" s="1">
        <v>3</v>
      </c>
      <c r="I43" s="1">
        <v>57</v>
      </c>
      <c r="J43" s="1" t="s">
        <v>14</v>
      </c>
    </row>
    <row r="44" spans="1:10">
      <c r="A44" s="1">
        <v>18</v>
      </c>
      <c r="B44" s="1">
        <v>9</v>
      </c>
      <c r="C44" s="1" t="s">
        <v>23</v>
      </c>
      <c r="D44" s="1" t="s">
        <v>24</v>
      </c>
      <c r="E44" s="1" t="str">
        <f>SUBSTITUTE(D44,"Descripciâˆšâ‰¥n","Descripción")</f>
        <v>Descripción del Plato_9</v>
      </c>
      <c r="F44" s="1">
        <v>17</v>
      </c>
      <c r="G44" s="1">
        <v>29</v>
      </c>
      <c r="H44" s="1">
        <v>1</v>
      </c>
      <c r="I44" s="1">
        <v>23</v>
      </c>
      <c r="J44" s="1" t="s">
        <v>11</v>
      </c>
    </row>
    <row r="45" spans="1:10">
      <c r="A45" s="1">
        <v>18</v>
      </c>
      <c r="B45" s="1">
        <v>9</v>
      </c>
      <c r="C45" s="1" t="s">
        <v>19</v>
      </c>
      <c r="D45" s="1" t="s">
        <v>20</v>
      </c>
      <c r="E45" s="1" t="str">
        <f>SUBSTITUTE(D45,"Descripciâˆšâ‰¥n","Descripción")</f>
        <v>Descripción del Plato_20</v>
      </c>
      <c r="F45" s="1">
        <v>25</v>
      </c>
      <c r="G45" s="1">
        <v>40</v>
      </c>
      <c r="H45" s="1">
        <v>2</v>
      </c>
      <c r="I45" s="1">
        <v>54</v>
      </c>
      <c r="J45" s="1" t="s">
        <v>11</v>
      </c>
    </row>
    <row r="46" spans="1:10">
      <c r="A46" s="1">
        <v>18</v>
      </c>
      <c r="B46" s="1">
        <v>9</v>
      </c>
      <c r="C46" s="1" t="s">
        <v>47</v>
      </c>
      <c r="D46" s="1" t="s">
        <v>48</v>
      </c>
      <c r="E46" s="1" t="str">
        <f>SUBSTITUTE(D46,"Descripciâˆšâ‰¥n","Descripción")</f>
        <v>Descripción del Plato_10</v>
      </c>
      <c r="F46" s="1">
        <v>15</v>
      </c>
      <c r="G46" s="1">
        <v>26</v>
      </c>
      <c r="H46" s="1">
        <v>3</v>
      </c>
      <c r="I46" s="1">
        <v>23</v>
      </c>
      <c r="J46" s="1" t="s">
        <v>11</v>
      </c>
    </row>
    <row r="47" spans="1:10">
      <c r="A47" s="1">
        <v>18</v>
      </c>
      <c r="B47" s="1">
        <v>9</v>
      </c>
      <c r="C47" s="1" t="s">
        <v>33</v>
      </c>
      <c r="D47" s="1" t="s">
        <v>34</v>
      </c>
      <c r="E47" s="1" t="str">
        <f>SUBSTITUTE(D47,"Descripciâˆšâ‰¥n","Descripción")</f>
        <v>Descripción del Plato_15</v>
      </c>
      <c r="F47" s="1">
        <v>19</v>
      </c>
      <c r="G47" s="1">
        <v>32</v>
      </c>
      <c r="H47" s="1">
        <v>2</v>
      </c>
      <c r="I47" s="1">
        <v>34</v>
      </c>
      <c r="J47" s="1" t="s">
        <v>11</v>
      </c>
    </row>
    <row r="48" spans="1:10">
      <c r="A48" s="1">
        <v>19</v>
      </c>
      <c r="B48" s="1">
        <v>18</v>
      </c>
      <c r="C48" s="1" t="s">
        <v>19</v>
      </c>
      <c r="D48" s="1" t="s">
        <v>20</v>
      </c>
      <c r="E48" s="1" t="str">
        <f>SUBSTITUTE(D48,"Descripciâˆšâ‰¥n","Descripción")</f>
        <v>Descripción del Plato_20</v>
      </c>
      <c r="F48" s="1">
        <v>25</v>
      </c>
      <c r="G48" s="1">
        <v>40</v>
      </c>
      <c r="H48" s="1">
        <v>2</v>
      </c>
      <c r="I48" s="1">
        <v>44</v>
      </c>
      <c r="J48" s="1" t="s">
        <v>14</v>
      </c>
    </row>
    <row r="49" spans="1:10">
      <c r="A49" s="1">
        <v>20</v>
      </c>
      <c r="B49" s="1">
        <v>8</v>
      </c>
      <c r="C49" s="1" t="s">
        <v>31</v>
      </c>
      <c r="D49" s="1" t="s">
        <v>32</v>
      </c>
      <c r="E49" s="1" t="str">
        <f>SUBSTITUTE(D49,"Descripciâˆšâ‰¥n","Descripción")</f>
        <v>Descripción del Plato_8</v>
      </c>
      <c r="F49" s="1">
        <v>21</v>
      </c>
      <c r="G49" s="1">
        <v>35</v>
      </c>
      <c r="H49" s="1">
        <v>3</v>
      </c>
      <c r="I49" s="1">
        <v>50</v>
      </c>
      <c r="J49" s="1" t="s">
        <v>14</v>
      </c>
    </row>
    <row r="50" spans="1:10">
      <c r="A50" s="1">
        <v>20</v>
      </c>
      <c r="B50" s="1">
        <v>8</v>
      </c>
      <c r="C50" s="1" t="s">
        <v>49</v>
      </c>
      <c r="D50" s="1" t="s">
        <v>50</v>
      </c>
      <c r="E50" s="1" t="str">
        <f>SUBSTITUTE(D50,"Descripciâˆšâ‰¥n","Descripción")</f>
        <v>Descripción del Plato_1</v>
      </c>
      <c r="F50" s="1">
        <v>15</v>
      </c>
      <c r="G50" s="1">
        <v>25</v>
      </c>
      <c r="H50" s="1">
        <v>2</v>
      </c>
      <c r="I50" s="1">
        <v>6</v>
      </c>
      <c r="J50" s="1" t="s">
        <v>14</v>
      </c>
    </row>
    <row r="51" spans="1:10">
      <c r="A51" s="1">
        <v>20</v>
      </c>
      <c r="B51" s="1">
        <v>8</v>
      </c>
      <c r="C51" s="1" t="s">
        <v>41</v>
      </c>
      <c r="D51" s="1" t="s">
        <v>42</v>
      </c>
      <c r="E51" s="1" t="str">
        <f>SUBSTITUTE(D51,"Descripciâˆšâ‰¥n","Descripción")</f>
        <v>Descripción del Plato_14</v>
      </c>
      <c r="F51" s="1">
        <v>14</v>
      </c>
      <c r="G51" s="1">
        <v>23</v>
      </c>
      <c r="H51" s="1">
        <v>1</v>
      </c>
      <c r="I51" s="1">
        <v>14</v>
      </c>
      <c r="J51" s="1" t="s">
        <v>14</v>
      </c>
    </row>
    <row r="52" spans="1:10">
      <c r="A52" s="1">
        <v>21</v>
      </c>
      <c r="B52" s="1">
        <v>12</v>
      </c>
      <c r="C52" s="1" t="s">
        <v>19</v>
      </c>
      <c r="D52" s="1" t="s">
        <v>20</v>
      </c>
      <c r="E52" s="1" t="str">
        <f>SUBSTITUTE(D52,"Descripciâˆšâ‰¥n","Descripción")</f>
        <v>Descripción del Plato_20</v>
      </c>
      <c r="F52" s="1">
        <v>25</v>
      </c>
      <c r="G52" s="1">
        <v>40</v>
      </c>
      <c r="H52" s="1">
        <v>3</v>
      </c>
      <c r="I52" s="1">
        <v>20</v>
      </c>
      <c r="J52" s="1" t="s">
        <v>11</v>
      </c>
    </row>
    <row r="53" spans="1:10">
      <c r="A53" s="1">
        <v>21</v>
      </c>
      <c r="B53" s="1">
        <v>12</v>
      </c>
      <c r="C53" s="1" t="s">
        <v>39</v>
      </c>
      <c r="D53" s="1" t="s">
        <v>40</v>
      </c>
      <c r="E53" s="1" t="str">
        <f>SUBSTITUTE(D53,"Descripciâˆšâ‰¥n","Descripción")</f>
        <v>Descripción del Plato_3</v>
      </c>
      <c r="F53" s="1">
        <v>12</v>
      </c>
      <c r="G53" s="1">
        <v>20</v>
      </c>
      <c r="H53" s="1">
        <v>2</v>
      </c>
      <c r="I53" s="1">
        <v>43</v>
      </c>
      <c r="J53" s="1" t="s">
        <v>11</v>
      </c>
    </row>
    <row r="54" spans="1:10">
      <c r="A54" s="1">
        <v>21</v>
      </c>
      <c r="B54" s="1">
        <v>12</v>
      </c>
      <c r="C54" s="1" t="s">
        <v>33</v>
      </c>
      <c r="D54" s="1" t="s">
        <v>34</v>
      </c>
      <c r="E54" s="1" t="str">
        <f>SUBSTITUTE(D54,"Descripciâˆšâ‰¥n","Descripción")</f>
        <v>Descripción del Plato_15</v>
      </c>
      <c r="F54" s="1">
        <v>19</v>
      </c>
      <c r="G54" s="1">
        <v>32</v>
      </c>
      <c r="H54" s="1">
        <v>2</v>
      </c>
      <c r="I54" s="1">
        <v>44</v>
      </c>
      <c r="J54" s="1" t="s">
        <v>14</v>
      </c>
    </row>
    <row r="55" spans="1:10">
      <c r="A55" s="1">
        <v>21</v>
      </c>
      <c r="B55" s="1">
        <v>12</v>
      </c>
      <c r="C55" s="1" t="s">
        <v>49</v>
      </c>
      <c r="D55" s="1" t="s">
        <v>50</v>
      </c>
      <c r="E55" s="1" t="str">
        <f>SUBSTITUTE(D55,"Descripciâˆšâ‰¥n","Descripción")</f>
        <v>Descripción del Plato_1</v>
      </c>
      <c r="F55" s="1">
        <v>15</v>
      </c>
      <c r="G55" s="1">
        <v>25</v>
      </c>
      <c r="H55" s="1">
        <v>2</v>
      </c>
      <c r="I55" s="1">
        <v>45</v>
      </c>
      <c r="J55" s="1" t="s">
        <v>14</v>
      </c>
    </row>
    <row r="56" spans="1:10">
      <c r="A56" s="1">
        <v>22</v>
      </c>
      <c r="B56" s="1">
        <v>15</v>
      </c>
      <c r="C56" s="1" t="s">
        <v>45</v>
      </c>
      <c r="D56" s="1" t="s">
        <v>46</v>
      </c>
      <c r="E56" s="1" t="str">
        <f>SUBSTITUTE(D56,"Descripciâˆšâ‰¥n","Descripción")</f>
        <v>Descripción del Plato_4</v>
      </c>
      <c r="F56" s="1">
        <v>10</v>
      </c>
      <c r="G56" s="1">
        <v>18</v>
      </c>
      <c r="H56" s="1">
        <v>1</v>
      </c>
      <c r="I56" s="1">
        <v>32</v>
      </c>
      <c r="J56" s="1" t="s">
        <v>11</v>
      </c>
    </row>
    <row r="57" spans="1:10">
      <c r="A57" s="1">
        <v>22</v>
      </c>
      <c r="B57" s="1">
        <v>15</v>
      </c>
      <c r="C57" s="1" t="s">
        <v>37</v>
      </c>
      <c r="D57" s="1" t="s">
        <v>38</v>
      </c>
      <c r="E57" s="1" t="str">
        <f>SUBSTITUTE(D57,"Descripciâˆšâ‰¥n","Descripción")</f>
        <v>Descripción del Plato_18</v>
      </c>
      <c r="F57" s="1">
        <v>20</v>
      </c>
      <c r="G57" s="1">
        <v>34</v>
      </c>
      <c r="H57" s="1">
        <v>3</v>
      </c>
      <c r="I57" s="1">
        <v>19</v>
      </c>
      <c r="J57" s="1" t="s">
        <v>11</v>
      </c>
    </row>
    <row r="58" spans="1:10">
      <c r="A58" s="1">
        <v>22</v>
      </c>
      <c r="B58" s="1">
        <v>15</v>
      </c>
      <c r="C58" s="1" t="s">
        <v>23</v>
      </c>
      <c r="D58" s="1" t="s">
        <v>24</v>
      </c>
      <c r="E58" s="1" t="str">
        <f>SUBSTITUTE(D58,"Descripciâˆšâ‰¥n","Descripción")</f>
        <v>Descripción del Plato_9</v>
      </c>
      <c r="F58" s="1">
        <v>17</v>
      </c>
      <c r="G58" s="1">
        <v>29</v>
      </c>
      <c r="H58" s="1">
        <v>2</v>
      </c>
      <c r="I58" s="1">
        <v>13</v>
      </c>
      <c r="J58" s="1" t="s">
        <v>14</v>
      </c>
    </row>
    <row r="59" spans="1:10">
      <c r="A59" s="1">
        <v>22</v>
      </c>
      <c r="B59" s="1">
        <v>15</v>
      </c>
      <c r="C59" s="1" t="s">
        <v>31</v>
      </c>
      <c r="D59" s="1" t="s">
        <v>32</v>
      </c>
      <c r="E59" s="1" t="str">
        <f>SUBSTITUTE(D59,"Descripciâˆšâ‰¥n","Descripción")</f>
        <v>Descripción del Plato_8</v>
      </c>
      <c r="F59" s="1">
        <v>21</v>
      </c>
      <c r="G59" s="1">
        <v>35</v>
      </c>
      <c r="H59" s="1">
        <v>1</v>
      </c>
      <c r="I59" s="1">
        <v>59</v>
      </c>
      <c r="J59" s="1" t="s">
        <v>14</v>
      </c>
    </row>
    <row r="60" spans="1:10">
      <c r="A60" s="1">
        <v>23</v>
      </c>
      <c r="B60" s="1">
        <v>1</v>
      </c>
      <c r="C60" s="1" t="s">
        <v>29</v>
      </c>
      <c r="D60" s="1" t="s">
        <v>30</v>
      </c>
      <c r="E60" s="1" t="str">
        <f>SUBSTITUTE(D60,"Descripciâˆšâ‰¥n","Descripción")</f>
        <v>Descripción del Plato_12</v>
      </c>
      <c r="F60" s="1">
        <v>11</v>
      </c>
      <c r="G60" s="1">
        <v>19</v>
      </c>
      <c r="H60" s="1">
        <v>3</v>
      </c>
      <c r="I60" s="1">
        <v>46</v>
      </c>
      <c r="J60" s="1" t="s">
        <v>14</v>
      </c>
    </row>
    <row r="61" spans="1:10">
      <c r="A61" s="1">
        <v>23</v>
      </c>
      <c r="B61" s="1">
        <v>1</v>
      </c>
      <c r="C61" s="1" t="s">
        <v>17</v>
      </c>
      <c r="D61" s="1" t="s">
        <v>18</v>
      </c>
      <c r="E61" s="1" t="str">
        <f>SUBSTITUTE(D61,"Descripciâˆšâ‰¥n","Descripción")</f>
        <v>Descripción del Plato_6</v>
      </c>
      <c r="F61" s="1">
        <v>16</v>
      </c>
      <c r="G61" s="1">
        <v>27</v>
      </c>
      <c r="H61" s="1">
        <v>3</v>
      </c>
      <c r="I61" s="1">
        <v>17</v>
      </c>
      <c r="J61" s="1" t="s">
        <v>14</v>
      </c>
    </row>
    <row r="62" spans="1:10">
      <c r="A62" s="1">
        <v>24</v>
      </c>
      <c r="B62" s="1">
        <v>5</v>
      </c>
      <c r="C62" s="1" t="s">
        <v>47</v>
      </c>
      <c r="D62" s="1" t="s">
        <v>48</v>
      </c>
      <c r="E62" s="1" t="str">
        <f>SUBSTITUTE(D62,"Descripciâˆšâ‰¥n","Descripción")</f>
        <v>Descripción del Plato_10</v>
      </c>
      <c r="F62" s="1">
        <v>15</v>
      </c>
      <c r="G62" s="1">
        <v>26</v>
      </c>
      <c r="H62" s="1">
        <v>3</v>
      </c>
      <c r="I62" s="1">
        <v>45</v>
      </c>
      <c r="J62" s="1" t="s">
        <v>11</v>
      </c>
    </row>
    <row r="63" spans="1:10">
      <c r="A63" s="1">
        <v>24</v>
      </c>
      <c r="B63" s="1">
        <v>5</v>
      </c>
      <c r="C63" s="1" t="s">
        <v>23</v>
      </c>
      <c r="D63" s="1" t="s">
        <v>24</v>
      </c>
      <c r="E63" s="1" t="str">
        <f>SUBSTITUTE(D63,"Descripciâˆšâ‰¥n","Descripción")</f>
        <v>Descripción del Plato_9</v>
      </c>
      <c r="F63" s="1">
        <v>17</v>
      </c>
      <c r="G63" s="1">
        <v>29</v>
      </c>
      <c r="H63" s="1">
        <v>1</v>
      </c>
      <c r="I63" s="1">
        <v>46</v>
      </c>
      <c r="J63" s="1" t="s">
        <v>11</v>
      </c>
    </row>
    <row r="64" spans="1:10">
      <c r="A64" s="1">
        <v>24</v>
      </c>
      <c r="B64" s="1">
        <v>5</v>
      </c>
      <c r="C64" s="1" t="s">
        <v>41</v>
      </c>
      <c r="D64" s="1" t="s">
        <v>42</v>
      </c>
      <c r="E64" s="1" t="str">
        <f>SUBSTITUTE(D64,"Descripciâˆšâ‰¥n","Descripción")</f>
        <v>Descripción del Plato_14</v>
      </c>
      <c r="F64" s="1">
        <v>14</v>
      </c>
      <c r="G64" s="1">
        <v>23</v>
      </c>
      <c r="H64" s="1">
        <v>2</v>
      </c>
      <c r="I64" s="1">
        <v>42</v>
      </c>
      <c r="J64" s="1" t="s">
        <v>14</v>
      </c>
    </row>
    <row r="65" spans="1:10">
      <c r="A65" s="1">
        <v>24</v>
      </c>
      <c r="B65" s="1">
        <v>5</v>
      </c>
      <c r="C65" s="1" t="s">
        <v>19</v>
      </c>
      <c r="D65" s="1" t="s">
        <v>20</v>
      </c>
      <c r="E65" s="1" t="str">
        <f>SUBSTITUTE(D65,"Descripciâˆšâ‰¥n","Descripción")</f>
        <v>Descripción del Plato_20</v>
      </c>
      <c r="F65" s="1">
        <v>25</v>
      </c>
      <c r="G65" s="1">
        <v>40</v>
      </c>
      <c r="H65" s="1">
        <v>2</v>
      </c>
      <c r="I65" s="1">
        <v>47</v>
      </c>
      <c r="J65" s="1" t="s">
        <v>14</v>
      </c>
    </row>
    <row r="66" spans="1:10">
      <c r="A66" s="1">
        <v>25</v>
      </c>
      <c r="B66" s="1">
        <v>12</v>
      </c>
      <c r="C66" s="1" t="s">
        <v>37</v>
      </c>
      <c r="D66" s="1" t="s">
        <v>38</v>
      </c>
      <c r="E66" s="1" t="str">
        <f>SUBSTITUTE(D66,"Descripciâˆšâ‰¥n","Descripción")</f>
        <v>Descripción del Plato_18</v>
      </c>
      <c r="F66" s="1">
        <v>20</v>
      </c>
      <c r="G66" s="1">
        <v>34</v>
      </c>
      <c r="H66" s="1">
        <v>1</v>
      </c>
      <c r="I66" s="1">
        <v>35</v>
      </c>
      <c r="J66" s="1" t="s">
        <v>14</v>
      </c>
    </row>
    <row r="67" spans="1:10">
      <c r="A67" s="1">
        <v>26</v>
      </c>
      <c r="B67" s="1">
        <v>18</v>
      </c>
      <c r="C67" s="1" t="s">
        <v>45</v>
      </c>
      <c r="D67" s="1" t="s">
        <v>46</v>
      </c>
      <c r="E67" s="1" t="str">
        <f>SUBSTITUTE(D67,"Descripciâˆšâ‰¥n","Descripción")</f>
        <v>Descripción del Plato_4</v>
      </c>
      <c r="F67" s="1">
        <v>10</v>
      </c>
      <c r="G67" s="1">
        <v>18</v>
      </c>
      <c r="H67" s="1">
        <v>2</v>
      </c>
      <c r="I67" s="1">
        <v>13</v>
      </c>
      <c r="J67" s="1" t="s">
        <v>14</v>
      </c>
    </row>
    <row r="68" spans="1:10">
      <c r="A68" s="1">
        <v>26</v>
      </c>
      <c r="B68" s="1">
        <v>18</v>
      </c>
      <c r="C68" s="1" t="s">
        <v>43</v>
      </c>
      <c r="D68" s="1" t="s">
        <v>44</v>
      </c>
      <c r="E68" s="1" t="str">
        <f>SUBSTITUTE(D68,"Descripciâˆšâ‰¥n","Descripción")</f>
        <v>Descripción del Plato_13</v>
      </c>
      <c r="F68" s="1">
        <v>13</v>
      </c>
      <c r="G68" s="1">
        <v>21</v>
      </c>
      <c r="H68" s="1">
        <v>2</v>
      </c>
      <c r="I68" s="1">
        <v>54</v>
      </c>
      <c r="J68" s="1" t="s">
        <v>11</v>
      </c>
    </row>
    <row r="69" spans="1:10">
      <c r="A69" s="1">
        <v>26</v>
      </c>
      <c r="B69" s="1">
        <v>18</v>
      </c>
      <c r="C69" s="1" t="s">
        <v>9</v>
      </c>
      <c r="D69" s="1" t="s">
        <v>10</v>
      </c>
      <c r="E69" s="1" t="str">
        <f>SUBSTITUTE(D69,"Descripciâˆšâ‰¥n","Descripción")</f>
        <v>Descripción del Plato_7</v>
      </c>
      <c r="F69" s="1">
        <v>14</v>
      </c>
      <c r="G69" s="1">
        <v>24</v>
      </c>
      <c r="H69" s="1">
        <v>2</v>
      </c>
      <c r="I69" s="1">
        <v>42</v>
      </c>
      <c r="J69" s="1" t="s">
        <v>14</v>
      </c>
    </row>
    <row r="70" spans="1:10">
      <c r="A70" s="1">
        <v>27</v>
      </c>
      <c r="B70" s="1">
        <v>4</v>
      </c>
      <c r="C70" s="1" t="s">
        <v>31</v>
      </c>
      <c r="D70" s="1" t="s">
        <v>32</v>
      </c>
      <c r="E70" s="1" t="str">
        <f>SUBSTITUTE(D70,"Descripciâˆšâ‰¥n","Descripción")</f>
        <v>Descripción del Plato_8</v>
      </c>
      <c r="F70" s="1">
        <v>21</v>
      </c>
      <c r="G70" s="1">
        <v>35</v>
      </c>
      <c r="H70" s="1">
        <v>1</v>
      </c>
      <c r="I70" s="1">
        <v>17</v>
      </c>
      <c r="J70" s="1" t="s">
        <v>11</v>
      </c>
    </row>
    <row r="71" spans="1:10">
      <c r="A71" s="1">
        <v>27</v>
      </c>
      <c r="B71" s="1">
        <v>4</v>
      </c>
      <c r="C71" s="1" t="s">
        <v>47</v>
      </c>
      <c r="D71" s="1" t="s">
        <v>48</v>
      </c>
      <c r="E71" s="1" t="str">
        <f>SUBSTITUTE(D71,"Descripciâˆšâ‰¥n","Descripción")</f>
        <v>Descripción del Plato_10</v>
      </c>
      <c r="F71" s="1">
        <v>15</v>
      </c>
      <c r="G71" s="1">
        <v>26</v>
      </c>
      <c r="H71" s="1">
        <v>1</v>
      </c>
      <c r="I71" s="1">
        <v>38</v>
      </c>
      <c r="J71" s="1" t="s">
        <v>14</v>
      </c>
    </row>
    <row r="72" spans="1:10">
      <c r="A72" s="1">
        <v>28</v>
      </c>
      <c r="B72" s="1">
        <v>2</v>
      </c>
      <c r="C72" s="1" t="s">
        <v>45</v>
      </c>
      <c r="D72" s="1" t="s">
        <v>46</v>
      </c>
      <c r="E72" s="1" t="str">
        <f>SUBSTITUTE(D72,"Descripciâˆšâ‰¥n","Descripción")</f>
        <v>Descripción del Plato_4</v>
      </c>
      <c r="F72" s="1">
        <v>10</v>
      </c>
      <c r="G72" s="1">
        <v>18</v>
      </c>
      <c r="H72" s="1">
        <v>2</v>
      </c>
      <c r="I72" s="1">
        <v>17</v>
      </c>
      <c r="J72" s="1" t="s">
        <v>14</v>
      </c>
    </row>
    <row r="73" spans="1:10">
      <c r="A73" s="1">
        <v>28</v>
      </c>
      <c r="B73" s="1">
        <v>2</v>
      </c>
      <c r="C73" s="1" t="s">
        <v>23</v>
      </c>
      <c r="D73" s="1" t="s">
        <v>24</v>
      </c>
      <c r="E73" s="1" t="str">
        <f>SUBSTITUTE(D73,"Descripciâˆšâ‰¥n","Descripción")</f>
        <v>Descripción del Plato_9</v>
      </c>
      <c r="F73" s="1">
        <v>17</v>
      </c>
      <c r="G73" s="1">
        <v>29</v>
      </c>
      <c r="H73" s="1">
        <v>2</v>
      </c>
      <c r="I73" s="1">
        <v>39</v>
      </c>
      <c r="J73" s="1" t="s">
        <v>14</v>
      </c>
    </row>
    <row r="74" spans="1:10">
      <c r="A74" s="1">
        <v>29</v>
      </c>
      <c r="B74" s="1">
        <v>20</v>
      </c>
      <c r="C74" s="1" t="s">
        <v>49</v>
      </c>
      <c r="D74" s="1" t="s">
        <v>50</v>
      </c>
      <c r="E74" s="1" t="str">
        <f>SUBSTITUTE(D74,"Descripciâˆšâ‰¥n","Descripción")</f>
        <v>Descripción del Plato_1</v>
      </c>
      <c r="F74" s="1">
        <v>15</v>
      </c>
      <c r="G74" s="1">
        <v>25</v>
      </c>
      <c r="H74" s="1">
        <v>3</v>
      </c>
      <c r="I74" s="1">
        <v>22</v>
      </c>
      <c r="J74" s="1" t="s">
        <v>14</v>
      </c>
    </row>
    <row r="75" spans="1:10">
      <c r="A75" s="1">
        <v>29</v>
      </c>
      <c r="B75" s="1">
        <v>20</v>
      </c>
      <c r="C75" s="1" t="s">
        <v>45</v>
      </c>
      <c r="D75" s="1" t="s">
        <v>46</v>
      </c>
      <c r="E75" s="1" t="str">
        <f>SUBSTITUTE(D75,"Descripciâˆšâ‰¥n","Descripción")</f>
        <v>Descripción del Plato_4</v>
      </c>
      <c r="F75" s="1">
        <v>10</v>
      </c>
      <c r="G75" s="1">
        <v>18</v>
      </c>
      <c r="H75" s="1">
        <v>2</v>
      </c>
      <c r="I75" s="1">
        <v>18</v>
      </c>
      <c r="J75" s="1" t="s">
        <v>11</v>
      </c>
    </row>
    <row r="76" spans="1:10">
      <c r="A76" s="1">
        <v>29</v>
      </c>
      <c r="B76" s="1">
        <v>20</v>
      </c>
      <c r="C76" s="1" t="s">
        <v>15</v>
      </c>
      <c r="D76" s="1" t="s">
        <v>16</v>
      </c>
      <c r="E76" s="1" t="str">
        <f>SUBSTITUTE(D76,"Descripciâˆšâ‰¥n","Descripción")</f>
        <v>Descripción del Plato_17</v>
      </c>
      <c r="F76" s="1">
        <v>19</v>
      </c>
      <c r="G76" s="1">
        <v>31</v>
      </c>
      <c r="H76" s="1">
        <v>2</v>
      </c>
      <c r="I76" s="1">
        <v>31</v>
      </c>
      <c r="J76" s="1" t="s">
        <v>14</v>
      </c>
    </row>
    <row r="77" spans="1:10">
      <c r="A77" s="1">
        <v>30</v>
      </c>
      <c r="B77" s="1">
        <v>14</v>
      </c>
      <c r="C77" s="1" t="s">
        <v>47</v>
      </c>
      <c r="D77" s="1" t="s">
        <v>48</v>
      </c>
      <c r="E77" s="1" t="str">
        <f>SUBSTITUTE(D77,"Descripciâˆšâ‰¥n","Descripción")</f>
        <v>Descripción del Plato_10</v>
      </c>
      <c r="F77" s="1">
        <v>15</v>
      </c>
      <c r="G77" s="1">
        <v>26</v>
      </c>
      <c r="H77" s="1">
        <v>2</v>
      </c>
      <c r="I77" s="1">
        <v>14</v>
      </c>
      <c r="J77" s="1" t="s">
        <v>11</v>
      </c>
    </row>
    <row r="78" spans="1:10">
      <c r="A78" s="1">
        <v>30</v>
      </c>
      <c r="B78" s="1">
        <v>14</v>
      </c>
      <c r="C78" s="1" t="s">
        <v>39</v>
      </c>
      <c r="D78" s="1" t="s">
        <v>40</v>
      </c>
      <c r="E78" s="1" t="str">
        <f>SUBSTITUTE(D78,"Descripciâˆšâ‰¥n","Descripción")</f>
        <v>Descripción del Plato_3</v>
      </c>
      <c r="F78" s="1">
        <v>12</v>
      </c>
      <c r="G78" s="1">
        <v>20</v>
      </c>
      <c r="H78" s="1">
        <v>3</v>
      </c>
      <c r="I78" s="1">
        <v>55</v>
      </c>
      <c r="J78" s="1" t="s">
        <v>11</v>
      </c>
    </row>
    <row r="79" spans="1:10">
      <c r="A79" s="1">
        <v>31</v>
      </c>
      <c r="B79" s="1">
        <v>13</v>
      </c>
      <c r="C79" s="1" t="s">
        <v>23</v>
      </c>
      <c r="D79" s="1" t="s">
        <v>24</v>
      </c>
      <c r="E79" s="1" t="str">
        <f>SUBSTITUTE(D79,"Descripciâˆšâ‰¥n","Descripción")</f>
        <v>Descripción del Plato_9</v>
      </c>
      <c r="F79" s="1">
        <v>17</v>
      </c>
      <c r="G79" s="1">
        <v>29</v>
      </c>
      <c r="H79" s="1">
        <v>1</v>
      </c>
      <c r="I79" s="1">
        <v>59</v>
      </c>
      <c r="J79" s="1" t="s">
        <v>14</v>
      </c>
    </row>
    <row r="80" spans="1:10">
      <c r="A80" s="1">
        <v>31</v>
      </c>
      <c r="B80" s="1">
        <v>13</v>
      </c>
      <c r="C80" s="1" t="s">
        <v>29</v>
      </c>
      <c r="D80" s="1" t="s">
        <v>30</v>
      </c>
      <c r="E80" s="1" t="str">
        <f>SUBSTITUTE(D80,"Descripciâˆšâ‰¥n","Descripción")</f>
        <v>Descripción del Plato_12</v>
      </c>
      <c r="F80" s="1">
        <v>11</v>
      </c>
      <c r="G80" s="1">
        <v>19</v>
      </c>
      <c r="H80" s="1">
        <v>2</v>
      </c>
      <c r="I80" s="1">
        <v>46</v>
      </c>
      <c r="J80" s="1" t="s">
        <v>14</v>
      </c>
    </row>
    <row r="81" spans="1:10">
      <c r="A81" s="1">
        <v>32</v>
      </c>
      <c r="B81" s="1">
        <v>5</v>
      </c>
      <c r="C81" s="1" t="s">
        <v>33</v>
      </c>
      <c r="D81" s="1" t="s">
        <v>34</v>
      </c>
      <c r="E81" s="1" t="str">
        <f>SUBSTITUTE(D81,"Descripciâˆšâ‰¥n","Descripción")</f>
        <v>Descripción del Plato_15</v>
      </c>
      <c r="F81" s="1">
        <v>19</v>
      </c>
      <c r="G81" s="1">
        <v>32</v>
      </c>
      <c r="H81" s="1">
        <v>2</v>
      </c>
      <c r="I81" s="1">
        <v>50</v>
      </c>
      <c r="J81" s="1" t="s">
        <v>14</v>
      </c>
    </row>
    <row r="82" spans="1:10">
      <c r="A82" s="1">
        <v>32</v>
      </c>
      <c r="B82" s="1">
        <v>5</v>
      </c>
      <c r="C82" s="1" t="s">
        <v>25</v>
      </c>
      <c r="D82" s="1" t="s">
        <v>26</v>
      </c>
      <c r="E82" s="1" t="str">
        <f>SUBSTITUTE(D82,"Descripciâˆšâ‰¥n","Descripción")</f>
        <v>Descripción del Plato_11</v>
      </c>
      <c r="F82" s="1">
        <v>20</v>
      </c>
      <c r="G82" s="1">
        <v>33</v>
      </c>
      <c r="H82" s="1">
        <v>1</v>
      </c>
      <c r="I82" s="1">
        <v>20</v>
      </c>
      <c r="J82" s="1" t="s">
        <v>14</v>
      </c>
    </row>
    <row r="83" spans="1:10">
      <c r="A83" s="1">
        <v>32</v>
      </c>
      <c r="B83" s="1">
        <v>5</v>
      </c>
      <c r="C83" s="1" t="s">
        <v>47</v>
      </c>
      <c r="D83" s="1" t="s">
        <v>48</v>
      </c>
      <c r="E83" s="1" t="str">
        <f>SUBSTITUTE(D83,"Descripciâˆšâ‰¥n","Descripción")</f>
        <v>Descripción del Plato_10</v>
      </c>
      <c r="F83" s="1">
        <v>15</v>
      </c>
      <c r="G83" s="1">
        <v>26</v>
      </c>
      <c r="H83" s="1">
        <v>3</v>
      </c>
      <c r="I83" s="1">
        <v>35</v>
      </c>
      <c r="J83" s="1" t="s">
        <v>11</v>
      </c>
    </row>
    <row r="84" spans="1:10">
      <c r="A84" s="1">
        <v>32</v>
      </c>
      <c r="B84" s="1">
        <v>5</v>
      </c>
      <c r="C84" s="1" t="s">
        <v>45</v>
      </c>
      <c r="D84" s="1" t="s">
        <v>46</v>
      </c>
      <c r="E84" s="1" t="str">
        <f>SUBSTITUTE(D84,"Descripciâˆšâ‰¥n","Descripción")</f>
        <v>Descripción del Plato_4</v>
      </c>
      <c r="F84" s="1">
        <v>10</v>
      </c>
      <c r="G84" s="1">
        <v>18</v>
      </c>
      <c r="H84" s="1">
        <v>2</v>
      </c>
      <c r="I84" s="1">
        <v>23</v>
      </c>
      <c r="J84" s="1" t="s">
        <v>11</v>
      </c>
    </row>
    <row r="85" spans="1:10">
      <c r="A85" s="1">
        <v>33</v>
      </c>
      <c r="B85" s="1">
        <v>4</v>
      </c>
      <c r="C85" s="1" t="s">
        <v>31</v>
      </c>
      <c r="D85" s="1" t="s">
        <v>32</v>
      </c>
      <c r="E85" s="1" t="str">
        <f>SUBSTITUTE(D85,"Descripciâˆšâ‰¥n","Descripción")</f>
        <v>Descripción del Plato_8</v>
      </c>
      <c r="F85" s="1">
        <v>21</v>
      </c>
      <c r="G85" s="1">
        <v>35</v>
      </c>
      <c r="H85" s="1">
        <v>3</v>
      </c>
      <c r="I85" s="1">
        <v>6</v>
      </c>
      <c r="J85" s="1" t="s">
        <v>14</v>
      </c>
    </row>
    <row r="86" spans="1:10">
      <c r="A86" s="1">
        <v>33</v>
      </c>
      <c r="B86" s="1">
        <v>4</v>
      </c>
      <c r="C86" s="1" t="s">
        <v>17</v>
      </c>
      <c r="D86" s="1" t="s">
        <v>18</v>
      </c>
      <c r="E86" s="1" t="str">
        <f>SUBSTITUTE(D86,"Descripciâˆšâ‰¥n","Descripción")</f>
        <v>Descripción del Plato_6</v>
      </c>
      <c r="F86" s="1">
        <v>16</v>
      </c>
      <c r="G86" s="1">
        <v>27</v>
      </c>
      <c r="H86" s="1">
        <v>1</v>
      </c>
      <c r="I86" s="1">
        <v>59</v>
      </c>
      <c r="J86" s="1" t="s">
        <v>11</v>
      </c>
    </row>
    <row r="87" spans="1:10">
      <c r="A87" s="1">
        <v>33</v>
      </c>
      <c r="B87" s="1">
        <v>4</v>
      </c>
      <c r="C87" s="1" t="s">
        <v>33</v>
      </c>
      <c r="D87" s="1" t="s">
        <v>34</v>
      </c>
      <c r="E87" s="1" t="str">
        <f>SUBSTITUTE(D87,"Descripciâˆšâ‰¥n","Descripción")</f>
        <v>Descripción del Plato_15</v>
      </c>
      <c r="F87" s="1">
        <v>19</v>
      </c>
      <c r="G87" s="1">
        <v>32</v>
      </c>
      <c r="H87" s="1">
        <v>3</v>
      </c>
      <c r="I87" s="1">
        <v>55</v>
      </c>
      <c r="J87" s="1" t="s">
        <v>14</v>
      </c>
    </row>
    <row r="88" spans="1:10">
      <c r="A88" s="1">
        <v>33</v>
      </c>
      <c r="B88" s="1">
        <v>4</v>
      </c>
      <c r="C88" s="1" t="s">
        <v>47</v>
      </c>
      <c r="D88" s="1" t="s">
        <v>48</v>
      </c>
      <c r="E88" s="1" t="str">
        <f>SUBSTITUTE(D88,"Descripciâˆšâ‰¥n","Descripción")</f>
        <v>Descripción del Plato_10</v>
      </c>
      <c r="F88" s="1">
        <v>15</v>
      </c>
      <c r="G88" s="1">
        <v>26</v>
      </c>
      <c r="H88" s="1">
        <v>3</v>
      </c>
      <c r="I88" s="1">
        <v>10</v>
      </c>
      <c r="J88" s="1" t="s">
        <v>11</v>
      </c>
    </row>
    <row r="89" spans="1:10">
      <c r="A89" s="1">
        <v>34</v>
      </c>
      <c r="B89" s="1">
        <v>15</v>
      </c>
      <c r="C89" s="1" t="s">
        <v>37</v>
      </c>
      <c r="D89" s="1" t="s">
        <v>38</v>
      </c>
      <c r="E89" s="1" t="str">
        <f>SUBSTITUTE(D89,"Descripciâˆšâ‰¥n","Descripción")</f>
        <v>Descripción del Plato_18</v>
      </c>
      <c r="F89" s="1">
        <v>20</v>
      </c>
      <c r="G89" s="1">
        <v>34</v>
      </c>
      <c r="H89" s="1">
        <v>1</v>
      </c>
      <c r="I89" s="1">
        <v>46</v>
      </c>
      <c r="J89" s="1" t="s">
        <v>11</v>
      </c>
    </row>
    <row r="90" spans="1:10">
      <c r="A90" s="1">
        <v>34</v>
      </c>
      <c r="B90" s="1">
        <v>15</v>
      </c>
      <c r="C90" s="1" t="s">
        <v>47</v>
      </c>
      <c r="D90" s="1" t="s">
        <v>48</v>
      </c>
      <c r="E90" s="1" t="str">
        <f>SUBSTITUTE(D90,"Descripciâˆšâ‰¥n","Descripción")</f>
        <v>Descripción del Plato_10</v>
      </c>
      <c r="F90" s="1">
        <v>15</v>
      </c>
      <c r="G90" s="1">
        <v>26</v>
      </c>
      <c r="H90" s="1">
        <v>3</v>
      </c>
      <c r="I90" s="1">
        <v>19</v>
      </c>
      <c r="J90" s="1" t="s">
        <v>14</v>
      </c>
    </row>
    <row r="91" spans="1:10">
      <c r="A91" s="1">
        <v>35</v>
      </c>
      <c r="B91" s="1">
        <v>13</v>
      </c>
      <c r="C91" s="1" t="s">
        <v>12</v>
      </c>
      <c r="D91" s="1" t="s">
        <v>13</v>
      </c>
      <c r="E91" s="1" t="str">
        <f>SUBSTITUTE(D91,"Descripciâˆšâ‰¥n","Descripción")</f>
        <v>Descripción del Plato_2</v>
      </c>
      <c r="F91" s="1">
        <v>18</v>
      </c>
      <c r="G91" s="1">
        <v>30</v>
      </c>
      <c r="H91" s="1">
        <v>3</v>
      </c>
      <c r="I91" s="1">
        <v>5</v>
      </c>
      <c r="J91" s="1" t="s">
        <v>14</v>
      </c>
    </row>
    <row r="92" spans="1:10">
      <c r="A92" s="1">
        <v>35</v>
      </c>
      <c r="B92" s="1">
        <v>13</v>
      </c>
      <c r="C92" s="1" t="s">
        <v>23</v>
      </c>
      <c r="D92" s="1" t="s">
        <v>24</v>
      </c>
      <c r="E92" s="1" t="str">
        <f>SUBSTITUTE(D92,"Descripciâˆšâ‰¥n","Descripción")</f>
        <v>Descripción del Plato_9</v>
      </c>
      <c r="F92" s="1">
        <v>17</v>
      </c>
      <c r="G92" s="1">
        <v>29</v>
      </c>
      <c r="H92" s="1">
        <v>1</v>
      </c>
      <c r="I92" s="1">
        <v>8</v>
      </c>
      <c r="J92" s="1" t="s">
        <v>11</v>
      </c>
    </row>
    <row r="93" spans="1:10">
      <c r="A93" s="1">
        <v>35</v>
      </c>
      <c r="B93" s="1">
        <v>13</v>
      </c>
      <c r="C93" s="1" t="s">
        <v>25</v>
      </c>
      <c r="D93" s="1" t="s">
        <v>26</v>
      </c>
      <c r="E93" s="1" t="str">
        <f>SUBSTITUTE(D93,"Descripciâˆšâ‰¥n","Descripción")</f>
        <v>Descripción del Plato_11</v>
      </c>
      <c r="F93" s="1">
        <v>20</v>
      </c>
      <c r="G93" s="1">
        <v>33</v>
      </c>
      <c r="H93" s="1">
        <v>1</v>
      </c>
      <c r="I93" s="1">
        <v>21</v>
      </c>
      <c r="J93" s="1" t="s">
        <v>11</v>
      </c>
    </row>
    <row r="94" spans="1:10">
      <c r="A94" s="1">
        <v>35</v>
      </c>
      <c r="B94" s="1">
        <v>13</v>
      </c>
      <c r="C94" s="1" t="s">
        <v>15</v>
      </c>
      <c r="D94" s="1" t="s">
        <v>16</v>
      </c>
      <c r="E94" s="1" t="str">
        <f>SUBSTITUTE(D94,"Descripciâˆšâ‰¥n","Descripción")</f>
        <v>Descripción del Plato_17</v>
      </c>
      <c r="F94" s="1">
        <v>19</v>
      </c>
      <c r="G94" s="1">
        <v>31</v>
      </c>
      <c r="H94" s="1">
        <v>2</v>
      </c>
      <c r="I94" s="1">
        <v>31</v>
      </c>
      <c r="J94" s="1" t="s">
        <v>14</v>
      </c>
    </row>
    <row r="95" spans="1:10">
      <c r="A95" s="1">
        <v>36</v>
      </c>
      <c r="B95" s="1">
        <v>5</v>
      </c>
      <c r="C95" s="1" t="s">
        <v>12</v>
      </c>
      <c r="D95" s="1" t="s">
        <v>13</v>
      </c>
      <c r="E95" s="1" t="str">
        <f>SUBSTITUTE(D95,"Descripciâˆšâ‰¥n","Descripción")</f>
        <v>Descripción del Plato_2</v>
      </c>
      <c r="F95" s="1">
        <v>18</v>
      </c>
      <c r="G95" s="1">
        <v>30</v>
      </c>
      <c r="H95" s="1">
        <v>1</v>
      </c>
      <c r="I95" s="1">
        <v>38</v>
      </c>
      <c r="J95" s="1" t="s">
        <v>11</v>
      </c>
    </row>
    <row r="96" spans="1:10">
      <c r="A96" s="1">
        <v>37</v>
      </c>
      <c r="B96" s="1">
        <v>20</v>
      </c>
      <c r="C96" s="1" t="s">
        <v>43</v>
      </c>
      <c r="D96" s="1" t="s">
        <v>44</v>
      </c>
      <c r="E96" s="1" t="str">
        <f>SUBSTITUTE(D96,"Descripciâˆšâ‰¥n","Descripción")</f>
        <v>Descripción del Plato_13</v>
      </c>
      <c r="F96" s="1">
        <v>13</v>
      </c>
      <c r="G96" s="1">
        <v>21</v>
      </c>
      <c r="H96" s="1">
        <v>1</v>
      </c>
      <c r="I96" s="1">
        <v>47</v>
      </c>
      <c r="J96" s="1" t="s">
        <v>11</v>
      </c>
    </row>
    <row r="97" spans="1:10">
      <c r="A97" s="1">
        <v>38</v>
      </c>
      <c r="B97" s="1">
        <v>10</v>
      </c>
      <c r="C97" s="1" t="s">
        <v>15</v>
      </c>
      <c r="D97" s="1" t="s">
        <v>16</v>
      </c>
      <c r="E97" s="1" t="str">
        <f>SUBSTITUTE(D97,"Descripciâˆšâ‰¥n","Descripción")</f>
        <v>Descripción del Plato_17</v>
      </c>
      <c r="F97" s="1">
        <v>19</v>
      </c>
      <c r="G97" s="1">
        <v>31</v>
      </c>
      <c r="H97" s="1">
        <v>3</v>
      </c>
      <c r="I97" s="1">
        <v>21</v>
      </c>
      <c r="J97" s="1" t="s">
        <v>14</v>
      </c>
    </row>
    <row r="98" spans="1:10">
      <c r="A98" s="1">
        <v>38</v>
      </c>
      <c r="B98" s="1">
        <v>10</v>
      </c>
      <c r="C98" s="1" t="s">
        <v>31</v>
      </c>
      <c r="D98" s="1" t="s">
        <v>32</v>
      </c>
      <c r="E98" s="1" t="str">
        <f>SUBSTITUTE(D98,"Descripciâˆšâ‰¥n","Descripción")</f>
        <v>Descripción del Plato_8</v>
      </c>
      <c r="F98" s="1">
        <v>21</v>
      </c>
      <c r="G98" s="1">
        <v>35</v>
      </c>
      <c r="H98" s="1">
        <v>2</v>
      </c>
      <c r="I98" s="1">
        <v>34</v>
      </c>
      <c r="J98" s="1" t="s">
        <v>11</v>
      </c>
    </row>
    <row r="99" spans="1:10">
      <c r="A99" s="1">
        <v>38</v>
      </c>
      <c r="B99" s="1">
        <v>10</v>
      </c>
      <c r="C99" s="1" t="s">
        <v>21</v>
      </c>
      <c r="D99" s="1" t="s">
        <v>22</v>
      </c>
      <c r="E99" s="1" t="str">
        <f>SUBSTITUTE(D99,"Descripciâˆšâ‰¥n","Descripción")</f>
        <v>Descripción del Plato_19</v>
      </c>
      <c r="F99" s="1">
        <v>22</v>
      </c>
      <c r="G99" s="1">
        <v>36</v>
      </c>
      <c r="H99" s="1">
        <v>2</v>
      </c>
      <c r="I99" s="1">
        <v>43</v>
      </c>
      <c r="J99" s="1" t="s">
        <v>11</v>
      </c>
    </row>
    <row r="100" spans="1:10">
      <c r="A100" s="1">
        <v>39</v>
      </c>
      <c r="B100" s="1">
        <v>15</v>
      </c>
      <c r="C100" s="1" t="s">
        <v>21</v>
      </c>
      <c r="D100" s="1" t="s">
        <v>22</v>
      </c>
      <c r="E100" s="1" t="str">
        <f>SUBSTITUTE(D100,"Descripciâˆšâ‰¥n","Descripción")</f>
        <v>Descripción del Plato_19</v>
      </c>
      <c r="F100" s="1">
        <v>22</v>
      </c>
      <c r="G100" s="1">
        <v>36</v>
      </c>
      <c r="H100" s="1">
        <v>3</v>
      </c>
      <c r="I100" s="1">
        <v>57</v>
      </c>
      <c r="J100" s="1" t="s">
        <v>11</v>
      </c>
    </row>
    <row r="101" spans="1:10">
      <c r="A101" s="1">
        <v>40</v>
      </c>
      <c r="B101" s="1">
        <v>1</v>
      </c>
      <c r="C101" s="1" t="s">
        <v>23</v>
      </c>
      <c r="D101" s="1" t="s">
        <v>24</v>
      </c>
      <c r="E101" s="1" t="str">
        <f>SUBSTITUTE(D101,"Descripciâˆšâ‰¥n","Descripción")</f>
        <v>Descripción del Plato_9</v>
      </c>
      <c r="F101" s="1">
        <v>17</v>
      </c>
      <c r="G101" s="1">
        <v>29</v>
      </c>
      <c r="H101" s="1">
        <v>3</v>
      </c>
      <c r="I101" s="1">
        <v>15</v>
      </c>
      <c r="J101" s="1" t="s">
        <v>14</v>
      </c>
    </row>
    <row r="102" spans="1:10">
      <c r="A102" s="1">
        <v>40</v>
      </c>
      <c r="B102" s="1">
        <v>1</v>
      </c>
      <c r="C102" s="1" t="s">
        <v>25</v>
      </c>
      <c r="D102" s="1" t="s">
        <v>26</v>
      </c>
      <c r="E102" s="1" t="str">
        <f>SUBSTITUTE(D102,"Descripciâˆšâ‰¥n","Descripción")</f>
        <v>Descripción del Plato_11</v>
      </c>
      <c r="F102" s="1">
        <v>20</v>
      </c>
      <c r="G102" s="1">
        <v>33</v>
      </c>
      <c r="H102" s="1">
        <v>1</v>
      </c>
      <c r="I102" s="1">
        <v>50</v>
      </c>
      <c r="J102" s="1" t="s">
        <v>14</v>
      </c>
    </row>
    <row r="103" spans="1:10">
      <c r="A103" s="1">
        <v>40</v>
      </c>
      <c r="B103" s="1">
        <v>1</v>
      </c>
      <c r="C103" s="1" t="s">
        <v>27</v>
      </c>
      <c r="D103" s="1" t="s">
        <v>28</v>
      </c>
      <c r="E103" s="1" t="str">
        <f>SUBSTITUTE(D103,"Descripciâˆšâ‰¥n","Descripción")</f>
        <v>Descripción del Plato_16</v>
      </c>
      <c r="F103" s="1">
        <v>16</v>
      </c>
      <c r="G103" s="1">
        <v>28</v>
      </c>
      <c r="H103" s="1">
        <v>1</v>
      </c>
      <c r="I103" s="1">
        <v>13</v>
      </c>
      <c r="J103" s="1" t="s">
        <v>14</v>
      </c>
    </row>
    <row r="104" spans="1:10">
      <c r="A104" s="1">
        <v>41</v>
      </c>
      <c r="B104" s="1">
        <v>7</v>
      </c>
      <c r="C104" s="1" t="s">
        <v>33</v>
      </c>
      <c r="D104" s="1" t="s">
        <v>34</v>
      </c>
      <c r="E104" s="1" t="str">
        <f>SUBSTITUTE(D104,"Descripciâˆšâ‰¥n","Descripción")</f>
        <v>Descripción del Plato_15</v>
      </c>
      <c r="F104" s="1">
        <v>19</v>
      </c>
      <c r="G104" s="1">
        <v>32</v>
      </c>
      <c r="H104" s="1">
        <v>3</v>
      </c>
      <c r="I104" s="1">
        <v>23</v>
      </c>
      <c r="J104" s="1" t="s">
        <v>14</v>
      </c>
    </row>
    <row r="105" spans="1:10">
      <c r="A105" s="1">
        <v>41</v>
      </c>
      <c r="B105" s="1">
        <v>7</v>
      </c>
      <c r="C105" s="1" t="s">
        <v>47</v>
      </c>
      <c r="D105" s="1" t="s">
        <v>48</v>
      </c>
      <c r="E105" s="1" t="str">
        <f>SUBSTITUTE(D105,"Descripciâˆšâ‰¥n","Descripción")</f>
        <v>Descripción del Plato_10</v>
      </c>
      <c r="F105" s="1">
        <v>15</v>
      </c>
      <c r="G105" s="1">
        <v>26</v>
      </c>
      <c r="H105" s="1">
        <v>3</v>
      </c>
      <c r="I105" s="1">
        <v>47</v>
      </c>
      <c r="J105" s="1" t="s">
        <v>14</v>
      </c>
    </row>
    <row r="106" spans="1:10">
      <c r="A106" s="1">
        <v>41</v>
      </c>
      <c r="B106" s="1">
        <v>7</v>
      </c>
      <c r="C106" s="1" t="s">
        <v>12</v>
      </c>
      <c r="D106" s="1" t="s">
        <v>13</v>
      </c>
      <c r="E106" s="1" t="str">
        <f>SUBSTITUTE(D106,"Descripciâˆšâ‰¥n","Descripción")</f>
        <v>Descripción del Plato_2</v>
      </c>
      <c r="F106" s="1">
        <v>18</v>
      </c>
      <c r="G106" s="1">
        <v>30</v>
      </c>
      <c r="H106" s="1">
        <v>1</v>
      </c>
      <c r="I106" s="1">
        <v>19</v>
      </c>
      <c r="J106" s="1" t="s">
        <v>14</v>
      </c>
    </row>
    <row r="107" spans="1:10">
      <c r="A107" s="1">
        <v>42</v>
      </c>
      <c r="B107" s="1">
        <v>14</v>
      </c>
      <c r="C107" s="1" t="s">
        <v>35</v>
      </c>
      <c r="D107" s="1" t="s">
        <v>36</v>
      </c>
      <c r="E107" s="1" t="str">
        <f>SUBSTITUTE(D107,"Descripciâˆšâ‰¥n","Descripción")</f>
        <v>Descripción del Plato_5</v>
      </c>
      <c r="F107" s="1">
        <v>13</v>
      </c>
      <c r="G107" s="1">
        <v>22</v>
      </c>
      <c r="H107" s="1">
        <v>1</v>
      </c>
      <c r="I107" s="1">
        <v>57</v>
      </c>
      <c r="J107" s="1" t="s">
        <v>14</v>
      </c>
    </row>
    <row r="108" spans="1:10">
      <c r="A108" s="1">
        <v>42</v>
      </c>
      <c r="B108" s="1">
        <v>14</v>
      </c>
      <c r="C108" s="1" t="s">
        <v>19</v>
      </c>
      <c r="D108" s="1" t="s">
        <v>20</v>
      </c>
      <c r="E108" s="1" t="str">
        <f>SUBSTITUTE(D108,"Descripciâˆšâ‰¥n","Descripción")</f>
        <v>Descripción del Plato_20</v>
      </c>
      <c r="F108" s="1">
        <v>25</v>
      </c>
      <c r="G108" s="1">
        <v>40</v>
      </c>
      <c r="H108" s="1">
        <v>2</v>
      </c>
      <c r="I108" s="1">
        <v>12</v>
      </c>
      <c r="J108" s="1" t="s">
        <v>14</v>
      </c>
    </row>
    <row r="109" spans="1:10">
      <c r="A109" s="1">
        <v>43</v>
      </c>
      <c r="B109" s="1">
        <v>8</v>
      </c>
      <c r="C109" s="1" t="s">
        <v>33</v>
      </c>
      <c r="D109" s="1" t="s">
        <v>34</v>
      </c>
      <c r="E109" s="1" t="str">
        <f>SUBSTITUTE(D109,"Descripciâˆšâ‰¥n","Descripción")</f>
        <v>Descripción del Plato_15</v>
      </c>
      <c r="F109" s="1">
        <v>19</v>
      </c>
      <c r="G109" s="1">
        <v>32</v>
      </c>
      <c r="H109" s="1">
        <v>1</v>
      </c>
      <c r="I109" s="1">
        <v>6</v>
      </c>
      <c r="J109" s="1" t="s">
        <v>14</v>
      </c>
    </row>
    <row r="110" spans="1:10">
      <c r="A110" s="1">
        <v>43</v>
      </c>
      <c r="B110" s="1">
        <v>8</v>
      </c>
      <c r="C110" s="1" t="s">
        <v>37</v>
      </c>
      <c r="D110" s="1" t="s">
        <v>38</v>
      </c>
      <c r="E110" s="1" t="str">
        <f>SUBSTITUTE(D110,"Descripciâˆšâ‰¥n","Descripción")</f>
        <v>Descripción del Plato_18</v>
      </c>
      <c r="F110" s="1">
        <v>20</v>
      </c>
      <c r="G110" s="1">
        <v>34</v>
      </c>
      <c r="H110" s="1">
        <v>2</v>
      </c>
      <c r="I110" s="1">
        <v>59</v>
      </c>
      <c r="J110" s="1" t="s">
        <v>14</v>
      </c>
    </row>
    <row r="111" spans="1:10">
      <c r="A111" s="1">
        <v>43</v>
      </c>
      <c r="B111" s="1">
        <v>8</v>
      </c>
      <c r="C111" s="1" t="s">
        <v>9</v>
      </c>
      <c r="D111" s="1" t="s">
        <v>10</v>
      </c>
      <c r="E111" s="1" t="str">
        <f>SUBSTITUTE(D111,"Descripciâˆšâ‰¥n","Descripción")</f>
        <v>Descripción del Plato_7</v>
      </c>
      <c r="F111" s="1">
        <v>14</v>
      </c>
      <c r="G111" s="1">
        <v>24</v>
      </c>
      <c r="H111" s="1">
        <v>3</v>
      </c>
      <c r="I111" s="1">
        <v>57</v>
      </c>
      <c r="J111" s="1" t="s">
        <v>11</v>
      </c>
    </row>
    <row r="112" spans="1:10">
      <c r="A112" s="1">
        <v>43</v>
      </c>
      <c r="B112" s="1">
        <v>8</v>
      </c>
      <c r="C112" s="1" t="s">
        <v>15</v>
      </c>
      <c r="D112" s="1" t="s">
        <v>16</v>
      </c>
      <c r="E112" s="1" t="str">
        <f>SUBSTITUTE(D112,"Descripciâˆšâ‰¥n","Descripción")</f>
        <v>Descripción del Plato_17</v>
      </c>
      <c r="F112" s="1">
        <v>19</v>
      </c>
      <c r="G112" s="1">
        <v>31</v>
      </c>
      <c r="H112" s="1">
        <v>1</v>
      </c>
      <c r="I112" s="1">
        <v>24</v>
      </c>
      <c r="J112" s="1" t="s">
        <v>11</v>
      </c>
    </row>
    <row r="113" spans="1:10">
      <c r="A113" s="1">
        <v>44</v>
      </c>
      <c r="B113" s="1">
        <v>18</v>
      </c>
      <c r="C113" s="1" t="s">
        <v>47</v>
      </c>
      <c r="D113" s="1" t="s">
        <v>48</v>
      </c>
      <c r="E113" s="1" t="str">
        <f>SUBSTITUTE(D113,"Descripciâˆšâ‰¥n","Descripción")</f>
        <v>Descripción del Plato_10</v>
      </c>
      <c r="F113" s="1">
        <v>15</v>
      </c>
      <c r="G113" s="1">
        <v>26</v>
      </c>
      <c r="H113" s="1">
        <v>1</v>
      </c>
      <c r="I113" s="1">
        <v>34</v>
      </c>
      <c r="J113" s="1" t="s">
        <v>14</v>
      </c>
    </row>
    <row r="114" spans="1:10">
      <c r="A114" s="1">
        <v>44</v>
      </c>
      <c r="B114" s="1">
        <v>18</v>
      </c>
      <c r="C114" s="1" t="s">
        <v>49</v>
      </c>
      <c r="D114" s="1" t="s">
        <v>50</v>
      </c>
      <c r="E114" s="1" t="str">
        <f>SUBSTITUTE(D114,"Descripciâˆšâ‰¥n","Descripción")</f>
        <v>Descripción del Plato_1</v>
      </c>
      <c r="F114" s="1">
        <v>15</v>
      </c>
      <c r="G114" s="1">
        <v>25</v>
      </c>
      <c r="H114" s="1">
        <v>3</v>
      </c>
      <c r="I114" s="1">
        <v>8</v>
      </c>
      <c r="J114" s="1" t="s">
        <v>11</v>
      </c>
    </row>
    <row r="115" spans="1:10">
      <c r="A115" s="1">
        <v>44</v>
      </c>
      <c r="B115" s="1">
        <v>18</v>
      </c>
      <c r="C115" s="1" t="s">
        <v>43</v>
      </c>
      <c r="D115" s="1" t="s">
        <v>44</v>
      </c>
      <c r="E115" s="1" t="str">
        <f>SUBSTITUTE(D115,"Descripciâˆšâ‰¥n","Descripción")</f>
        <v>Descripción del Plato_13</v>
      </c>
      <c r="F115" s="1">
        <v>13</v>
      </c>
      <c r="G115" s="1">
        <v>21</v>
      </c>
      <c r="H115" s="1">
        <v>1</v>
      </c>
      <c r="I115" s="1">
        <v>43</v>
      </c>
      <c r="J115" s="1" t="s">
        <v>11</v>
      </c>
    </row>
    <row r="116" spans="1:10">
      <c r="A116" s="1">
        <v>45</v>
      </c>
      <c r="B116" s="1">
        <v>17</v>
      </c>
      <c r="C116" s="1" t="s">
        <v>45</v>
      </c>
      <c r="D116" s="1" t="s">
        <v>46</v>
      </c>
      <c r="E116" s="1" t="str">
        <f>SUBSTITUTE(D116,"Descripciâˆšâ‰¥n","Descripción")</f>
        <v>Descripción del Plato_4</v>
      </c>
      <c r="F116" s="1">
        <v>10</v>
      </c>
      <c r="G116" s="1">
        <v>18</v>
      </c>
      <c r="H116" s="1">
        <v>3</v>
      </c>
      <c r="I116" s="1">
        <v>47</v>
      </c>
      <c r="J116" s="1" t="s">
        <v>11</v>
      </c>
    </row>
    <row r="117" spans="1:10">
      <c r="A117" s="1">
        <v>46</v>
      </c>
      <c r="B117" s="1">
        <v>10</v>
      </c>
      <c r="C117" s="1" t="s">
        <v>12</v>
      </c>
      <c r="D117" s="1" t="s">
        <v>13</v>
      </c>
      <c r="E117" s="1" t="str">
        <f>SUBSTITUTE(D117,"Descripciâˆšâ‰¥n","Descripción")</f>
        <v>Descripción del Plato_2</v>
      </c>
      <c r="F117" s="1">
        <v>18</v>
      </c>
      <c r="G117" s="1">
        <v>30</v>
      </c>
      <c r="H117" s="1">
        <v>2</v>
      </c>
      <c r="I117" s="1">
        <v>23</v>
      </c>
      <c r="J117" s="1" t="s">
        <v>14</v>
      </c>
    </row>
    <row r="118" spans="1:10">
      <c r="A118" s="1">
        <v>46</v>
      </c>
      <c r="B118" s="1">
        <v>10</v>
      </c>
      <c r="C118" s="1" t="s">
        <v>37</v>
      </c>
      <c r="D118" s="1" t="s">
        <v>38</v>
      </c>
      <c r="E118" s="1" t="str">
        <f>SUBSTITUTE(D118,"Descripciâˆšâ‰¥n","Descripción")</f>
        <v>Descripción del Plato_18</v>
      </c>
      <c r="F118" s="1">
        <v>20</v>
      </c>
      <c r="G118" s="1">
        <v>34</v>
      </c>
      <c r="H118" s="1">
        <v>1</v>
      </c>
      <c r="I118" s="1">
        <v>48</v>
      </c>
      <c r="J118" s="1" t="s">
        <v>14</v>
      </c>
    </row>
    <row r="119" spans="1:10">
      <c r="A119" s="1">
        <v>46</v>
      </c>
      <c r="B119" s="1">
        <v>10</v>
      </c>
      <c r="C119" s="1" t="s">
        <v>41</v>
      </c>
      <c r="D119" s="1" t="s">
        <v>42</v>
      </c>
      <c r="E119" s="1" t="str">
        <f>SUBSTITUTE(D119,"Descripciâˆšâ‰¥n","Descripción")</f>
        <v>Descripción del Plato_14</v>
      </c>
      <c r="F119" s="1">
        <v>14</v>
      </c>
      <c r="G119" s="1">
        <v>23</v>
      </c>
      <c r="H119" s="1">
        <v>2</v>
      </c>
      <c r="I119" s="1">
        <v>15</v>
      </c>
      <c r="J119" s="1" t="s">
        <v>11</v>
      </c>
    </row>
    <row r="120" spans="1:10">
      <c r="A120" s="1">
        <v>47</v>
      </c>
      <c r="B120" s="1">
        <v>18</v>
      </c>
      <c r="C120" s="1" t="s">
        <v>25</v>
      </c>
      <c r="D120" s="1" t="s">
        <v>26</v>
      </c>
      <c r="E120" s="1" t="str">
        <f>SUBSTITUTE(D120,"Descripciâˆšâ‰¥n","Descripción")</f>
        <v>Descripción del Plato_11</v>
      </c>
      <c r="F120" s="1">
        <v>20</v>
      </c>
      <c r="G120" s="1">
        <v>33</v>
      </c>
      <c r="H120" s="1">
        <v>2</v>
      </c>
      <c r="I120" s="1">
        <v>56</v>
      </c>
      <c r="J120" s="1" t="s">
        <v>11</v>
      </c>
    </row>
    <row r="121" spans="1:10">
      <c r="A121" s="1">
        <v>47</v>
      </c>
      <c r="B121" s="1">
        <v>18</v>
      </c>
      <c r="C121" s="1" t="s">
        <v>41</v>
      </c>
      <c r="D121" s="1" t="s">
        <v>42</v>
      </c>
      <c r="E121" s="1" t="str">
        <f>SUBSTITUTE(D121,"Descripciâˆšâ‰¥n","Descripción")</f>
        <v>Descripción del Plato_14</v>
      </c>
      <c r="F121" s="1">
        <v>14</v>
      </c>
      <c r="G121" s="1">
        <v>23</v>
      </c>
      <c r="H121" s="1">
        <v>1</v>
      </c>
      <c r="I121" s="1">
        <v>17</v>
      </c>
      <c r="J121" s="1" t="s">
        <v>14</v>
      </c>
    </row>
    <row r="122" spans="1:10">
      <c r="A122" s="1">
        <v>47</v>
      </c>
      <c r="B122" s="1">
        <v>18</v>
      </c>
      <c r="C122" s="1" t="s">
        <v>39</v>
      </c>
      <c r="D122" s="1" t="s">
        <v>40</v>
      </c>
      <c r="E122" s="1" t="str">
        <f>SUBSTITUTE(D122,"Descripciâˆšâ‰¥n","Descripción")</f>
        <v>Descripción del Plato_3</v>
      </c>
      <c r="F122" s="1">
        <v>12</v>
      </c>
      <c r="G122" s="1">
        <v>20</v>
      </c>
      <c r="H122" s="1">
        <v>1</v>
      </c>
      <c r="I122" s="1">
        <v>14</v>
      </c>
      <c r="J122" s="1" t="s">
        <v>14</v>
      </c>
    </row>
    <row r="123" spans="1:10">
      <c r="A123" s="1">
        <v>48</v>
      </c>
      <c r="B123" s="1">
        <v>17</v>
      </c>
      <c r="C123" s="1" t="s">
        <v>17</v>
      </c>
      <c r="D123" s="1" t="s">
        <v>18</v>
      </c>
      <c r="E123" s="1" t="str">
        <f>SUBSTITUTE(D123,"Descripciâˆšâ‰¥n","Descripción")</f>
        <v>Descripción del Plato_6</v>
      </c>
      <c r="F123" s="1">
        <v>16</v>
      </c>
      <c r="G123" s="1">
        <v>27</v>
      </c>
      <c r="H123" s="1">
        <v>3</v>
      </c>
      <c r="I123" s="1">
        <v>37</v>
      </c>
      <c r="J123" s="1" t="s">
        <v>14</v>
      </c>
    </row>
    <row r="124" spans="1:10">
      <c r="A124" s="1">
        <v>48</v>
      </c>
      <c r="B124" s="1">
        <v>17</v>
      </c>
      <c r="C124" s="1" t="s">
        <v>35</v>
      </c>
      <c r="D124" s="1" t="s">
        <v>36</v>
      </c>
      <c r="E124" s="1" t="str">
        <f>SUBSTITUTE(D124,"Descripciâˆšâ‰¥n","Descripción")</f>
        <v>Descripción del Plato_5</v>
      </c>
      <c r="F124" s="1">
        <v>13</v>
      </c>
      <c r="G124" s="1">
        <v>22</v>
      </c>
      <c r="H124" s="1">
        <v>2</v>
      </c>
      <c r="I124" s="1">
        <v>55</v>
      </c>
      <c r="J124" s="1" t="s">
        <v>11</v>
      </c>
    </row>
    <row r="125" spans="1:10">
      <c r="A125" s="1">
        <v>48</v>
      </c>
      <c r="B125" s="1">
        <v>17</v>
      </c>
      <c r="C125" s="1" t="s">
        <v>25</v>
      </c>
      <c r="D125" s="1" t="s">
        <v>26</v>
      </c>
      <c r="E125" s="1" t="str">
        <f>SUBSTITUTE(D125,"Descripciâˆšâ‰¥n","Descripción")</f>
        <v>Descripción del Plato_11</v>
      </c>
      <c r="F125" s="1">
        <v>20</v>
      </c>
      <c r="G125" s="1">
        <v>33</v>
      </c>
      <c r="H125" s="1">
        <v>1</v>
      </c>
      <c r="I125" s="1">
        <v>32</v>
      </c>
      <c r="J125" s="1" t="s">
        <v>14</v>
      </c>
    </row>
    <row r="126" spans="1:10">
      <c r="A126" s="1">
        <v>49</v>
      </c>
      <c r="B126" s="1">
        <v>8</v>
      </c>
      <c r="C126" s="1" t="s">
        <v>9</v>
      </c>
      <c r="D126" s="1" t="s">
        <v>10</v>
      </c>
      <c r="E126" s="1" t="str">
        <f>SUBSTITUTE(D126,"Descripciâˆšâ‰¥n","Descripción")</f>
        <v>Descripción del Plato_7</v>
      </c>
      <c r="F126" s="1">
        <v>14</v>
      </c>
      <c r="G126" s="1">
        <v>24</v>
      </c>
      <c r="H126" s="1">
        <v>3</v>
      </c>
      <c r="I126" s="1">
        <v>9</v>
      </c>
      <c r="J126" s="1" t="s">
        <v>11</v>
      </c>
    </row>
    <row r="127" spans="1:10">
      <c r="A127" s="1">
        <v>49</v>
      </c>
      <c r="B127" s="1">
        <v>8</v>
      </c>
      <c r="C127" s="1" t="s">
        <v>33</v>
      </c>
      <c r="D127" s="1" t="s">
        <v>34</v>
      </c>
      <c r="E127" s="1" t="str">
        <f>SUBSTITUTE(D127,"Descripciâˆšâ‰¥n","Descripción")</f>
        <v>Descripción del Plato_15</v>
      </c>
      <c r="F127" s="1">
        <v>19</v>
      </c>
      <c r="G127" s="1">
        <v>32</v>
      </c>
      <c r="H127" s="1">
        <v>3</v>
      </c>
      <c r="I127" s="1">
        <v>27</v>
      </c>
      <c r="J127" s="1" t="s">
        <v>11</v>
      </c>
    </row>
    <row r="128" spans="1:10">
      <c r="A128" s="1">
        <v>49</v>
      </c>
      <c r="B128" s="1">
        <v>8</v>
      </c>
      <c r="C128" s="1" t="s">
        <v>45</v>
      </c>
      <c r="D128" s="1" t="s">
        <v>46</v>
      </c>
      <c r="E128" s="1" t="str">
        <f>SUBSTITUTE(D128,"Descripciâˆšâ‰¥n","Descripción")</f>
        <v>Descripción del Plato_4</v>
      </c>
      <c r="F128" s="1">
        <v>10</v>
      </c>
      <c r="G128" s="1">
        <v>18</v>
      </c>
      <c r="H128" s="1">
        <v>1</v>
      </c>
      <c r="I128" s="1">
        <v>45</v>
      </c>
      <c r="J128" s="1" t="s">
        <v>14</v>
      </c>
    </row>
    <row r="129" spans="1:10">
      <c r="A129" s="1">
        <v>50</v>
      </c>
      <c r="B129" s="1">
        <v>19</v>
      </c>
      <c r="C129" s="1" t="s">
        <v>33</v>
      </c>
      <c r="D129" s="1" t="s">
        <v>34</v>
      </c>
      <c r="E129" s="1" t="str">
        <f>SUBSTITUTE(D129,"Descripciâˆšâ‰¥n","Descripción")</f>
        <v>Descripción del Plato_15</v>
      </c>
      <c r="F129" s="1">
        <v>19</v>
      </c>
      <c r="G129" s="1">
        <v>32</v>
      </c>
      <c r="H129" s="1">
        <v>1</v>
      </c>
      <c r="I129" s="1">
        <v>6</v>
      </c>
      <c r="J129" s="1" t="s">
        <v>11</v>
      </c>
    </row>
    <row r="130" spans="1:10">
      <c r="A130" s="1">
        <v>50</v>
      </c>
      <c r="B130" s="1">
        <v>19</v>
      </c>
      <c r="C130" s="1" t="s">
        <v>35</v>
      </c>
      <c r="D130" s="1" t="s">
        <v>36</v>
      </c>
      <c r="E130" s="1" t="str">
        <f>SUBSTITUTE(D130,"Descripciâˆšâ‰¥n","Descripción")</f>
        <v>Descripción del Plato_5</v>
      </c>
      <c r="F130" s="1">
        <v>13</v>
      </c>
      <c r="G130" s="1">
        <v>22</v>
      </c>
      <c r="H130" s="1">
        <v>2</v>
      </c>
      <c r="I130" s="1">
        <v>15</v>
      </c>
      <c r="J130" s="1" t="s">
        <v>11</v>
      </c>
    </row>
    <row r="131" spans="1:10">
      <c r="A131" s="1">
        <v>51</v>
      </c>
      <c r="B131" s="1">
        <v>12</v>
      </c>
      <c r="C131" s="1" t="s">
        <v>41</v>
      </c>
      <c r="D131" s="1" t="s">
        <v>42</v>
      </c>
      <c r="E131" s="1" t="str">
        <f>SUBSTITUTE(D131,"Descripciâˆšâ‰¥n","Descripción")</f>
        <v>Descripción del Plato_14</v>
      </c>
      <c r="F131" s="1">
        <v>14</v>
      </c>
      <c r="G131" s="1">
        <v>23</v>
      </c>
      <c r="H131" s="1">
        <v>2</v>
      </c>
      <c r="I131" s="1">
        <v>33</v>
      </c>
      <c r="J131" s="1" t="s">
        <v>14</v>
      </c>
    </row>
    <row r="132" spans="1:10">
      <c r="A132" s="1">
        <v>51</v>
      </c>
      <c r="B132" s="1">
        <v>12</v>
      </c>
      <c r="C132" s="1" t="s">
        <v>25</v>
      </c>
      <c r="D132" s="1" t="s">
        <v>26</v>
      </c>
      <c r="E132" s="1" t="str">
        <f>SUBSTITUTE(D132,"Descripciâˆšâ‰¥n","Descripción")</f>
        <v>Descripción del Plato_11</v>
      </c>
      <c r="F132" s="1">
        <v>20</v>
      </c>
      <c r="G132" s="1">
        <v>33</v>
      </c>
      <c r="H132" s="1">
        <v>3</v>
      </c>
      <c r="I132" s="1">
        <v>56</v>
      </c>
      <c r="J132" s="1" t="s">
        <v>11</v>
      </c>
    </row>
    <row r="133" spans="1:10">
      <c r="A133" s="1">
        <v>51</v>
      </c>
      <c r="B133" s="1">
        <v>12</v>
      </c>
      <c r="C133" s="1" t="s">
        <v>35</v>
      </c>
      <c r="D133" s="1" t="s">
        <v>36</v>
      </c>
      <c r="E133" s="1" t="str">
        <f>SUBSTITUTE(D133,"Descripciâˆšâ‰¥n","Descripción")</f>
        <v>Descripción del Plato_5</v>
      </c>
      <c r="F133" s="1">
        <v>13</v>
      </c>
      <c r="G133" s="1">
        <v>22</v>
      </c>
      <c r="H133" s="1">
        <v>2</v>
      </c>
      <c r="I133" s="1">
        <v>53</v>
      </c>
      <c r="J133" s="1" t="s">
        <v>11</v>
      </c>
    </row>
    <row r="134" spans="1:10">
      <c r="A134" s="1">
        <v>51</v>
      </c>
      <c r="B134" s="1">
        <v>12</v>
      </c>
      <c r="C134" s="1" t="s">
        <v>45</v>
      </c>
      <c r="D134" s="1" t="s">
        <v>46</v>
      </c>
      <c r="E134" s="1" t="str">
        <f>SUBSTITUTE(D134,"Descripciâˆšâ‰¥n","Descripción")</f>
        <v>Descripción del Plato_4</v>
      </c>
      <c r="F134" s="1">
        <v>10</v>
      </c>
      <c r="G134" s="1">
        <v>18</v>
      </c>
      <c r="H134" s="1">
        <v>2</v>
      </c>
      <c r="I134" s="1">
        <v>22</v>
      </c>
      <c r="J134" s="1" t="s">
        <v>11</v>
      </c>
    </row>
    <row r="135" spans="1:10">
      <c r="A135" s="1">
        <v>52</v>
      </c>
      <c r="B135" s="1">
        <v>7</v>
      </c>
      <c r="C135" s="1" t="s">
        <v>25</v>
      </c>
      <c r="D135" s="1" t="s">
        <v>26</v>
      </c>
      <c r="E135" s="1" t="str">
        <f>SUBSTITUTE(D135,"Descripciâˆšâ‰¥n","Descripción")</f>
        <v>Descripción del Plato_11</v>
      </c>
      <c r="F135" s="1">
        <v>20</v>
      </c>
      <c r="G135" s="1">
        <v>33</v>
      </c>
      <c r="H135" s="1">
        <v>3</v>
      </c>
      <c r="I135" s="1">
        <v>13</v>
      </c>
      <c r="J135" s="1" t="s">
        <v>11</v>
      </c>
    </row>
    <row r="136" spans="1:10">
      <c r="A136" s="1">
        <v>52</v>
      </c>
      <c r="B136" s="1">
        <v>7</v>
      </c>
      <c r="C136" s="1" t="s">
        <v>15</v>
      </c>
      <c r="D136" s="1" t="s">
        <v>16</v>
      </c>
      <c r="E136" s="1" t="str">
        <f>SUBSTITUTE(D136,"Descripciâˆšâ‰¥n","Descripción")</f>
        <v>Descripción del Plato_17</v>
      </c>
      <c r="F136" s="1">
        <v>19</v>
      </c>
      <c r="G136" s="1">
        <v>31</v>
      </c>
      <c r="H136" s="1">
        <v>2</v>
      </c>
      <c r="I136" s="1">
        <v>17</v>
      </c>
      <c r="J136" s="1" t="s">
        <v>14</v>
      </c>
    </row>
    <row r="137" spans="1:10">
      <c r="A137" s="1">
        <v>52</v>
      </c>
      <c r="B137" s="1">
        <v>7</v>
      </c>
      <c r="C137" s="1" t="s">
        <v>37</v>
      </c>
      <c r="D137" s="1" t="s">
        <v>38</v>
      </c>
      <c r="E137" s="1" t="str">
        <f>SUBSTITUTE(D137,"Descripciâˆšâ‰¥n","Descripción")</f>
        <v>Descripción del Plato_18</v>
      </c>
      <c r="F137" s="1">
        <v>20</v>
      </c>
      <c r="G137" s="1">
        <v>34</v>
      </c>
      <c r="H137" s="1">
        <v>3</v>
      </c>
      <c r="I137" s="1">
        <v>32</v>
      </c>
      <c r="J137" s="1" t="s">
        <v>11</v>
      </c>
    </row>
    <row r="138" spans="1:10">
      <c r="A138" s="1">
        <v>53</v>
      </c>
      <c r="B138" s="1">
        <v>16</v>
      </c>
      <c r="C138" s="1" t="s">
        <v>41</v>
      </c>
      <c r="D138" s="1" t="s">
        <v>42</v>
      </c>
      <c r="E138" s="1" t="str">
        <f>SUBSTITUTE(D138,"Descripciâˆšâ‰¥n","Descripción")</f>
        <v>Descripción del Plato_14</v>
      </c>
      <c r="F138" s="1">
        <v>14</v>
      </c>
      <c r="G138" s="1">
        <v>23</v>
      </c>
      <c r="H138" s="1">
        <v>3</v>
      </c>
      <c r="I138" s="1">
        <v>47</v>
      </c>
      <c r="J138" s="1" t="s">
        <v>14</v>
      </c>
    </row>
    <row r="139" spans="1:10">
      <c r="A139" s="1">
        <v>53</v>
      </c>
      <c r="B139" s="1">
        <v>16</v>
      </c>
      <c r="C139" s="1" t="s">
        <v>12</v>
      </c>
      <c r="D139" s="1" t="s">
        <v>13</v>
      </c>
      <c r="E139" s="1" t="str">
        <f>SUBSTITUTE(D139,"Descripciâˆšâ‰¥n","Descripción")</f>
        <v>Descripción del Plato_2</v>
      </c>
      <c r="F139" s="1">
        <v>18</v>
      </c>
      <c r="G139" s="1">
        <v>30</v>
      </c>
      <c r="H139" s="1">
        <v>3</v>
      </c>
      <c r="I139" s="1">
        <v>39</v>
      </c>
      <c r="J139" s="1" t="s">
        <v>14</v>
      </c>
    </row>
    <row r="140" spans="1:10">
      <c r="A140" s="1">
        <v>53</v>
      </c>
      <c r="B140" s="1">
        <v>16</v>
      </c>
      <c r="C140" s="1" t="s">
        <v>21</v>
      </c>
      <c r="D140" s="1" t="s">
        <v>22</v>
      </c>
      <c r="E140" s="1" t="str">
        <f>SUBSTITUTE(D140,"Descripciâˆšâ‰¥n","Descripción")</f>
        <v>Descripción del Plato_19</v>
      </c>
      <c r="F140" s="1">
        <v>22</v>
      </c>
      <c r="G140" s="1">
        <v>36</v>
      </c>
      <c r="H140" s="1">
        <v>3</v>
      </c>
      <c r="I140" s="1">
        <v>26</v>
      </c>
      <c r="J140" s="1" t="s">
        <v>11</v>
      </c>
    </row>
    <row r="141" spans="1:10">
      <c r="A141" s="1">
        <v>54</v>
      </c>
      <c r="B141" s="1">
        <v>6</v>
      </c>
      <c r="C141" s="1" t="s">
        <v>31</v>
      </c>
      <c r="D141" s="1" t="s">
        <v>32</v>
      </c>
      <c r="E141" s="1" t="str">
        <f>SUBSTITUTE(D141,"Descripciâˆšâ‰¥n","Descripción")</f>
        <v>Descripción del Plato_8</v>
      </c>
      <c r="F141" s="1">
        <v>21</v>
      </c>
      <c r="G141" s="1">
        <v>35</v>
      </c>
      <c r="H141" s="1">
        <v>3</v>
      </c>
      <c r="I141" s="1">
        <v>47</v>
      </c>
      <c r="J141" s="1" t="s">
        <v>11</v>
      </c>
    </row>
    <row r="142" spans="1:10">
      <c r="A142" s="1">
        <v>54</v>
      </c>
      <c r="B142" s="1">
        <v>6</v>
      </c>
      <c r="C142" s="1" t="s">
        <v>15</v>
      </c>
      <c r="D142" s="1" t="s">
        <v>16</v>
      </c>
      <c r="E142" s="1" t="str">
        <f>SUBSTITUTE(D142,"Descripciâˆšâ‰¥n","Descripción")</f>
        <v>Descripción del Plato_17</v>
      </c>
      <c r="F142" s="1">
        <v>19</v>
      </c>
      <c r="G142" s="1">
        <v>31</v>
      </c>
      <c r="H142" s="1">
        <v>1</v>
      </c>
      <c r="I142" s="1">
        <v>55</v>
      </c>
      <c r="J142" s="1" t="s">
        <v>14</v>
      </c>
    </row>
    <row r="143" spans="1:10">
      <c r="A143" s="1">
        <v>54</v>
      </c>
      <c r="B143" s="1">
        <v>6</v>
      </c>
      <c r="C143" s="1" t="s">
        <v>45</v>
      </c>
      <c r="D143" s="1" t="s">
        <v>46</v>
      </c>
      <c r="E143" s="1" t="str">
        <f>SUBSTITUTE(D143,"Descripciâˆšâ‰¥n","Descripción")</f>
        <v>Descripción del Plato_4</v>
      </c>
      <c r="F143" s="1">
        <v>10</v>
      </c>
      <c r="G143" s="1">
        <v>18</v>
      </c>
      <c r="H143" s="1">
        <v>1</v>
      </c>
      <c r="I143" s="1">
        <v>55</v>
      </c>
      <c r="J143" s="1" t="s">
        <v>14</v>
      </c>
    </row>
    <row r="144" spans="1:10">
      <c r="A144" s="1">
        <v>54</v>
      </c>
      <c r="B144" s="1">
        <v>6</v>
      </c>
      <c r="C144" s="1" t="s">
        <v>25</v>
      </c>
      <c r="D144" s="1" t="s">
        <v>26</v>
      </c>
      <c r="E144" s="1" t="str">
        <f>SUBSTITUTE(D144,"Descripciâˆšâ‰¥n","Descripción")</f>
        <v>Descripción del Plato_11</v>
      </c>
      <c r="F144" s="1">
        <v>20</v>
      </c>
      <c r="G144" s="1">
        <v>33</v>
      </c>
      <c r="H144" s="1">
        <v>1</v>
      </c>
      <c r="I144" s="1">
        <v>46</v>
      </c>
      <c r="J144" s="1" t="s">
        <v>14</v>
      </c>
    </row>
    <row r="145" spans="1:10">
      <c r="A145" s="1">
        <v>55</v>
      </c>
      <c r="B145" s="1">
        <v>20</v>
      </c>
      <c r="C145" s="1" t="s">
        <v>25</v>
      </c>
      <c r="D145" s="1" t="s">
        <v>26</v>
      </c>
      <c r="E145" s="1" t="str">
        <f>SUBSTITUTE(D145,"Descripciâˆšâ‰¥n","Descripción")</f>
        <v>Descripción del Plato_11</v>
      </c>
      <c r="F145" s="1">
        <v>20</v>
      </c>
      <c r="G145" s="1">
        <v>33</v>
      </c>
      <c r="H145" s="1">
        <v>3</v>
      </c>
      <c r="I145" s="1">
        <v>27</v>
      </c>
      <c r="J145" s="1" t="s">
        <v>14</v>
      </c>
    </row>
    <row r="146" spans="1:10">
      <c r="A146" s="1">
        <v>55</v>
      </c>
      <c r="B146" s="1">
        <v>20</v>
      </c>
      <c r="C146" s="1" t="s">
        <v>9</v>
      </c>
      <c r="D146" s="1" t="s">
        <v>10</v>
      </c>
      <c r="E146" s="1" t="str">
        <f>SUBSTITUTE(D146,"Descripciâˆšâ‰¥n","Descripción")</f>
        <v>Descripción del Plato_7</v>
      </c>
      <c r="F146" s="1">
        <v>14</v>
      </c>
      <c r="G146" s="1">
        <v>24</v>
      </c>
      <c r="H146" s="1">
        <v>1</v>
      </c>
      <c r="I146" s="1">
        <v>5</v>
      </c>
      <c r="J146" s="1" t="s">
        <v>11</v>
      </c>
    </row>
    <row r="147" spans="1:10">
      <c r="A147" s="1">
        <v>55</v>
      </c>
      <c r="B147" s="1">
        <v>20</v>
      </c>
      <c r="C147" s="1" t="s">
        <v>21</v>
      </c>
      <c r="D147" s="1" t="s">
        <v>22</v>
      </c>
      <c r="E147" s="1" t="str">
        <f>SUBSTITUTE(D147,"Descripciâˆšâ‰¥n","Descripción")</f>
        <v>Descripción del Plato_19</v>
      </c>
      <c r="F147" s="1">
        <v>22</v>
      </c>
      <c r="G147" s="1">
        <v>36</v>
      </c>
      <c r="H147" s="1">
        <v>1</v>
      </c>
      <c r="I147" s="1">
        <v>51</v>
      </c>
      <c r="J147" s="1" t="s">
        <v>14</v>
      </c>
    </row>
    <row r="148" spans="1:10">
      <c r="A148" s="1">
        <v>55</v>
      </c>
      <c r="B148" s="1">
        <v>20</v>
      </c>
      <c r="C148" s="1" t="s">
        <v>33</v>
      </c>
      <c r="D148" s="1" t="s">
        <v>34</v>
      </c>
      <c r="E148" s="1" t="str">
        <f>SUBSTITUTE(D148,"Descripciâˆšâ‰¥n","Descripción")</f>
        <v>Descripción del Plato_15</v>
      </c>
      <c r="F148" s="1">
        <v>19</v>
      </c>
      <c r="G148" s="1">
        <v>32</v>
      </c>
      <c r="H148" s="1">
        <v>3</v>
      </c>
      <c r="I148" s="1">
        <v>13</v>
      </c>
      <c r="J148" s="1" t="s">
        <v>11</v>
      </c>
    </row>
    <row r="149" spans="1:10">
      <c r="A149" s="1">
        <v>56</v>
      </c>
      <c r="B149" s="1">
        <v>1</v>
      </c>
      <c r="C149" s="1" t="s">
        <v>23</v>
      </c>
      <c r="D149" s="1" t="s">
        <v>24</v>
      </c>
      <c r="E149" s="1" t="str">
        <f>SUBSTITUTE(D149,"Descripciâˆšâ‰¥n","Descripción")</f>
        <v>Descripción del Plato_9</v>
      </c>
      <c r="F149" s="1">
        <v>17</v>
      </c>
      <c r="G149" s="1">
        <v>29</v>
      </c>
      <c r="H149" s="1">
        <v>1</v>
      </c>
      <c r="I149" s="1">
        <v>38</v>
      </c>
      <c r="J149" s="1" t="s">
        <v>11</v>
      </c>
    </row>
    <row r="150" spans="1:10">
      <c r="A150" s="1">
        <v>56</v>
      </c>
      <c r="B150" s="1">
        <v>1</v>
      </c>
      <c r="C150" s="1" t="s">
        <v>29</v>
      </c>
      <c r="D150" s="1" t="s">
        <v>30</v>
      </c>
      <c r="E150" s="1" t="str">
        <f>SUBSTITUTE(D150,"Descripciâˆšâ‰¥n","Descripción")</f>
        <v>Descripción del Plato_12</v>
      </c>
      <c r="F150" s="1">
        <v>11</v>
      </c>
      <c r="G150" s="1">
        <v>19</v>
      </c>
      <c r="H150" s="1">
        <v>1</v>
      </c>
      <c r="I150" s="1">
        <v>40</v>
      </c>
      <c r="J150" s="1" t="s">
        <v>14</v>
      </c>
    </row>
    <row r="151" spans="1:10">
      <c r="A151" s="1">
        <v>57</v>
      </c>
      <c r="B151" s="1">
        <v>18</v>
      </c>
      <c r="C151" s="1" t="s">
        <v>31</v>
      </c>
      <c r="D151" s="1" t="s">
        <v>32</v>
      </c>
      <c r="E151" s="1" t="str">
        <f>SUBSTITUTE(D151,"Descripciâˆšâ‰¥n","Descripción")</f>
        <v>Descripción del Plato_8</v>
      </c>
      <c r="F151" s="1">
        <v>21</v>
      </c>
      <c r="G151" s="1">
        <v>35</v>
      </c>
      <c r="H151" s="1">
        <v>1</v>
      </c>
      <c r="I151" s="1">
        <v>21</v>
      </c>
      <c r="J151" s="1" t="s">
        <v>14</v>
      </c>
    </row>
    <row r="152" spans="1:10">
      <c r="A152" s="1">
        <v>57</v>
      </c>
      <c r="B152" s="1">
        <v>18</v>
      </c>
      <c r="C152" s="1" t="s">
        <v>19</v>
      </c>
      <c r="D152" s="1" t="s">
        <v>20</v>
      </c>
      <c r="E152" s="1" t="str">
        <f>SUBSTITUTE(D152,"Descripciâˆšâ‰¥n","Descripción")</f>
        <v>Descripción del Plato_20</v>
      </c>
      <c r="F152" s="1">
        <v>25</v>
      </c>
      <c r="G152" s="1">
        <v>40</v>
      </c>
      <c r="H152" s="1">
        <v>1</v>
      </c>
      <c r="I152" s="1">
        <v>30</v>
      </c>
      <c r="J152" s="1" t="s">
        <v>14</v>
      </c>
    </row>
    <row r="153" spans="1:10">
      <c r="A153" s="1">
        <v>57</v>
      </c>
      <c r="B153" s="1">
        <v>18</v>
      </c>
      <c r="C153" s="1" t="s">
        <v>35</v>
      </c>
      <c r="D153" s="1" t="s">
        <v>36</v>
      </c>
      <c r="E153" s="1" t="str">
        <f>SUBSTITUTE(D153,"Descripciâˆšâ‰¥n","Descripción")</f>
        <v>Descripción del Plato_5</v>
      </c>
      <c r="F153" s="1">
        <v>13</v>
      </c>
      <c r="G153" s="1">
        <v>22</v>
      </c>
      <c r="H153" s="1">
        <v>1</v>
      </c>
      <c r="I153" s="1">
        <v>10</v>
      </c>
      <c r="J153" s="1" t="s">
        <v>11</v>
      </c>
    </row>
    <row r="154" spans="1:10">
      <c r="A154" s="1">
        <v>57</v>
      </c>
      <c r="B154" s="1">
        <v>18</v>
      </c>
      <c r="C154" s="1" t="s">
        <v>21</v>
      </c>
      <c r="D154" s="1" t="s">
        <v>22</v>
      </c>
      <c r="E154" s="1" t="str">
        <f>SUBSTITUTE(D154,"Descripciâˆšâ‰¥n","Descripción")</f>
        <v>Descripción del Plato_19</v>
      </c>
      <c r="F154" s="1">
        <v>22</v>
      </c>
      <c r="G154" s="1">
        <v>36</v>
      </c>
      <c r="H154" s="1">
        <v>2</v>
      </c>
      <c r="I154" s="1">
        <v>7</v>
      </c>
      <c r="J154" s="1" t="s">
        <v>14</v>
      </c>
    </row>
    <row r="155" spans="1:10">
      <c r="A155" s="1">
        <v>58</v>
      </c>
      <c r="B155" s="1">
        <v>8</v>
      </c>
      <c r="C155" s="1" t="s">
        <v>35</v>
      </c>
      <c r="D155" s="1" t="s">
        <v>36</v>
      </c>
      <c r="E155" s="1" t="str">
        <f>SUBSTITUTE(D155,"Descripciâˆšâ‰¥n","Descripción")</f>
        <v>Descripción del Plato_5</v>
      </c>
      <c r="F155" s="1">
        <v>13</v>
      </c>
      <c r="G155" s="1">
        <v>22</v>
      </c>
      <c r="H155" s="1">
        <v>1</v>
      </c>
      <c r="I155" s="1">
        <v>17</v>
      </c>
      <c r="J155" s="1" t="s">
        <v>14</v>
      </c>
    </row>
    <row r="156" spans="1:10">
      <c r="A156" s="1">
        <v>58</v>
      </c>
      <c r="B156" s="1">
        <v>8</v>
      </c>
      <c r="C156" s="1" t="s">
        <v>39</v>
      </c>
      <c r="D156" s="1" t="s">
        <v>40</v>
      </c>
      <c r="E156" s="1" t="str">
        <f>SUBSTITUTE(D156,"Descripciâˆšâ‰¥n","Descripción")</f>
        <v>Descripción del Plato_3</v>
      </c>
      <c r="F156" s="1">
        <v>12</v>
      </c>
      <c r="G156" s="1">
        <v>20</v>
      </c>
      <c r="H156" s="1">
        <v>3</v>
      </c>
      <c r="I156" s="1">
        <v>56</v>
      </c>
      <c r="J156" s="1" t="s">
        <v>14</v>
      </c>
    </row>
    <row r="157" spans="1:10">
      <c r="A157" s="1">
        <v>59</v>
      </c>
      <c r="B157" s="1">
        <v>8</v>
      </c>
      <c r="C157" s="1" t="s">
        <v>29</v>
      </c>
      <c r="D157" s="1" t="s">
        <v>30</v>
      </c>
      <c r="E157" s="1" t="str">
        <f>SUBSTITUTE(D157,"Descripciâˆšâ‰¥n","Descripción")</f>
        <v>Descripción del Plato_12</v>
      </c>
      <c r="F157" s="1">
        <v>11</v>
      </c>
      <c r="G157" s="1">
        <v>19</v>
      </c>
      <c r="H157" s="1">
        <v>2</v>
      </c>
      <c r="I157" s="1">
        <v>13</v>
      </c>
      <c r="J157" s="1" t="s">
        <v>11</v>
      </c>
    </row>
    <row r="158" spans="1:10">
      <c r="A158" s="1">
        <v>59</v>
      </c>
      <c r="B158" s="1">
        <v>8</v>
      </c>
      <c r="C158" s="1" t="s">
        <v>41</v>
      </c>
      <c r="D158" s="1" t="s">
        <v>42</v>
      </c>
      <c r="E158" s="1" t="str">
        <f>SUBSTITUTE(D158,"Descripciâˆšâ‰¥n","Descripción")</f>
        <v>Descripción del Plato_14</v>
      </c>
      <c r="F158" s="1">
        <v>14</v>
      </c>
      <c r="G158" s="1">
        <v>23</v>
      </c>
      <c r="H158" s="1">
        <v>2</v>
      </c>
      <c r="I158" s="1">
        <v>9</v>
      </c>
      <c r="J158" s="1" t="s">
        <v>11</v>
      </c>
    </row>
    <row r="159" spans="1:10">
      <c r="A159" s="1">
        <v>59</v>
      </c>
      <c r="B159" s="1">
        <v>8</v>
      </c>
      <c r="C159" s="1" t="s">
        <v>45</v>
      </c>
      <c r="D159" s="1" t="s">
        <v>46</v>
      </c>
      <c r="E159" s="1" t="str">
        <f>SUBSTITUTE(D159,"Descripciâˆšâ‰¥n","Descripción")</f>
        <v>Descripción del Plato_4</v>
      </c>
      <c r="F159" s="1">
        <v>10</v>
      </c>
      <c r="G159" s="1">
        <v>18</v>
      </c>
      <c r="H159" s="1">
        <v>2</v>
      </c>
      <c r="I159" s="1">
        <v>13</v>
      </c>
      <c r="J159" s="1" t="s">
        <v>14</v>
      </c>
    </row>
    <row r="160" spans="1:10">
      <c r="A160" s="1">
        <v>59</v>
      </c>
      <c r="B160" s="1">
        <v>8</v>
      </c>
      <c r="C160" s="1" t="s">
        <v>19</v>
      </c>
      <c r="D160" s="1" t="s">
        <v>20</v>
      </c>
      <c r="E160" s="1" t="str">
        <f>SUBSTITUTE(D160,"Descripciâˆšâ‰¥n","Descripción")</f>
        <v>Descripción del Plato_20</v>
      </c>
      <c r="F160" s="1">
        <v>25</v>
      </c>
      <c r="G160" s="1">
        <v>40</v>
      </c>
      <c r="H160" s="1">
        <v>1</v>
      </c>
      <c r="I160" s="1">
        <v>13</v>
      </c>
      <c r="J160" s="1" t="s">
        <v>14</v>
      </c>
    </row>
    <row r="161" spans="1:10">
      <c r="A161" s="1">
        <v>60</v>
      </c>
      <c r="B161" s="1">
        <v>6</v>
      </c>
      <c r="C161" s="1" t="s">
        <v>45</v>
      </c>
      <c r="D161" s="1" t="s">
        <v>46</v>
      </c>
      <c r="E161" s="1" t="str">
        <f>SUBSTITUTE(D161,"Descripciâˆšâ‰¥n","Descripción")</f>
        <v>Descripción del Plato_4</v>
      </c>
      <c r="F161" s="1">
        <v>10</v>
      </c>
      <c r="G161" s="1">
        <v>18</v>
      </c>
      <c r="H161" s="1">
        <v>2</v>
      </c>
      <c r="I161" s="1">
        <v>23</v>
      </c>
      <c r="J161" s="1" t="s">
        <v>11</v>
      </c>
    </row>
    <row r="162" spans="1:10">
      <c r="A162" s="1">
        <v>60</v>
      </c>
      <c r="B162" s="1">
        <v>6</v>
      </c>
      <c r="C162" s="1" t="s">
        <v>25</v>
      </c>
      <c r="D162" s="1" t="s">
        <v>26</v>
      </c>
      <c r="E162" s="1" t="str">
        <f>SUBSTITUTE(D162,"Descripciâˆšâ‰¥n","Descripción")</f>
        <v>Descripción del Plato_11</v>
      </c>
      <c r="F162" s="1">
        <v>20</v>
      </c>
      <c r="G162" s="1">
        <v>33</v>
      </c>
      <c r="H162" s="1">
        <v>2</v>
      </c>
      <c r="I162" s="1">
        <v>20</v>
      </c>
      <c r="J162" s="1" t="s">
        <v>14</v>
      </c>
    </row>
    <row r="163" spans="1:10">
      <c r="A163" s="1">
        <v>61</v>
      </c>
      <c r="B163" s="1">
        <v>10</v>
      </c>
      <c r="C163" s="1" t="s">
        <v>19</v>
      </c>
      <c r="D163" s="1" t="s">
        <v>20</v>
      </c>
      <c r="E163" s="1" t="str">
        <f>SUBSTITUTE(D163,"Descripciâˆšâ‰¥n","Descripción")</f>
        <v>Descripción del Plato_20</v>
      </c>
      <c r="F163" s="1">
        <v>25</v>
      </c>
      <c r="G163" s="1">
        <v>40</v>
      </c>
      <c r="H163" s="1">
        <v>2</v>
      </c>
      <c r="I163" s="1">
        <v>56</v>
      </c>
      <c r="J163" s="1" t="s">
        <v>11</v>
      </c>
    </row>
    <row r="164" spans="1:10">
      <c r="A164" s="1">
        <v>61</v>
      </c>
      <c r="B164" s="1">
        <v>10</v>
      </c>
      <c r="C164" s="1" t="s">
        <v>45</v>
      </c>
      <c r="D164" s="1" t="s">
        <v>46</v>
      </c>
      <c r="E164" s="1" t="str">
        <f>SUBSTITUTE(D164,"Descripciâˆšâ‰¥n","Descripción")</f>
        <v>Descripción del Plato_4</v>
      </c>
      <c r="F164" s="1">
        <v>10</v>
      </c>
      <c r="G164" s="1">
        <v>18</v>
      </c>
      <c r="H164" s="1">
        <v>1</v>
      </c>
      <c r="I164" s="1">
        <v>39</v>
      </c>
      <c r="J164" s="1" t="s">
        <v>14</v>
      </c>
    </row>
    <row r="165" spans="1:10">
      <c r="A165" s="1">
        <v>61</v>
      </c>
      <c r="B165" s="1">
        <v>10</v>
      </c>
      <c r="C165" s="1" t="s">
        <v>12</v>
      </c>
      <c r="D165" s="1" t="s">
        <v>13</v>
      </c>
      <c r="E165" s="1" t="str">
        <f>SUBSTITUTE(D165,"Descripciâˆšâ‰¥n","Descripción")</f>
        <v>Descripción del Plato_2</v>
      </c>
      <c r="F165" s="1">
        <v>18</v>
      </c>
      <c r="G165" s="1">
        <v>30</v>
      </c>
      <c r="H165" s="1">
        <v>2</v>
      </c>
      <c r="I165" s="1">
        <v>13</v>
      </c>
      <c r="J165" s="1" t="s">
        <v>11</v>
      </c>
    </row>
    <row r="166" spans="1:10">
      <c r="A166" s="1">
        <v>61</v>
      </c>
      <c r="B166" s="1">
        <v>10</v>
      </c>
      <c r="C166" s="1" t="s">
        <v>27</v>
      </c>
      <c r="D166" s="1" t="s">
        <v>28</v>
      </c>
      <c r="E166" s="1" t="str">
        <f>SUBSTITUTE(D166,"Descripciâˆšâ‰¥n","Descripción")</f>
        <v>Descripción del Plato_16</v>
      </c>
      <c r="F166" s="1">
        <v>16</v>
      </c>
      <c r="G166" s="1">
        <v>28</v>
      </c>
      <c r="H166" s="1">
        <v>3</v>
      </c>
      <c r="I166" s="1">
        <v>51</v>
      </c>
      <c r="J166" s="1" t="s">
        <v>14</v>
      </c>
    </row>
    <row r="167" spans="1:10">
      <c r="A167" s="1">
        <v>62</v>
      </c>
      <c r="B167" s="1">
        <v>2</v>
      </c>
      <c r="C167" s="1" t="s">
        <v>12</v>
      </c>
      <c r="D167" s="1" t="s">
        <v>13</v>
      </c>
      <c r="E167" s="1" t="str">
        <f>SUBSTITUTE(D167,"Descripciâˆšâ‰¥n","Descripción")</f>
        <v>Descripción del Plato_2</v>
      </c>
      <c r="F167" s="1">
        <v>18</v>
      </c>
      <c r="G167" s="1">
        <v>30</v>
      </c>
      <c r="H167" s="1">
        <v>2</v>
      </c>
      <c r="I167" s="1">
        <v>59</v>
      </c>
      <c r="J167" s="1" t="s">
        <v>14</v>
      </c>
    </row>
    <row r="168" spans="1:10">
      <c r="A168" s="1">
        <v>62</v>
      </c>
      <c r="B168" s="1">
        <v>2</v>
      </c>
      <c r="C168" s="1" t="s">
        <v>29</v>
      </c>
      <c r="D168" s="1" t="s">
        <v>30</v>
      </c>
      <c r="E168" s="1" t="str">
        <f>SUBSTITUTE(D168,"Descripciâˆšâ‰¥n","Descripción")</f>
        <v>Descripción del Plato_12</v>
      </c>
      <c r="F168" s="1">
        <v>11</v>
      </c>
      <c r="G168" s="1">
        <v>19</v>
      </c>
      <c r="H168" s="1">
        <v>3</v>
      </c>
      <c r="I168" s="1">
        <v>46</v>
      </c>
      <c r="J168" s="1" t="s">
        <v>14</v>
      </c>
    </row>
    <row r="169" spans="1:10">
      <c r="A169" s="1">
        <v>62</v>
      </c>
      <c r="B169" s="1">
        <v>2</v>
      </c>
      <c r="C169" s="1" t="s">
        <v>15</v>
      </c>
      <c r="D169" s="1" t="s">
        <v>16</v>
      </c>
      <c r="E169" s="1" t="str">
        <f>SUBSTITUTE(D169,"Descripciâˆšâ‰¥n","Descripción")</f>
        <v>Descripción del Plato_17</v>
      </c>
      <c r="F169" s="1">
        <v>19</v>
      </c>
      <c r="G169" s="1">
        <v>31</v>
      </c>
      <c r="H169" s="1">
        <v>1</v>
      </c>
      <c r="I169" s="1">
        <v>50</v>
      </c>
      <c r="J169" s="1" t="s">
        <v>14</v>
      </c>
    </row>
    <row r="170" spans="1:10">
      <c r="A170" s="1">
        <v>63</v>
      </c>
      <c r="B170" s="1">
        <v>17</v>
      </c>
      <c r="C170" s="1" t="s">
        <v>39</v>
      </c>
      <c r="D170" s="1" t="s">
        <v>40</v>
      </c>
      <c r="E170" s="1" t="str">
        <f>SUBSTITUTE(D170,"Descripciâˆšâ‰¥n","Descripción")</f>
        <v>Descripción del Plato_3</v>
      </c>
      <c r="F170" s="1">
        <v>12</v>
      </c>
      <c r="G170" s="1">
        <v>20</v>
      </c>
      <c r="H170" s="1">
        <v>1</v>
      </c>
      <c r="I170" s="1">
        <v>10</v>
      </c>
      <c r="J170" s="1" t="s">
        <v>14</v>
      </c>
    </row>
    <row r="171" spans="1:10">
      <c r="A171" s="1">
        <v>63</v>
      </c>
      <c r="B171" s="1">
        <v>17</v>
      </c>
      <c r="C171" s="1" t="s">
        <v>31</v>
      </c>
      <c r="D171" s="1" t="s">
        <v>32</v>
      </c>
      <c r="E171" s="1" t="str">
        <f>SUBSTITUTE(D171,"Descripciâˆšâ‰¥n","Descripción")</f>
        <v>Descripción del Plato_8</v>
      </c>
      <c r="F171" s="1">
        <v>21</v>
      </c>
      <c r="G171" s="1">
        <v>35</v>
      </c>
      <c r="H171" s="1">
        <v>1</v>
      </c>
      <c r="I171" s="1">
        <v>20</v>
      </c>
      <c r="J171" s="1" t="s">
        <v>11</v>
      </c>
    </row>
    <row r="172" spans="1:10">
      <c r="A172" s="1">
        <v>64</v>
      </c>
      <c r="B172" s="1">
        <v>3</v>
      </c>
      <c r="C172" s="1" t="s">
        <v>39</v>
      </c>
      <c r="D172" s="1" t="s">
        <v>40</v>
      </c>
      <c r="E172" s="1" t="str">
        <f>SUBSTITUTE(D172,"Descripciâˆšâ‰¥n","Descripción")</f>
        <v>Descripción del Plato_3</v>
      </c>
      <c r="F172" s="1">
        <v>12</v>
      </c>
      <c r="G172" s="1">
        <v>20</v>
      </c>
      <c r="H172" s="1">
        <v>3</v>
      </c>
      <c r="I172" s="1">
        <v>25</v>
      </c>
      <c r="J172" s="1" t="s">
        <v>11</v>
      </c>
    </row>
    <row r="173" spans="1:10">
      <c r="A173" s="1">
        <v>64</v>
      </c>
      <c r="B173" s="1">
        <v>3</v>
      </c>
      <c r="C173" s="1" t="s">
        <v>19</v>
      </c>
      <c r="D173" s="1" t="s">
        <v>20</v>
      </c>
      <c r="E173" s="1" t="str">
        <f>SUBSTITUTE(D173,"Descripciâˆšâ‰¥n","Descripción")</f>
        <v>Descripción del Plato_20</v>
      </c>
      <c r="F173" s="1">
        <v>25</v>
      </c>
      <c r="G173" s="1">
        <v>40</v>
      </c>
      <c r="H173" s="1">
        <v>3</v>
      </c>
      <c r="I173" s="1">
        <v>47</v>
      </c>
      <c r="J173" s="1" t="s">
        <v>14</v>
      </c>
    </row>
    <row r="174" spans="1:10">
      <c r="A174" s="1">
        <v>64</v>
      </c>
      <c r="B174" s="1">
        <v>3</v>
      </c>
      <c r="C174" s="1" t="s">
        <v>21</v>
      </c>
      <c r="D174" s="1" t="s">
        <v>22</v>
      </c>
      <c r="E174" s="1" t="str">
        <f>SUBSTITUTE(D174,"Descripciâˆšâ‰¥n","Descripción")</f>
        <v>Descripción del Plato_19</v>
      </c>
      <c r="F174" s="1">
        <v>22</v>
      </c>
      <c r="G174" s="1">
        <v>36</v>
      </c>
      <c r="H174" s="1">
        <v>3</v>
      </c>
      <c r="I174" s="1">
        <v>10</v>
      </c>
      <c r="J174" s="1" t="s">
        <v>11</v>
      </c>
    </row>
    <row r="175" spans="1:10">
      <c r="A175" s="1">
        <v>65</v>
      </c>
      <c r="B175" s="1">
        <v>5</v>
      </c>
      <c r="C175" s="1" t="s">
        <v>27</v>
      </c>
      <c r="D175" s="1" t="s">
        <v>28</v>
      </c>
      <c r="E175" s="1" t="str">
        <f>SUBSTITUTE(D175,"Descripciâˆšâ‰¥n","Descripción")</f>
        <v>Descripción del Plato_16</v>
      </c>
      <c r="F175" s="1">
        <v>16</v>
      </c>
      <c r="G175" s="1">
        <v>28</v>
      </c>
      <c r="H175" s="1">
        <v>1</v>
      </c>
      <c r="I175" s="1">
        <v>32</v>
      </c>
      <c r="J175" s="1" t="s">
        <v>14</v>
      </c>
    </row>
    <row r="176" spans="1:10">
      <c r="A176" s="1">
        <v>65</v>
      </c>
      <c r="B176" s="1">
        <v>5</v>
      </c>
      <c r="C176" s="1" t="s">
        <v>15</v>
      </c>
      <c r="D176" s="1" t="s">
        <v>16</v>
      </c>
      <c r="E176" s="1" t="str">
        <f>SUBSTITUTE(D176,"Descripciâˆšâ‰¥n","Descripción")</f>
        <v>Descripción del Plato_17</v>
      </c>
      <c r="F176" s="1">
        <v>19</v>
      </c>
      <c r="G176" s="1">
        <v>31</v>
      </c>
      <c r="H176" s="1">
        <v>1</v>
      </c>
      <c r="I176" s="1">
        <v>55</v>
      </c>
      <c r="J176" s="1" t="s">
        <v>14</v>
      </c>
    </row>
    <row r="177" spans="1:10">
      <c r="A177" s="1">
        <v>65</v>
      </c>
      <c r="B177" s="1">
        <v>5</v>
      </c>
      <c r="C177" s="1" t="s">
        <v>29</v>
      </c>
      <c r="D177" s="1" t="s">
        <v>30</v>
      </c>
      <c r="E177" s="1" t="str">
        <f>SUBSTITUTE(D177,"Descripciâˆšâ‰¥n","Descripción")</f>
        <v>Descripción del Plato_12</v>
      </c>
      <c r="F177" s="1">
        <v>11</v>
      </c>
      <c r="G177" s="1">
        <v>19</v>
      </c>
      <c r="H177" s="1">
        <v>3</v>
      </c>
      <c r="I177" s="1">
        <v>51</v>
      </c>
      <c r="J177" s="1" t="s">
        <v>11</v>
      </c>
    </row>
    <row r="178" spans="1:10">
      <c r="A178" s="1">
        <v>65</v>
      </c>
      <c r="B178" s="1">
        <v>5</v>
      </c>
      <c r="C178" s="1" t="s">
        <v>19</v>
      </c>
      <c r="D178" s="1" t="s">
        <v>20</v>
      </c>
      <c r="E178" s="1" t="str">
        <f>SUBSTITUTE(D178,"Descripciâˆšâ‰¥n","Descripción")</f>
        <v>Descripción del Plato_20</v>
      </c>
      <c r="F178" s="1">
        <v>25</v>
      </c>
      <c r="G178" s="1">
        <v>40</v>
      </c>
      <c r="H178" s="1">
        <v>2</v>
      </c>
      <c r="I178" s="1">
        <v>17</v>
      </c>
      <c r="J178" s="1" t="s">
        <v>11</v>
      </c>
    </row>
    <row r="179" spans="1:10">
      <c r="A179" s="1">
        <v>66</v>
      </c>
      <c r="B179" s="1">
        <v>18</v>
      </c>
      <c r="C179" s="1" t="s">
        <v>21</v>
      </c>
      <c r="D179" s="1" t="s">
        <v>22</v>
      </c>
      <c r="E179" s="1" t="str">
        <f>SUBSTITUTE(D179,"Descripciâˆšâ‰¥n","Descripción")</f>
        <v>Descripción del Plato_19</v>
      </c>
      <c r="F179" s="1">
        <v>22</v>
      </c>
      <c r="G179" s="1">
        <v>36</v>
      </c>
      <c r="H179" s="1">
        <v>1</v>
      </c>
      <c r="I179" s="1">
        <v>29</v>
      </c>
      <c r="J179" s="1" t="s">
        <v>11</v>
      </c>
    </row>
    <row r="180" spans="1:10">
      <c r="A180" s="1">
        <v>66</v>
      </c>
      <c r="B180" s="1">
        <v>18</v>
      </c>
      <c r="C180" s="1" t="s">
        <v>19</v>
      </c>
      <c r="D180" s="1" t="s">
        <v>20</v>
      </c>
      <c r="E180" s="1" t="str">
        <f>SUBSTITUTE(D180,"Descripciâˆšâ‰¥n","Descripción")</f>
        <v>Descripción del Plato_20</v>
      </c>
      <c r="F180" s="1">
        <v>25</v>
      </c>
      <c r="G180" s="1">
        <v>40</v>
      </c>
      <c r="H180" s="1">
        <v>3</v>
      </c>
      <c r="I180" s="1">
        <v>30</v>
      </c>
      <c r="J180" s="1" t="s">
        <v>11</v>
      </c>
    </row>
    <row r="181" spans="1:10">
      <c r="A181" s="1">
        <v>66</v>
      </c>
      <c r="B181" s="1">
        <v>18</v>
      </c>
      <c r="C181" s="1" t="s">
        <v>45</v>
      </c>
      <c r="D181" s="1" t="s">
        <v>46</v>
      </c>
      <c r="E181" s="1" t="str">
        <f>SUBSTITUTE(D181,"Descripciâˆšâ‰¥n","Descripción")</f>
        <v>Descripción del Plato_4</v>
      </c>
      <c r="F181" s="1">
        <v>10</v>
      </c>
      <c r="G181" s="1">
        <v>18</v>
      </c>
      <c r="H181" s="1">
        <v>3</v>
      </c>
      <c r="I181" s="1">
        <v>55</v>
      </c>
      <c r="J181" s="1" t="s">
        <v>14</v>
      </c>
    </row>
    <row r="182" spans="1:10">
      <c r="A182" s="1">
        <v>67</v>
      </c>
      <c r="B182" s="1">
        <v>2</v>
      </c>
      <c r="C182" s="1" t="s">
        <v>19</v>
      </c>
      <c r="D182" s="1" t="s">
        <v>20</v>
      </c>
      <c r="E182" s="1" t="str">
        <f>SUBSTITUTE(D182,"Descripciâˆšâ‰¥n","Descripción")</f>
        <v>Descripción del Plato_20</v>
      </c>
      <c r="F182" s="1">
        <v>25</v>
      </c>
      <c r="G182" s="1">
        <v>40</v>
      </c>
      <c r="H182" s="1">
        <v>1</v>
      </c>
      <c r="I182" s="1">
        <v>22</v>
      </c>
      <c r="J182" s="1" t="s">
        <v>11</v>
      </c>
    </row>
    <row r="183" spans="1:10">
      <c r="A183" s="1">
        <v>67</v>
      </c>
      <c r="B183" s="1">
        <v>2</v>
      </c>
      <c r="C183" s="1" t="s">
        <v>21</v>
      </c>
      <c r="D183" s="1" t="s">
        <v>22</v>
      </c>
      <c r="E183" s="1" t="str">
        <f>SUBSTITUTE(D183,"Descripciâˆšâ‰¥n","Descripción")</f>
        <v>Descripción del Plato_19</v>
      </c>
      <c r="F183" s="1">
        <v>22</v>
      </c>
      <c r="G183" s="1">
        <v>36</v>
      </c>
      <c r="H183" s="1">
        <v>3</v>
      </c>
      <c r="I183" s="1">
        <v>59</v>
      </c>
      <c r="J183" s="1" t="s">
        <v>14</v>
      </c>
    </row>
    <row r="184" spans="1:10">
      <c r="A184" s="1">
        <v>67</v>
      </c>
      <c r="B184" s="1">
        <v>2</v>
      </c>
      <c r="C184" s="1" t="s">
        <v>47</v>
      </c>
      <c r="D184" s="1" t="s">
        <v>48</v>
      </c>
      <c r="E184" s="1" t="str">
        <f>SUBSTITUTE(D184,"Descripciâˆšâ‰¥n","Descripción")</f>
        <v>Descripción del Plato_10</v>
      </c>
      <c r="F184" s="1">
        <v>15</v>
      </c>
      <c r="G184" s="1">
        <v>26</v>
      </c>
      <c r="H184" s="1">
        <v>3</v>
      </c>
      <c r="I184" s="1">
        <v>15</v>
      </c>
      <c r="J184" s="1" t="s">
        <v>14</v>
      </c>
    </row>
    <row r="185" spans="1:10">
      <c r="A185" s="1">
        <v>67</v>
      </c>
      <c r="B185" s="1">
        <v>2</v>
      </c>
      <c r="C185" s="1" t="s">
        <v>12</v>
      </c>
      <c r="D185" s="1" t="s">
        <v>13</v>
      </c>
      <c r="E185" s="1" t="str">
        <f>SUBSTITUTE(D185,"Descripciâˆšâ‰¥n","Descripción")</f>
        <v>Descripción del Plato_2</v>
      </c>
      <c r="F185" s="1">
        <v>18</v>
      </c>
      <c r="G185" s="1">
        <v>30</v>
      </c>
      <c r="H185" s="1">
        <v>1</v>
      </c>
      <c r="I185" s="1">
        <v>35</v>
      </c>
      <c r="J185" s="1" t="s">
        <v>14</v>
      </c>
    </row>
    <row r="186" spans="1:10">
      <c r="A186" s="1">
        <v>68</v>
      </c>
      <c r="B186" s="1">
        <v>8</v>
      </c>
      <c r="C186" s="1" t="s">
        <v>41</v>
      </c>
      <c r="D186" s="1" t="s">
        <v>42</v>
      </c>
      <c r="E186" s="1" t="str">
        <f>SUBSTITUTE(D186,"Descripciâˆšâ‰¥n","Descripción")</f>
        <v>Descripción del Plato_14</v>
      </c>
      <c r="F186" s="1">
        <v>14</v>
      </c>
      <c r="G186" s="1">
        <v>23</v>
      </c>
      <c r="H186" s="1">
        <v>3</v>
      </c>
      <c r="I186" s="1">
        <v>43</v>
      </c>
      <c r="J186" s="1" t="s">
        <v>11</v>
      </c>
    </row>
    <row r="187" spans="1:10">
      <c r="A187" s="1">
        <v>68</v>
      </c>
      <c r="B187" s="1">
        <v>8</v>
      </c>
      <c r="C187" s="1" t="s">
        <v>27</v>
      </c>
      <c r="D187" s="1" t="s">
        <v>28</v>
      </c>
      <c r="E187" s="1" t="str">
        <f>SUBSTITUTE(D187,"Descripciâˆšâ‰¥n","Descripción")</f>
        <v>Descripción del Plato_16</v>
      </c>
      <c r="F187" s="1">
        <v>16</v>
      </c>
      <c r="G187" s="1">
        <v>28</v>
      </c>
      <c r="H187" s="1">
        <v>1</v>
      </c>
      <c r="I187" s="1">
        <v>19</v>
      </c>
      <c r="J187" s="1" t="s">
        <v>14</v>
      </c>
    </row>
    <row r="188" spans="1:10">
      <c r="A188" s="1">
        <v>68</v>
      </c>
      <c r="B188" s="1">
        <v>8</v>
      </c>
      <c r="C188" s="1" t="s">
        <v>33</v>
      </c>
      <c r="D188" s="1" t="s">
        <v>34</v>
      </c>
      <c r="E188" s="1" t="str">
        <f>SUBSTITUTE(D188,"Descripciâˆšâ‰¥n","Descripción")</f>
        <v>Descripción del Plato_15</v>
      </c>
      <c r="F188" s="1">
        <v>19</v>
      </c>
      <c r="G188" s="1">
        <v>32</v>
      </c>
      <c r="H188" s="1">
        <v>3</v>
      </c>
      <c r="I188" s="1">
        <v>57</v>
      </c>
      <c r="J188" s="1" t="s">
        <v>14</v>
      </c>
    </row>
    <row r="189" spans="1:10">
      <c r="A189" s="1">
        <v>68</v>
      </c>
      <c r="B189" s="1">
        <v>8</v>
      </c>
      <c r="C189" s="1" t="s">
        <v>49</v>
      </c>
      <c r="D189" s="1" t="s">
        <v>50</v>
      </c>
      <c r="E189" s="1" t="str">
        <f>SUBSTITUTE(D189,"Descripciâˆšâ‰¥n","Descripción")</f>
        <v>Descripción del Plato_1</v>
      </c>
      <c r="F189" s="1">
        <v>15</v>
      </c>
      <c r="G189" s="1">
        <v>25</v>
      </c>
      <c r="H189" s="1">
        <v>1</v>
      </c>
      <c r="I189" s="1">
        <v>26</v>
      </c>
      <c r="J189" s="1" t="s">
        <v>14</v>
      </c>
    </row>
    <row r="190" spans="1:10">
      <c r="A190" s="1">
        <v>69</v>
      </c>
      <c r="B190" s="1">
        <v>5</v>
      </c>
      <c r="C190" s="1" t="s">
        <v>43</v>
      </c>
      <c r="D190" s="1" t="s">
        <v>44</v>
      </c>
      <c r="E190" s="1" t="str">
        <f>SUBSTITUTE(D190,"Descripciâˆšâ‰¥n","Descripción")</f>
        <v>Descripción del Plato_13</v>
      </c>
      <c r="F190" s="1">
        <v>13</v>
      </c>
      <c r="G190" s="1">
        <v>21</v>
      </c>
      <c r="H190" s="1">
        <v>3</v>
      </c>
      <c r="I190" s="1">
        <v>20</v>
      </c>
      <c r="J190" s="1" t="s">
        <v>11</v>
      </c>
    </row>
    <row r="191" spans="1:10">
      <c r="A191" s="1">
        <v>69</v>
      </c>
      <c r="B191" s="1">
        <v>5</v>
      </c>
      <c r="C191" s="1" t="s">
        <v>9</v>
      </c>
      <c r="D191" s="1" t="s">
        <v>10</v>
      </c>
      <c r="E191" s="1" t="str">
        <f>SUBSTITUTE(D191,"Descripciâˆšâ‰¥n","Descripción")</f>
        <v>Descripción del Plato_7</v>
      </c>
      <c r="F191" s="1">
        <v>14</v>
      </c>
      <c r="G191" s="1">
        <v>24</v>
      </c>
      <c r="H191" s="1">
        <v>3</v>
      </c>
      <c r="I191" s="1">
        <v>48</v>
      </c>
      <c r="J191" s="1" t="s">
        <v>14</v>
      </c>
    </row>
    <row r="192" spans="1:10">
      <c r="A192" s="1">
        <v>69</v>
      </c>
      <c r="B192" s="1">
        <v>5</v>
      </c>
      <c r="C192" s="1" t="s">
        <v>25</v>
      </c>
      <c r="D192" s="1" t="s">
        <v>26</v>
      </c>
      <c r="E192" s="1" t="str">
        <f>SUBSTITUTE(D192,"Descripciâˆšâ‰¥n","Descripción")</f>
        <v>Descripción del Plato_11</v>
      </c>
      <c r="F192" s="1">
        <v>20</v>
      </c>
      <c r="G192" s="1">
        <v>33</v>
      </c>
      <c r="H192" s="1">
        <v>3</v>
      </c>
      <c r="I192" s="1">
        <v>24</v>
      </c>
      <c r="J192" s="1" t="s">
        <v>14</v>
      </c>
    </row>
    <row r="193" spans="1:10">
      <c r="A193" s="1">
        <v>70</v>
      </c>
      <c r="B193" s="1">
        <v>17</v>
      </c>
      <c r="C193" s="1" t="s">
        <v>49</v>
      </c>
      <c r="D193" s="1" t="s">
        <v>50</v>
      </c>
      <c r="E193" s="1" t="str">
        <f>SUBSTITUTE(D193,"Descripciâˆšâ‰¥n","Descripción")</f>
        <v>Descripción del Plato_1</v>
      </c>
      <c r="F193" s="1">
        <v>15</v>
      </c>
      <c r="G193" s="1">
        <v>25</v>
      </c>
      <c r="H193" s="1">
        <v>2</v>
      </c>
      <c r="I193" s="1">
        <v>19</v>
      </c>
      <c r="J193" s="1" t="s">
        <v>14</v>
      </c>
    </row>
    <row r="194" spans="1:10">
      <c r="A194" s="1">
        <v>70</v>
      </c>
      <c r="B194" s="1">
        <v>17</v>
      </c>
      <c r="C194" s="1" t="s">
        <v>37</v>
      </c>
      <c r="D194" s="1" t="s">
        <v>38</v>
      </c>
      <c r="E194" s="1" t="str">
        <f>SUBSTITUTE(D194,"Descripciâˆšâ‰¥n","Descripción")</f>
        <v>Descripción del Plato_18</v>
      </c>
      <c r="F194" s="1">
        <v>20</v>
      </c>
      <c r="G194" s="1">
        <v>34</v>
      </c>
      <c r="H194" s="1">
        <v>2</v>
      </c>
      <c r="I194" s="1">
        <v>21</v>
      </c>
      <c r="J194" s="1" t="s">
        <v>14</v>
      </c>
    </row>
    <row r="195" spans="1:10">
      <c r="A195" s="1">
        <v>71</v>
      </c>
      <c r="B195" s="1">
        <v>18</v>
      </c>
      <c r="C195" s="1" t="s">
        <v>12</v>
      </c>
      <c r="D195" s="1" t="s">
        <v>13</v>
      </c>
      <c r="E195" s="1" t="str">
        <f>SUBSTITUTE(D195,"Descripciâˆšâ‰¥n","Descripción")</f>
        <v>Descripción del Plato_2</v>
      </c>
      <c r="F195" s="1">
        <v>18</v>
      </c>
      <c r="G195" s="1">
        <v>30</v>
      </c>
      <c r="H195" s="1">
        <v>3</v>
      </c>
      <c r="I195" s="1">
        <v>20</v>
      </c>
      <c r="J195" s="1" t="s">
        <v>14</v>
      </c>
    </row>
    <row r="196" spans="1:10">
      <c r="A196" s="1">
        <v>71</v>
      </c>
      <c r="B196" s="1">
        <v>18</v>
      </c>
      <c r="C196" s="1" t="s">
        <v>41</v>
      </c>
      <c r="D196" s="1" t="s">
        <v>42</v>
      </c>
      <c r="E196" s="1" t="str">
        <f>SUBSTITUTE(D196,"Descripciâˆšâ‰¥n","Descripción")</f>
        <v>Descripción del Plato_14</v>
      </c>
      <c r="F196" s="1">
        <v>14</v>
      </c>
      <c r="G196" s="1">
        <v>23</v>
      </c>
      <c r="H196" s="1">
        <v>2</v>
      </c>
      <c r="I196" s="1">
        <v>29</v>
      </c>
      <c r="J196" s="1" t="s">
        <v>14</v>
      </c>
    </row>
    <row r="197" spans="1:10">
      <c r="A197" s="1">
        <v>72</v>
      </c>
      <c r="B197" s="1">
        <v>17</v>
      </c>
      <c r="C197" s="1" t="s">
        <v>43</v>
      </c>
      <c r="D197" s="1" t="s">
        <v>44</v>
      </c>
      <c r="E197" s="1" t="str">
        <f>SUBSTITUTE(D197,"Descripciâˆšâ‰¥n","Descripción")</f>
        <v>Descripción del Plato_13</v>
      </c>
      <c r="F197" s="1">
        <v>13</v>
      </c>
      <c r="G197" s="1">
        <v>21</v>
      </c>
      <c r="H197" s="1">
        <v>1</v>
      </c>
      <c r="I197" s="1">
        <v>17</v>
      </c>
      <c r="J197" s="1" t="s">
        <v>14</v>
      </c>
    </row>
    <row r="198" spans="1:10">
      <c r="A198" s="1">
        <v>72</v>
      </c>
      <c r="B198" s="1">
        <v>17</v>
      </c>
      <c r="C198" s="1" t="s">
        <v>45</v>
      </c>
      <c r="D198" s="1" t="s">
        <v>46</v>
      </c>
      <c r="E198" s="1" t="str">
        <f>SUBSTITUTE(D198,"Descripciâˆšâ‰¥n","Descripción")</f>
        <v>Descripción del Plato_4</v>
      </c>
      <c r="F198" s="1">
        <v>10</v>
      </c>
      <c r="G198" s="1">
        <v>18</v>
      </c>
      <c r="H198" s="1">
        <v>3</v>
      </c>
      <c r="I198" s="1">
        <v>37</v>
      </c>
      <c r="J198" s="1" t="s">
        <v>14</v>
      </c>
    </row>
    <row r="199" spans="1:10">
      <c r="A199" s="1">
        <v>73</v>
      </c>
      <c r="B199" s="1">
        <v>1</v>
      </c>
      <c r="C199" s="1" t="s">
        <v>17</v>
      </c>
      <c r="D199" s="1" t="s">
        <v>18</v>
      </c>
      <c r="E199" s="1" t="str">
        <f>SUBSTITUTE(D199,"Descripciâˆšâ‰¥n","Descripción")</f>
        <v>Descripción del Plato_6</v>
      </c>
      <c r="F199" s="1">
        <v>16</v>
      </c>
      <c r="G199" s="1">
        <v>27</v>
      </c>
      <c r="H199" s="1">
        <v>3</v>
      </c>
      <c r="I199" s="1">
        <v>20</v>
      </c>
      <c r="J199" s="1" t="s">
        <v>11</v>
      </c>
    </row>
    <row r="200" spans="1:10">
      <c r="A200" s="1">
        <v>74</v>
      </c>
      <c r="B200" s="1">
        <v>19</v>
      </c>
      <c r="C200" s="1" t="s">
        <v>47</v>
      </c>
      <c r="D200" s="1" t="s">
        <v>48</v>
      </c>
      <c r="E200" s="1" t="str">
        <f>SUBSTITUTE(D200,"Descripciâˆšâ‰¥n","Descripción")</f>
        <v>Descripción del Plato_10</v>
      </c>
      <c r="F200" s="1">
        <v>15</v>
      </c>
      <c r="G200" s="1">
        <v>26</v>
      </c>
      <c r="H200" s="1">
        <v>2</v>
      </c>
      <c r="I200" s="1">
        <v>39</v>
      </c>
      <c r="J200" s="1" t="s">
        <v>14</v>
      </c>
    </row>
    <row r="201" spans="1:10">
      <c r="A201" s="1">
        <v>74</v>
      </c>
      <c r="B201" s="1">
        <v>19</v>
      </c>
      <c r="C201" s="1" t="s">
        <v>37</v>
      </c>
      <c r="D201" s="1" t="s">
        <v>38</v>
      </c>
      <c r="E201" s="1" t="str">
        <f>SUBSTITUTE(D201,"Descripciâˆšâ‰¥n","Descripción")</f>
        <v>Descripción del Plato_18</v>
      </c>
      <c r="F201" s="1">
        <v>20</v>
      </c>
      <c r="G201" s="1">
        <v>34</v>
      </c>
      <c r="H201" s="1">
        <v>3</v>
      </c>
      <c r="I201" s="1">
        <v>37</v>
      </c>
      <c r="J201" s="1" t="s">
        <v>11</v>
      </c>
    </row>
    <row r="202" spans="1:10">
      <c r="A202" s="1">
        <v>74</v>
      </c>
      <c r="B202" s="1">
        <v>19</v>
      </c>
      <c r="C202" s="1" t="s">
        <v>33</v>
      </c>
      <c r="D202" s="1" t="s">
        <v>34</v>
      </c>
      <c r="E202" s="1" t="str">
        <f>SUBSTITUTE(D202,"Descripciâˆšâ‰¥n","Descripción")</f>
        <v>Descripción del Plato_15</v>
      </c>
      <c r="F202" s="1">
        <v>19</v>
      </c>
      <c r="G202" s="1">
        <v>32</v>
      </c>
      <c r="H202" s="1">
        <v>2</v>
      </c>
      <c r="I202" s="1">
        <v>24</v>
      </c>
      <c r="J202" s="1" t="s">
        <v>14</v>
      </c>
    </row>
    <row r="203" spans="1:10">
      <c r="A203" s="1">
        <v>75</v>
      </c>
      <c r="B203" s="1">
        <v>19</v>
      </c>
      <c r="C203" s="1" t="s">
        <v>19</v>
      </c>
      <c r="D203" s="1" t="s">
        <v>20</v>
      </c>
      <c r="E203" s="1" t="str">
        <f>SUBSTITUTE(D203,"Descripciâˆšâ‰¥n","Descripción")</f>
        <v>Descripción del Plato_20</v>
      </c>
      <c r="F203" s="1">
        <v>25</v>
      </c>
      <c r="G203" s="1">
        <v>40</v>
      </c>
      <c r="H203" s="1">
        <v>1</v>
      </c>
      <c r="I203" s="1">
        <v>35</v>
      </c>
      <c r="J203" s="1" t="s">
        <v>11</v>
      </c>
    </row>
    <row r="204" spans="1:10">
      <c r="A204" s="1">
        <v>75</v>
      </c>
      <c r="B204" s="1">
        <v>19</v>
      </c>
      <c r="C204" s="1" t="s">
        <v>41</v>
      </c>
      <c r="D204" s="1" t="s">
        <v>42</v>
      </c>
      <c r="E204" s="1" t="str">
        <f>SUBSTITUTE(D204,"Descripciâˆšâ‰¥n","Descripción")</f>
        <v>Descripción del Plato_14</v>
      </c>
      <c r="F204" s="1">
        <v>14</v>
      </c>
      <c r="G204" s="1">
        <v>23</v>
      </c>
      <c r="H204" s="1">
        <v>3</v>
      </c>
      <c r="I204" s="1">
        <v>16</v>
      </c>
      <c r="J204" s="1" t="s">
        <v>14</v>
      </c>
    </row>
    <row r="205" spans="1:10">
      <c r="A205" s="1">
        <v>76</v>
      </c>
      <c r="B205" s="1">
        <v>17</v>
      </c>
      <c r="C205" s="1" t="s">
        <v>12</v>
      </c>
      <c r="D205" s="1" t="s">
        <v>13</v>
      </c>
      <c r="E205" s="1" t="str">
        <f>SUBSTITUTE(D205,"Descripciâˆšâ‰¥n","Descripción")</f>
        <v>Descripción del Plato_2</v>
      </c>
      <c r="F205" s="1">
        <v>18</v>
      </c>
      <c r="G205" s="1">
        <v>30</v>
      </c>
      <c r="H205" s="1">
        <v>3</v>
      </c>
      <c r="I205" s="1">
        <v>13</v>
      </c>
      <c r="J205" s="1" t="s">
        <v>14</v>
      </c>
    </row>
    <row r="206" spans="1:10">
      <c r="A206" s="1">
        <v>76</v>
      </c>
      <c r="B206" s="1">
        <v>17</v>
      </c>
      <c r="C206" s="1" t="s">
        <v>45</v>
      </c>
      <c r="D206" s="1" t="s">
        <v>46</v>
      </c>
      <c r="E206" s="1" t="str">
        <f>SUBSTITUTE(D206,"Descripciâˆšâ‰¥n","Descripción")</f>
        <v>Descripción del Plato_4</v>
      </c>
      <c r="F206" s="1">
        <v>10</v>
      </c>
      <c r="G206" s="1">
        <v>18</v>
      </c>
      <c r="H206" s="1">
        <v>1</v>
      </c>
      <c r="I206" s="1">
        <v>34</v>
      </c>
      <c r="J206" s="1" t="s">
        <v>14</v>
      </c>
    </row>
    <row r="207" spans="1:10">
      <c r="A207" s="1">
        <v>76</v>
      </c>
      <c r="B207" s="1">
        <v>17</v>
      </c>
      <c r="C207" s="1" t="s">
        <v>9</v>
      </c>
      <c r="D207" s="1" t="s">
        <v>10</v>
      </c>
      <c r="E207" s="1" t="str">
        <f>SUBSTITUTE(D207,"Descripciâˆšâ‰¥n","Descripción")</f>
        <v>Descripción del Plato_7</v>
      </c>
      <c r="F207" s="1">
        <v>14</v>
      </c>
      <c r="G207" s="1">
        <v>24</v>
      </c>
      <c r="H207" s="1">
        <v>1</v>
      </c>
      <c r="I207" s="1">
        <v>20</v>
      </c>
      <c r="J207" s="1" t="s">
        <v>11</v>
      </c>
    </row>
    <row r="208" spans="1:10">
      <c r="A208" s="1">
        <v>76</v>
      </c>
      <c r="B208" s="1">
        <v>17</v>
      </c>
      <c r="C208" s="1" t="s">
        <v>47</v>
      </c>
      <c r="D208" s="1" t="s">
        <v>48</v>
      </c>
      <c r="E208" s="1" t="str">
        <f>SUBSTITUTE(D208,"Descripciâˆšâ‰¥n","Descripción")</f>
        <v>Descripción del Plato_10</v>
      </c>
      <c r="F208" s="1">
        <v>15</v>
      </c>
      <c r="G208" s="1">
        <v>26</v>
      </c>
      <c r="H208" s="1">
        <v>1</v>
      </c>
      <c r="I208" s="1">
        <v>30</v>
      </c>
      <c r="J208" s="1" t="s">
        <v>11</v>
      </c>
    </row>
    <row r="209" spans="1:10">
      <c r="A209" s="1">
        <v>77</v>
      </c>
      <c r="B209" s="1">
        <v>3</v>
      </c>
      <c r="C209" s="1" t="s">
        <v>45</v>
      </c>
      <c r="D209" s="1" t="s">
        <v>46</v>
      </c>
      <c r="E209" s="1" t="str">
        <f>SUBSTITUTE(D209,"Descripciâˆšâ‰¥n","Descripción")</f>
        <v>Descripción del Plato_4</v>
      </c>
      <c r="F209" s="1">
        <v>10</v>
      </c>
      <c r="G209" s="1">
        <v>18</v>
      </c>
      <c r="H209" s="1">
        <v>1</v>
      </c>
      <c r="I209" s="1">
        <v>34</v>
      </c>
      <c r="J209" s="1" t="s">
        <v>14</v>
      </c>
    </row>
    <row r="210" spans="1:10">
      <c r="A210" s="1">
        <v>77</v>
      </c>
      <c r="B210" s="1">
        <v>3</v>
      </c>
      <c r="C210" s="1" t="s">
        <v>9</v>
      </c>
      <c r="D210" s="1" t="s">
        <v>10</v>
      </c>
      <c r="E210" s="1" t="str">
        <f>SUBSTITUTE(D210,"Descripciâˆšâ‰¥n","Descripción")</f>
        <v>Descripción del Plato_7</v>
      </c>
      <c r="F210" s="1">
        <v>14</v>
      </c>
      <c r="G210" s="1">
        <v>24</v>
      </c>
      <c r="H210" s="1">
        <v>2</v>
      </c>
      <c r="I210" s="1">
        <v>55</v>
      </c>
      <c r="J210" s="1" t="s">
        <v>11</v>
      </c>
    </row>
    <row r="211" spans="1:10">
      <c r="A211" s="1">
        <v>77</v>
      </c>
      <c r="B211" s="1">
        <v>3</v>
      </c>
      <c r="C211" s="1" t="s">
        <v>25</v>
      </c>
      <c r="D211" s="1" t="s">
        <v>26</v>
      </c>
      <c r="E211" s="1" t="str">
        <f>SUBSTITUTE(D211,"Descripciâˆšâ‰¥n","Descripción")</f>
        <v>Descripción del Plato_11</v>
      </c>
      <c r="F211" s="1">
        <v>20</v>
      </c>
      <c r="G211" s="1">
        <v>33</v>
      </c>
      <c r="H211" s="1">
        <v>1</v>
      </c>
      <c r="I211" s="1">
        <v>8</v>
      </c>
      <c r="J211" s="1" t="s">
        <v>14</v>
      </c>
    </row>
    <row r="212" spans="1:10">
      <c r="A212" s="1">
        <v>78</v>
      </c>
      <c r="B212" s="1">
        <v>7</v>
      </c>
      <c r="C212" s="1" t="s">
        <v>29</v>
      </c>
      <c r="D212" s="1" t="s">
        <v>30</v>
      </c>
      <c r="E212" s="1" t="str">
        <f>SUBSTITUTE(D212,"Descripciâˆšâ‰¥n","Descripción")</f>
        <v>Descripción del Plato_12</v>
      </c>
      <c r="F212" s="1">
        <v>11</v>
      </c>
      <c r="G212" s="1">
        <v>19</v>
      </c>
      <c r="H212" s="1">
        <v>3</v>
      </c>
      <c r="I212" s="1">
        <v>54</v>
      </c>
      <c r="J212" s="1" t="s">
        <v>14</v>
      </c>
    </row>
    <row r="213" spans="1:10">
      <c r="A213" s="1">
        <v>79</v>
      </c>
      <c r="B213" s="1">
        <v>16</v>
      </c>
      <c r="C213" s="1" t="s">
        <v>23</v>
      </c>
      <c r="D213" s="1" t="s">
        <v>24</v>
      </c>
      <c r="E213" s="1" t="str">
        <f>SUBSTITUTE(D213,"Descripciâˆšâ‰¥n","Descripción")</f>
        <v>Descripción del Plato_9</v>
      </c>
      <c r="F213" s="1">
        <v>17</v>
      </c>
      <c r="G213" s="1">
        <v>29</v>
      </c>
      <c r="H213" s="1">
        <v>3</v>
      </c>
      <c r="I213" s="1">
        <v>14</v>
      </c>
      <c r="J213" s="1" t="s">
        <v>11</v>
      </c>
    </row>
    <row r="214" spans="1:10">
      <c r="A214" s="1">
        <v>79</v>
      </c>
      <c r="B214" s="1">
        <v>16</v>
      </c>
      <c r="C214" s="1" t="s">
        <v>25</v>
      </c>
      <c r="D214" s="1" t="s">
        <v>26</v>
      </c>
      <c r="E214" s="1" t="str">
        <f>SUBSTITUTE(D214,"Descripciâˆšâ‰¥n","Descripción")</f>
        <v>Descripción del Plato_11</v>
      </c>
      <c r="F214" s="1">
        <v>20</v>
      </c>
      <c r="G214" s="1">
        <v>33</v>
      </c>
      <c r="H214" s="1">
        <v>3</v>
      </c>
      <c r="I214" s="1">
        <v>14</v>
      </c>
      <c r="J214" s="1" t="s">
        <v>14</v>
      </c>
    </row>
    <row r="215" spans="1:10">
      <c r="A215" s="1">
        <v>79</v>
      </c>
      <c r="B215" s="1">
        <v>16</v>
      </c>
      <c r="C215" s="1" t="s">
        <v>39</v>
      </c>
      <c r="D215" s="1" t="s">
        <v>40</v>
      </c>
      <c r="E215" s="1" t="str">
        <f>SUBSTITUTE(D215,"Descripciâˆšâ‰¥n","Descripción")</f>
        <v>Descripción del Plato_3</v>
      </c>
      <c r="F215" s="1">
        <v>12</v>
      </c>
      <c r="G215" s="1">
        <v>20</v>
      </c>
      <c r="H215" s="1">
        <v>3</v>
      </c>
      <c r="I215" s="1">
        <v>25</v>
      </c>
      <c r="J215" s="1" t="s">
        <v>11</v>
      </c>
    </row>
    <row r="216" spans="1:10">
      <c r="A216" s="1">
        <v>79</v>
      </c>
      <c r="B216" s="1">
        <v>16</v>
      </c>
      <c r="C216" s="1" t="s">
        <v>43</v>
      </c>
      <c r="D216" s="1" t="s">
        <v>44</v>
      </c>
      <c r="E216" s="1" t="str">
        <f>SUBSTITUTE(D216,"Descripciâˆšâ‰¥n","Descripción")</f>
        <v>Descripción del Plato_13</v>
      </c>
      <c r="F216" s="1">
        <v>13</v>
      </c>
      <c r="G216" s="1">
        <v>21</v>
      </c>
      <c r="H216" s="1">
        <v>3</v>
      </c>
      <c r="I216" s="1">
        <v>43</v>
      </c>
      <c r="J216" s="1" t="s">
        <v>11</v>
      </c>
    </row>
    <row r="217" spans="1:10">
      <c r="A217" s="1">
        <v>80</v>
      </c>
      <c r="B217" s="1">
        <v>18</v>
      </c>
      <c r="C217" s="1" t="s">
        <v>35</v>
      </c>
      <c r="D217" s="1" t="s">
        <v>36</v>
      </c>
      <c r="E217" s="1" t="str">
        <f>SUBSTITUTE(D217,"Descripciâˆšâ‰¥n","Descripción")</f>
        <v>Descripción del Plato_5</v>
      </c>
      <c r="F217" s="1">
        <v>13</v>
      </c>
      <c r="G217" s="1">
        <v>22</v>
      </c>
      <c r="H217" s="1">
        <v>2</v>
      </c>
      <c r="I217" s="1">
        <v>5</v>
      </c>
      <c r="J217" s="1" t="s">
        <v>11</v>
      </c>
    </row>
    <row r="218" spans="1:10">
      <c r="A218" s="1">
        <v>80</v>
      </c>
      <c r="B218" s="1">
        <v>18</v>
      </c>
      <c r="C218" s="1" t="s">
        <v>23</v>
      </c>
      <c r="D218" s="1" t="s">
        <v>24</v>
      </c>
      <c r="E218" s="1" t="str">
        <f>SUBSTITUTE(D218,"Descripciâˆšâ‰¥n","Descripción")</f>
        <v>Descripción del Plato_9</v>
      </c>
      <c r="F218" s="1">
        <v>17</v>
      </c>
      <c r="G218" s="1">
        <v>29</v>
      </c>
      <c r="H218" s="1">
        <v>1</v>
      </c>
      <c r="I218" s="1">
        <v>34</v>
      </c>
      <c r="J218" s="1" t="s">
        <v>14</v>
      </c>
    </row>
    <row r="219" spans="1:10">
      <c r="A219" s="1">
        <v>80</v>
      </c>
      <c r="B219" s="1">
        <v>18</v>
      </c>
      <c r="C219" s="1" t="s">
        <v>9</v>
      </c>
      <c r="D219" s="1" t="s">
        <v>10</v>
      </c>
      <c r="E219" s="1" t="str">
        <f>SUBSTITUTE(D219,"Descripciâˆšâ‰¥n","Descripción")</f>
        <v>Descripción del Plato_7</v>
      </c>
      <c r="F219" s="1">
        <v>14</v>
      </c>
      <c r="G219" s="1">
        <v>24</v>
      </c>
      <c r="H219" s="1">
        <v>2</v>
      </c>
      <c r="I219" s="1">
        <v>28</v>
      </c>
      <c r="J219" s="1" t="s">
        <v>11</v>
      </c>
    </row>
    <row r="220" spans="1:10">
      <c r="A220" s="1">
        <v>81</v>
      </c>
      <c r="B220" s="1">
        <v>17</v>
      </c>
      <c r="C220" s="1" t="s">
        <v>15</v>
      </c>
      <c r="D220" s="1" t="s">
        <v>16</v>
      </c>
      <c r="E220" s="1" t="str">
        <f>SUBSTITUTE(D220,"Descripciâˆšâ‰¥n","Descripción")</f>
        <v>Descripción del Plato_17</v>
      </c>
      <c r="F220" s="1">
        <v>19</v>
      </c>
      <c r="G220" s="1">
        <v>31</v>
      </c>
      <c r="H220" s="1">
        <v>2</v>
      </c>
      <c r="I220" s="1">
        <v>59</v>
      </c>
      <c r="J220" s="1" t="s">
        <v>14</v>
      </c>
    </row>
    <row r="221" spans="1:10">
      <c r="A221" s="1">
        <v>82</v>
      </c>
      <c r="B221" s="1">
        <v>16</v>
      </c>
      <c r="C221" s="1" t="s">
        <v>49</v>
      </c>
      <c r="D221" s="1" t="s">
        <v>50</v>
      </c>
      <c r="E221" s="1" t="str">
        <f>SUBSTITUTE(D221,"Descripciâˆšâ‰¥n","Descripción")</f>
        <v>Descripción del Plato_1</v>
      </c>
      <c r="F221" s="1">
        <v>15</v>
      </c>
      <c r="G221" s="1">
        <v>25</v>
      </c>
      <c r="H221" s="1">
        <v>2</v>
      </c>
      <c r="I221" s="1">
        <v>11</v>
      </c>
      <c r="J221" s="1" t="s">
        <v>14</v>
      </c>
    </row>
    <row r="222" spans="1:10">
      <c r="A222" s="1">
        <v>82</v>
      </c>
      <c r="B222" s="1">
        <v>16</v>
      </c>
      <c r="C222" s="1" t="s">
        <v>12</v>
      </c>
      <c r="D222" s="1" t="s">
        <v>13</v>
      </c>
      <c r="E222" s="1" t="str">
        <f>SUBSTITUTE(D222,"Descripciâˆšâ‰¥n","Descripción")</f>
        <v>Descripción del Plato_2</v>
      </c>
      <c r="F222" s="1">
        <v>18</v>
      </c>
      <c r="G222" s="1">
        <v>30</v>
      </c>
      <c r="H222" s="1">
        <v>1</v>
      </c>
      <c r="I222" s="1">
        <v>8</v>
      </c>
      <c r="J222" s="1" t="s">
        <v>14</v>
      </c>
    </row>
    <row r="223" spans="1:10">
      <c r="A223" s="1">
        <v>83</v>
      </c>
      <c r="B223" s="1">
        <v>15</v>
      </c>
      <c r="C223" s="1" t="s">
        <v>17</v>
      </c>
      <c r="D223" s="1" t="s">
        <v>18</v>
      </c>
      <c r="E223" s="1" t="str">
        <f>SUBSTITUTE(D223,"Descripciâˆšâ‰¥n","Descripción")</f>
        <v>Descripción del Plato_6</v>
      </c>
      <c r="F223" s="1">
        <v>16</v>
      </c>
      <c r="G223" s="1">
        <v>27</v>
      </c>
      <c r="H223" s="1">
        <v>2</v>
      </c>
      <c r="I223" s="1">
        <v>14</v>
      </c>
      <c r="J223" s="1" t="s">
        <v>11</v>
      </c>
    </row>
    <row r="224" spans="1:10">
      <c r="A224" s="1">
        <v>83</v>
      </c>
      <c r="B224" s="1">
        <v>15</v>
      </c>
      <c r="C224" s="1" t="s">
        <v>39</v>
      </c>
      <c r="D224" s="1" t="s">
        <v>40</v>
      </c>
      <c r="E224" s="1" t="str">
        <f>SUBSTITUTE(D224,"Descripciâˆšâ‰¥n","Descripción")</f>
        <v>Descripción del Plato_3</v>
      </c>
      <c r="F224" s="1">
        <v>12</v>
      </c>
      <c r="G224" s="1">
        <v>20</v>
      </c>
      <c r="H224" s="1">
        <v>1</v>
      </c>
      <c r="I224" s="1">
        <v>30</v>
      </c>
      <c r="J224" s="1" t="s">
        <v>14</v>
      </c>
    </row>
    <row r="225" spans="1:10">
      <c r="A225" s="1">
        <v>83</v>
      </c>
      <c r="B225" s="1">
        <v>15</v>
      </c>
      <c r="C225" s="1" t="s">
        <v>33</v>
      </c>
      <c r="D225" s="1" t="s">
        <v>34</v>
      </c>
      <c r="E225" s="1" t="str">
        <f>SUBSTITUTE(D225,"Descripciâˆšâ‰¥n","Descripción")</f>
        <v>Descripción del Plato_15</v>
      </c>
      <c r="F225" s="1">
        <v>19</v>
      </c>
      <c r="G225" s="1">
        <v>32</v>
      </c>
      <c r="H225" s="1">
        <v>3</v>
      </c>
      <c r="I225" s="1">
        <v>50</v>
      </c>
      <c r="J225" s="1" t="s">
        <v>11</v>
      </c>
    </row>
    <row r="226" spans="1:10">
      <c r="A226" s="1">
        <v>84</v>
      </c>
      <c r="B226" s="1">
        <v>19</v>
      </c>
      <c r="C226" s="1" t="s">
        <v>12</v>
      </c>
      <c r="D226" s="1" t="s">
        <v>13</v>
      </c>
      <c r="E226" s="1" t="str">
        <f>SUBSTITUTE(D226,"Descripciâˆšâ‰¥n","Descripción")</f>
        <v>Descripción del Plato_2</v>
      </c>
      <c r="F226" s="1">
        <v>18</v>
      </c>
      <c r="G226" s="1">
        <v>30</v>
      </c>
      <c r="H226" s="1">
        <v>2</v>
      </c>
      <c r="I226" s="1">
        <v>10</v>
      </c>
      <c r="J226" s="1" t="s">
        <v>14</v>
      </c>
    </row>
    <row r="227" spans="1:10">
      <c r="A227" s="1">
        <v>85</v>
      </c>
      <c r="B227" s="1">
        <v>8</v>
      </c>
      <c r="C227" s="1" t="s">
        <v>27</v>
      </c>
      <c r="D227" s="1" t="s">
        <v>28</v>
      </c>
      <c r="E227" s="1" t="str">
        <f>SUBSTITUTE(D227,"Descripciâˆšâ‰¥n","Descripción")</f>
        <v>Descripción del Plato_16</v>
      </c>
      <c r="F227" s="1">
        <v>16</v>
      </c>
      <c r="G227" s="1">
        <v>28</v>
      </c>
      <c r="H227" s="1">
        <v>3</v>
      </c>
      <c r="I227" s="1">
        <v>26</v>
      </c>
      <c r="J227" s="1" t="s">
        <v>14</v>
      </c>
    </row>
    <row r="228" spans="1:10">
      <c r="A228" s="1">
        <v>85</v>
      </c>
      <c r="B228" s="1">
        <v>8</v>
      </c>
      <c r="C228" s="1" t="s">
        <v>21</v>
      </c>
      <c r="D228" s="1" t="s">
        <v>22</v>
      </c>
      <c r="E228" s="1" t="str">
        <f>SUBSTITUTE(D228,"Descripciâˆšâ‰¥n","Descripción")</f>
        <v>Descripción del Plato_19</v>
      </c>
      <c r="F228" s="1">
        <v>22</v>
      </c>
      <c r="G228" s="1">
        <v>36</v>
      </c>
      <c r="H228" s="1">
        <v>2</v>
      </c>
      <c r="I228" s="1">
        <v>33</v>
      </c>
      <c r="J228" s="1" t="s">
        <v>14</v>
      </c>
    </row>
    <row r="229" spans="1:10">
      <c r="A229" s="1">
        <v>85</v>
      </c>
      <c r="B229" s="1">
        <v>8</v>
      </c>
      <c r="C229" s="1" t="s">
        <v>39</v>
      </c>
      <c r="D229" s="1" t="s">
        <v>40</v>
      </c>
      <c r="E229" s="1" t="str">
        <f>SUBSTITUTE(D229,"Descripciâˆšâ‰¥n","Descripción")</f>
        <v>Descripción del Plato_3</v>
      </c>
      <c r="F229" s="1">
        <v>12</v>
      </c>
      <c r="G229" s="1">
        <v>20</v>
      </c>
      <c r="H229" s="1">
        <v>1</v>
      </c>
      <c r="I229" s="1">
        <v>54</v>
      </c>
      <c r="J229" s="1" t="s">
        <v>14</v>
      </c>
    </row>
    <row r="230" spans="1:10">
      <c r="A230" s="1">
        <v>85</v>
      </c>
      <c r="B230" s="1">
        <v>8</v>
      </c>
      <c r="C230" s="1" t="s">
        <v>33</v>
      </c>
      <c r="D230" s="1" t="s">
        <v>34</v>
      </c>
      <c r="E230" s="1" t="str">
        <f>SUBSTITUTE(D230,"Descripciâˆšâ‰¥n","Descripción")</f>
        <v>Descripción del Plato_15</v>
      </c>
      <c r="F230" s="1">
        <v>19</v>
      </c>
      <c r="G230" s="1">
        <v>32</v>
      </c>
      <c r="H230" s="1">
        <v>1</v>
      </c>
      <c r="I230" s="1">
        <v>29</v>
      </c>
      <c r="J230" s="1" t="s">
        <v>14</v>
      </c>
    </row>
    <row r="231" spans="1:10">
      <c r="A231" s="1">
        <v>86</v>
      </c>
      <c r="B231" s="1">
        <v>20</v>
      </c>
      <c r="C231" s="1" t="s">
        <v>49</v>
      </c>
      <c r="D231" s="1" t="s">
        <v>50</v>
      </c>
      <c r="E231" s="1" t="str">
        <f>SUBSTITUTE(D231,"Descripciâˆšâ‰¥n","Descripción")</f>
        <v>Descripción del Plato_1</v>
      </c>
      <c r="F231" s="1">
        <v>15</v>
      </c>
      <c r="G231" s="1">
        <v>25</v>
      </c>
      <c r="H231" s="1">
        <v>2</v>
      </c>
      <c r="I231" s="1">
        <v>8</v>
      </c>
      <c r="J231" s="1" t="s">
        <v>14</v>
      </c>
    </row>
    <row r="232" spans="1:10">
      <c r="A232" s="1">
        <v>87</v>
      </c>
      <c r="B232" s="1">
        <v>3</v>
      </c>
      <c r="C232" s="1" t="s">
        <v>45</v>
      </c>
      <c r="D232" s="1" t="s">
        <v>46</v>
      </c>
      <c r="E232" s="1" t="str">
        <f>SUBSTITUTE(D232,"Descripciâˆšâ‰¥n","Descripción")</f>
        <v>Descripción del Plato_4</v>
      </c>
      <c r="F232" s="1">
        <v>10</v>
      </c>
      <c r="G232" s="1">
        <v>18</v>
      </c>
      <c r="H232" s="1">
        <v>2</v>
      </c>
      <c r="I232" s="1">
        <v>55</v>
      </c>
      <c r="J232" s="1" t="s">
        <v>11</v>
      </c>
    </row>
    <row r="233" spans="1:10">
      <c r="A233" s="1">
        <v>87</v>
      </c>
      <c r="B233" s="1">
        <v>3</v>
      </c>
      <c r="C233" s="1" t="s">
        <v>33</v>
      </c>
      <c r="D233" s="1" t="s">
        <v>34</v>
      </c>
      <c r="E233" s="1" t="str">
        <f>SUBSTITUTE(D233,"Descripciâˆšâ‰¥n","Descripción")</f>
        <v>Descripción del Plato_15</v>
      </c>
      <c r="F233" s="1">
        <v>19</v>
      </c>
      <c r="G233" s="1">
        <v>32</v>
      </c>
      <c r="H233" s="1">
        <v>1</v>
      </c>
      <c r="I233" s="1">
        <v>5</v>
      </c>
      <c r="J233" s="1" t="s">
        <v>14</v>
      </c>
    </row>
    <row r="234" spans="1:10">
      <c r="A234" s="1">
        <v>87</v>
      </c>
      <c r="B234" s="1">
        <v>3</v>
      </c>
      <c r="C234" s="1" t="s">
        <v>15</v>
      </c>
      <c r="D234" s="1" t="s">
        <v>16</v>
      </c>
      <c r="E234" s="1" t="str">
        <f>SUBSTITUTE(D234,"Descripciâˆšâ‰¥n","Descripción")</f>
        <v>Descripción del Plato_17</v>
      </c>
      <c r="F234" s="1">
        <v>19</v>
      </c>
      <c r="G234" s="1">
        <v>31</v>
      </c>
      <c r="H234" s="1">
        <v>1</v>
      </c>
      <c r="I234" s="1">
        <v>11</v>
      </c>
      <c r="J234" s="1" t="s">
        <v>11</v>
      </c>
    </row>
    <row r="235" spans="1:10">
      <c r="A235" s="1">
        <v>88</v>
      </c>
      <c r="B235" s="1">
        <v>18</v>
      </c>
      <c r="C235" s="1" t="s">
        <v>19</v>
      </c>
      <c r="D235" s="1" t="s">
        <v>20</v>
      </c>
      <c r="E235" s="1" t="str">
        <f>SUBSTITUTE(D235,"Descripciâˆšâ‰¥n","Descripción")</f>
        <v>Descripción del Plato_20</v>
      </c>
      <c r="F235" s="1">
        <v>25</v>
      </c>
      <c r="G235" s="1">
        <v>40</v>
      </c>
      <c r="H235" s="1">
        <v>1</v>
      </c>
      <c r="I235" s="1">
        <v>12</v>
      </c>
      <c r="J235" s="1" t="s">
        <v>11</v>
      </c>
    </row>
    <row r="236" spans="1:10">
      <c r="A236" s="1">
        <v>88</v>
      </c>
      <c r="B236" s="1">
        <v>18</v>
      </c>
      <c r="C236" s="1" t="s">
        <v>29</v>
      </c>
      <c r="D236" s="1" t="s">
        <v>30</v>
      </c>
      <c r="E236" s="1" t="str">
        <f>SUBSTITUTE(D236,"Descripciâˆšâ‰¥n","Descripción")</f>
        <v>Descripción del Plato_12</v>
      </c>
      <c r="F236" s="1">
        <v>11</v>
      </c>
      <c r="G236" s="1">
        <v>19</v>
      </c>
      <c r="H236" s="1">
        <v>3</v>
      </c>
      <c r="I236" s="1">
        <v>46</v>
      </c>
      <c r="J236" s="1" t="s">
        <v>14</v>
      </c>
    </row>
    <row r="237" spans="1:10">
      <c r="A237" s="1">
        <v>88</v>
      </c>
      <c r="B237" s="1">
        <v>18</v>
      </c>
      <c r="C237" s="1" t="s">
        <v>47</v>
      </c>
      <c r="D237" s="1" t="s">
        <v>48</v>
      </c>
      <c r="E237" s="1" t="str">
        <f>SUBSTITUTE(D237,"Descripciâˆšâ‰¥n","Descripción")</f>
        <v>Descripción del Plato_10</v>
      </c>
      <c r="F237" s="1">
        <v>15</v>
      </c>
      <c r="G237" s="1">
        <v>26</v>
      </c>
      <c r="H237" s="1">
        <v>1</v>
      </c>
      <c r="I237" s="1">
        <v>59</v>
      </c>
      <c r="J237" s="1" t="s">
        <v>11</v>
      </c>
    </row>
    <row r="238" spans="1:10">
      <c r="A238" s="1">
        <v>89</v>
      </c>
      <c r="B238" s="1">
        <v>11</v>
      </c>
      <c r="C238" s="1" t="s">
        <v>41</v>
      </c>
      <c r="D238" s="1" t="s">
        <v>42</v>
      </c>
      <c r="E238" s="1" t="str">
        <f>SUBSTITUTE(D238,"Descripciâˆšâ‰¥n","Descripción")</f>
        <v>Descripción del Plato_14</v>
      </c>
      <c r="F238" s="1">
        <v>14</v>
      </c>
      <c r="G238" s="1">
        <v>23</v>
      </c>
      <c r="H238" s="1">
        <v>3</v>
      </c>
      <c r="I238" s="1">
        <v>44</v>
      </c>
      <c r="J238" s="1" t="s">
        <v>14</v>
      </c>
    </row>
    <row r="239" spans="1:10">
      <c r="A239" s="1">
        <v>89</v>
      </c>
      <c r="B239" s="1">
        <v>11</v>
      </c>
      <c r="C239" s="1" t="s">
        <v>37</v>
      </c>
      <c r="D239" s="1" t="s">
        <v>38</v>
      </c>
      <c r="E239" s="1" t="str">
        <f>SUBSTITUTE(D239,"Descripciâˆšâ‰¥n","Descripción")</f>
        <v>Descripción del Plato_18</v>
      </c>
      <c r="F239" s="1">
        <v>20</v>
      </c>
      <c r="G239" s="1">
        <v>34</v>
      </c>
      <c r="H239" s="1">
        <v>2</v>
      </c>
      <c r="I239" s="1">
        <v>58</v>
      </c>
      <c r="J239" s="1" t="s">
        <v>11</v>
      </c>
    </row>
    <row r="240" spans="1:10">
      <c r="A240" s="1">
        <v>89</v>
      </c>
      <c r="B240" s="1">
        <v>11</v>
      </c>
      <c r="C240" s="1" t="s">
        <v>35</v>
      </c>
      <c r="D240" s="1" t="s">
        <v>36</v>
      </c>
      <c r="E240" s="1" t="str">
        <f>SUBSTITUTE(D240,"Descripciâˆšâ‰¥n","Descripción")</f>
        <v>Descripción del Plato_5</v>
      </c>
      <c r="F240" s="1">
        <v>13</v>
      </c>
      <c r="G240" s="1">
        <v>22</v>
      </c>
      <c r="H240" s="1">
        <v>1</v>
      </c>
      <c r="I240" s="1">
        <v>40</v>
      </c>
      <c r="J240" s="1" t="s">
        <v>14</v>
      </c>
    </row>
    <row r="241" spans="1:10">
      <c r="A241" s="1">
        <v>90</v>
      </c>
      <c r="B241" s="1">
        <v>6</v>
      </c>
      <c r="C241" s="1" t="s">
        <v>37</v>
      </c>
      <c r="D241" s="1" t="s">
        <v>38</v>
      </c>
      <c r="E241" s="1" t="str">
        <f>SUBSTITUTE(D241,"Descripciâˆšâ‰¥n","Descripción")</f>
        <v>Descripción del Plato_18</v>
      </c>
      <c r="F241" s="1">
        <v>20</v>
      </c>
      <c r="G241" s="1">
        <v>34</v>
      </c>
      <c r="H241" s="1">
        <v>1</v>
      </c>
      <c r="I241" s="1">
        <v>48</v>
      </c>
      <c r="J241" s="1" t="s">
        <v>14</v>
      </c>
    </row>
    <row r="242" spans="1:10">
      <c r="A242" s="1">
        <v>91</v>
      </c>
      <c r="B242" s="1">
        <v>1</v>
      </c>
      <c r="C242" s="1" t="s">
        <v>31</v>
      </c>
      <c r="D242" s="1" t="s">
        <v>32</v>
      </c>
      <c r="E242" s="1" t="str">
        <f>SUBSTITUTE(D242,"Descripciâˆšâ‰¥n","Descripción")</f>
        <v>Descripción del Plato_8</v>
      </c>
      <c r="F242" s="1">
        <v>21</v>
      </c>
      <c r="G242" s="1">
        <v>35</v>
      </c>
      <c r="H242" s="1">
        <v>3</v>
      </c>
      <c r="I242" s="1">
        <v>21</v>
      </c>
      <c r="J242" s="1" t="s">
        <v>14</v>
      </c>
    </row>
    <row r="243" spans="1:10">
      <c r="A243" s="1">
        <v>91</v>
      </c>
      <c r="B243" s="1">
        <v>1</v>
      </c>
      <c r="C243" s="1" t="s">
        <v>43</v>
      </c>
      <c r="D243" s="1" t="s">
        <v>44</v>
      </c>
      <c r="E243" s="1" t="str">
        <f>SUBSTITUTE(D243,"Descripciâˆšâ‰¥n","Descripción")</f>
        <v>Descripción del Plato_13</v>
      </c>
      <c r="F243" s="1">
        <v>13</v>
      </c>
      <c r="G243" s="1">
        <v>21</v>
      </c>
      <c r="H243" s="1">
        <v>3</v>
      </c>
      <c r="I243" s="1">
        <v>52</v>
      </c>
      <c r="J243" s="1" t="s">
        <v>11</v>
      </c>
    </row>
    <row r="244" spans="1:10">
      <c r="A244" s="1">
        <v>91</v>
      </c>
      <c r="B244" s="1">
        <v>1</v>
      </c>
      <c r="C244" s="1" t="s">
        <v>35</v>
      </c>
      <c r="D244" s="1" t="s">
        <v>36</v>
      </c>
      <c r="E244" s="1" t="str">
        <f>SUBSTITUTE(D244,"Descripciâˆšâ‰¥n","Descripción")</f>
        <v>Descripción del Plato_5</v>
      </c>
      <c r="F244" s="1">
        <v>13</v>
      </c>
      <c r="G244" s="1">
        <v>22</v>
      </c>
      <c r="H244" s="1">
        <v>2</v>
      </c>
      <c r="I244" s="1">
        <v>11</v>
      </c>
      <c r="J244" s="1" t="s">
        <v>11</v>
      </c>
    </row>
    <row r="245" spans="1:10">
      <c r="A245" s="1">
        <v>91</v>
      </c>
      <c r="B245" s="1">
        <v>1</v>
      </c>
      <c r="C245" s="1" t="s">
        <v>17</v>
      </c>
      <c r="D245" s="1" t="s">
        <v>18</v>
      </c>
      <c r="E245" s="1" t="str">
        <f>SUBSTITUTE(D245,"Descripciâˆšâ‰¥n","Descripción")</f>
        <v>Descripción del Plato_6</v>
      </c>
      <c r="F245" s="1">
        <v>16</v>
      </c>
      <c r="G245" s="1">
        <v>27</v>
      </c>
      <c r="H245" s="1">
        <v>3</v>
      </c>
      <c r="I245" s="1">
        <v>48</v>
      </c>
      <c r="J245" s="1" t="s">
        <v>11</v>
      </c>
    </row>
    <row r="246" spans="1:10">
      <c r="A246" s="1">
        <v>92</v>
      </c>
      <c r="B246" s="1">
        <v>6</v>
      </c>
      <c r="C246" s="1" t="s">
        <v>23</v>
      </c>
      <c r="D246" s="1" t="s">
        <v>24</v>
      </c>
      <c r="E246" s="1" t="str">
        <f>SUBSTITUTE(D246,"Descripciâˆšâ‰¥n","Descripción")</f>
        <v>Descripción del Plato_9</v>
      </c>
      <c r="F246" s="1">
        <v>17</v>
      </c>
      <c r="G246" s="1">
        <v>29</v>
      </c>
      <c r="H246" s="1">
        <v>2</v>
      </c>
      <c r="I246" s="1">
        <v>36</v>
      </c>
      <c r="J246" s="1" t="s">
        <v>11</v>
      </c>
    </row>
    <row r="247" spans="1:10">
      <c r="A247" s="1">
        <v>92</v>
      </c>
      <c r="B247" s="1">
        <v>6</v>
      </c>
      <c r="C247" s="1" t="s">
        <v>9</v>
      </c>
      <c r="D247" s="1" t="s">
        <v>10</v>
      </c>
      <c r="E247" s="1" t="str">
        <f>SUBSTITUTE(D247,"Descripciâˆšâ‰¥n","Descripción")</f>
        <v>Descripción del Plato_7</v>
      </c>
      <c r="F247" s="1">
        <v>14</v>
      </c>
      <c r="G247" s="1">
        <v>24</v>
      </c>
      <c r="H247" s="1">
        <v>1</v>
      </c>
      <c r="I247" s="1">
        <v>6</v>
      </c>
      <c r="J247" s="1" t="s">
        <v>14</v>
      </c>
    </row>
    <row r="248" spans="1:10">
      <c r="A248" s="1">
        <v>93</v>
      </c>
      <c r="B248" s="1">
        <v>2</v>
      </c>
      <c r="C248" s="1" t="s">
        <v>23</v>
      </c>
      <c r="D248" s="1" t="s">
        <v>24</v>
      </c>
      <c r="E248" s="1" t="str">
        <f>SUBSTITUTE(D248,"Descripciâˆšâ‰¥n","Descripción")</f>
        <v>Descripción del Plato_9</v>
      </c>
      <c r="F248" s="1">
        <v>17</v>
      </c>
      <c r="G248" s="1">
        <v>29</v>
      </c>
      <c r="H248" s="1">
        <v>1</v>
      </c>
      <c r="I248" s="1">
        <v>18</v>
      </c>
      <c r="J248" s="1" t="s">
        <v>14</v>
      </c>
    </row>
    <row r="249" spans="1:10">
      <c r="A249" s="1">
        <v>94</v>
      </c>
      <c r="B249" s="1">
        <v>12</v>
      </c>
      <c r="C249" s="1" t="s">
        <v>12</v>
      </c>
      <c r="D249" s="1" t="s">
        <v>13</v>
      </c>
      <c r="E249" s="1" t="str">
        <f>SUBSTITUTE(D249,"Descripciâˆšâ‰¥n","Descripción")</f>
        <v>Descripción del Plato_2</v>
      </c>
      <c r="F249" s="1">
        <v>18</v>
      </c>
      <c r="G249" s="1">
        <v>30</v>
      </c>
      <c r="H249" s="1">
        <v>3</v>
      </c>
      <c r="I249" s="1">
        <v>19</v>
      </c>
      <c r="J249" s="1" t="s">
        <v>14</v>
      </c>
    </row>
    <row r="250" spans="1:10">
      <c r="A250" s="1">
        <v>94</v>
      </c>
      <c r="B250" s="1">
        <v>12</v>
      </c>
      <c r="C250" s="1" t="s">
        <v>33</v>
      </c>
      <c r="D250" s="1" t="s">
        <v>34</v>
      </c>
      <c r="E250" s="1" t="str">
        <f>SUBSTITUTE(D250,"Descripciâˆšâ‰¥n","Descripción")</f>
        <v>Descripción del Plato_15</v>
      </c>
      <c r="F250" s="1">
        <v>19</v>
      </c>
      <c r="G250" s="1">
        <v>32</v>
      </c>
      <c r="H250" s="1">
        <v>2</v>
      </c>
      <c r="I250" s="1">
        <v>56</v>
      </c>
      <c r="J250" s="1" t="s">
        <v>14</v>
      </c>
    </row>
    <row r="251" spans="1:10">
      <c r="A251" s="1">
        <v>94</v>
      </c>
      <c r="B251" s="1">
        <v>12</v>
      </c>
      <c r="C251" s="1" t="s">
        <v>25</v>
      </c>
      <c r="D251" s="1" t="s">
        <v>26</v>
      </c>
      <c r="E251" s="1" t="str">
        <f>SUBSTITUTE(D251,"Descripciâˆšâ‰¥n","Descripción")</f>
        <v>Descripción del Plato_11</v>
      </c>
      <c r="F251" s="1">
        <v>20</v>
      </c>
      <c r="G251" s="1">
        <v>33</v>
      </c>
      <c r="H251" s="1">
        <v>3</v>
      </c>
      <c r="I251" s="1">
        <v>54</v>
      </c>
      <c r="J251" s="1" t="s">
        <v>14</v>
      </c>
    </row>
    <row r="252" spans="1:10">
      <c r="A252" s="1">
        <v>95</v>
      </c>
      <c r="B252" s="1">
        <v>12</v>
      </c>
      <c r="C252" s="1" t="s">
        <v>29</v>
      </c>
      <c r="D252" s="1" t="s">
        <v>30</v>
      </c>
      <c r="E252" s="1" t="str">
        <f>SUBSTITUTE(D252,"Descripciâˆšâ‰¥n","Descripción")</f>
        <v>Descripción del Plato_12</v>
      </c>
      <c r="F252" s="1">
        <v>11</v>
      </c>
      <c r="G252" s="1">
        <v>19</v>
      </c>
      <c r="H252" s="1">
        <v>3</v>
      </c>
      <c r="I252" s="1">
        <v>19</v>
      </c>
      <c r="J252" s="1" t="s">
        <v>14</v>
      </c>
    </row>
    <row r="253" spans="1:10">
      <c r="A253" s="1">
        <v>95</v>
      </c>
      <c r="B253" s="1">
        <v>12</v>
      </c>
      <c r="C253" s="1" t="s">
        <v>33</v>
      </c>
      <c r="D253" s="1" t="s">
        <v>34</v>
      </c>
      <c r="E253" s="1" t="str">
        <f>SUBSTITUTE(D253,"Descripciâˆšâ‰¥n","Descripción")</f>
        <v>Descripción del Plato_15</v>
      </c>
      <c r="F253" s="1">
        <v>19</v>
      </c>
      <c r="G253" s="1">
        <v>32</v>
      </c>
      <c r="H253" s="1">
        <v>3</v>
      </c>
      <c r="I253" s="1">
        <v>22</v>
      </c>
      <c r="J253" s="1" t="s">
        <v>14</v>
      </c>
    </row>
    <row r="254" spans="1:10">
      <c r="A254" s="1">
        <v>96</v>
      </c>
      <c r="B254" s="1">
        <v>16</v>
      </c>
      <c r="C254" s="1" t="s">
        <v>25</v>
      </c>
      <c r="D254" s="1" t="s">
        <v>26</v>
      </c>
      <c r="E254" s="1" t="str">
        <f>SUBSTITUTE(D254,"Descripciâˆšâ‰¥n","Descripción")</f>
        <v>Descripción del Plato_11</v>
      </c>
      <c r="F254" s="1">
        <v>20</v>
      </c>
      <c r="G254" s="1">
        <v>33</v>
      </c>
      <c r="H254" s="1">
        <v>2</v>
      </c>
      <c r="I254" s="1">
        <v>47</v>
      </c>
      <c r="J254" s="1" t="s">
        <v>11</v>
      </c>
    </row>
    <row r="255" spans="1:10">
      <c r="A255" s="1">
        <v>96</v>
      </c>
      <c r="B255" s="1">
        <v>16</v>
      </c>
      <c r="C255" s="1" t="s">
        <v>29</v>
      </c>
      <c r="D255" s="1" t="s">
        <v>30</v>
      </c>
      <c r="E255" s="1" t="str">
        <f>SUBSTITUTE(D255,"Descripciâˆšâ‰¥n","Descripción")</f>
        <v>Descripción del Plato_12</v>
      </c>
      <c r="F255" s="1">
        <v>11</v>
      </c>
      <c r="G255" s="1">
        <v>19</v>
      </c>
      <c r="H255" s="1">
        <v>2</v>
      </c>
      <c r="I255" s="1">
        <v>10</v>
      </c>
      <c r="J255" s="1" t="s">
        <v>11</v>
      </c>
    </row>
    <row r="256" spans="1:10">
      <c r="A256" s="1">
        <v>96</v>
      </c>
      <c r="B256" s="1">
        <v>16</v>
      </c>
      <c r="C256" s="1" t="s">
        <v>9</v>
      </c>
      <c r="D256" s="1" t="s">
        <v>10</v>
      </c>
      <c r="E256" s="1" t="str">
        <f>SUBSTITUTE(D256,"Descripciâˆšâ‰¥n","Descripción")</f>
        <v>Descripción del Plato_7</v>
      </c>
      <c r="F256" s="1">
        <v>14</v>
      </c>
      <c r="G256" s="1">
        <v>24</v>
      </c>
      <c r="H256" s="1">
        <v>3</v>
      </c>
      <c r="I256" s="1">
        <v>19</v>
      </c>
      <c r="J256" s="1" t="s">
        <v>14</v>
      </c>
    </row>
    <row r="257" spans="1:10">
      <c r="A257" s="1">
        <v>97</v>
      </c>
      <c r="B257" s="1">
        <v>14</v>
      </c>
      <c r="C257" s="1" t="s">
        <v>47</v>
      </c>
      <c r="D257" s="1" t="s">
        <v>48</v>
      </c>
      <c r="E257" s="1" t="str">
        <f>SUBSTITUTE(D257,"Descripciâˆšâ‰¥n","Descripción")</f>
        <v>Descripción del Plato_10</v>
      </c>
      <c r="F257" s="1">
        <v>15</v>
      </c>
      <c r="G257" s="1">
        <v>26</v>
      </c>
      <c r="H257" s="1">
        <v>1</v>
      </c>
      <c r="I257" s="1">
        <v>17</v>
      </c>
      <c r="J257" s="1" t="s">
        <v>14</v>
      </c>
    </row>
    <row r="258" spans="1:10">
      <c r="A258" s="1">
        <v>97</v>
      </c>
      <c r="B258" s="1">
        <v>14</v>
      </c>
      <c r="C258" s="1" t="s">
        <v>39</v>
      </c>
      <c r="D258" s="1" t="s">
        <v>40</v>
      </c>
      <c r="E258" s="1" t="str">
        <f>SUBSTITUTE(D258,"Descripciâˆšâ‰¥n","Descripción")</f>
        <v>Descripción del Plato_3</v>
      </c>
      <c r="F258" s="1">
        <v>12</v>
      </c>
      <c r="G258" s="1">
        <v>20</v>
      </c>
      <c r="H258" s="1">
        <v>3</v>
      </c>
      <c r="I258" s="1">
        <v>5</v>
      </c>
      <c r="J258" s="1" t="s">
        <v>11</v>
      </c>
    </row>
    <row r="259" spans="1:10">
      <c r="A259" s="1">
        <v>97</v>
      </c>
      <c r="B259" s="1">
        <v>14</v>
      </c>
      <c r="C259" s="1" t="s">
        <v>37</v>
      </c>
      <c r="D259" s="1" t="s">
        <v>38</v>
      </c>
      <c r="E259" s="1" t="str">
        <f>SUBSTITUTE(D259,"Descripciâˆšâ‰¥n","Descripción")</f>
        <v>Descripción del Plato_18</v>
      </c>
      <c r="F259" s="1">
        <v>20</v>
      </c>
      <c r="G259" s="1">
        <v>34</v>
      </c>
      <c r="H259" s="1">
        <v>3</v>
      </c>
      <c r="I259" s="1">
        <v>57</v>
      </c>
      <c r="J259" s="1" t="s">
        <v>11</v>
      </c>
    </row>
    <row r="260" spans="1:10">
      <c r="A260" s="1">
        <v>98</v>
      </c>
      <c r="B260" s="1">
        <v>7</v>
      </c>
      <c r="C260" s="1" t="s">
        <v>39</v>
      </c>
      <c r="D260" s="1" t="s">
        <v>40</v>
      </c>
      <c r="E260" s="1" t="str">
        <f>SUBSTITUTE(D260,"Descripciâˆšâ‰¥n","Descripción")</f>
        <v>Descripción del Plato_3</v>
      </c>
      <c r="F260" s="1">
        <v>12</v>
      </c>
      <c r="G260" s="1">
        <v>20</v>
      </c>
      <c r="H260" s="1">
        <v>3</v>
      </c>
      <c r="I260" s="1">
        <v>56</v>
      </c>
      <c r="J260" s="1" t="s">
        <v>14</v>
      </c>
    </row>
    <row r="261" spans="1:10">
      <c r="A261" s="1">
        <v>98</v>
      </c>
      <c r="B261" s="1">
        <v>7</v>
      </c>
      <c r="C261" s="1" t="s">
        <v>23</v>
      </c>
      <c r="D261" s="1" t="s">
        <v>24</v>
      </c>
      <c r="E261" s="1" t="str">
        <f>SUBSTITUTE(D261,"Descripciâˆšâ‰¥n","Descripción")</f>
        <v>Descripción del Plato_9</v>
      </c>
      <c r="F261" s="1">
        <v>17</v>
      </c>
      <c r="G261" s="1">
        <v>29</v>
      </c>
      <c r="H261" s="1">
        <v>3</v>
      </c>
      <c r="I261" s="1">
        <v>33</v>
      </c>
      <c r="J261" s="1" t="s">
        <v>14</v>
      </c>
    </row>
    <row r="262" spans="1:10">
      <c r="A262" s="1">
        <v>98</v>
      </c>
      <c r="B262" s="1">
        <v>7</v>
      </c>
      <c r="C262" s="1" t="s">
        <v>29</v>
      </c>
      <c r="D262" s="1" t="s">
        <v>30</v>
      </c>
      <c r="E262" s="1" t="str">
        <f>SUBSTITUTE(D262,"Descripciâˆšâ‰¥n","Descripción")</f>
        <v>Descripción del Plato_12</v>
      </c>
      <c r="F262" s="1">
        <v>11</v>
      </c>
      <c r="G262" s="1">
        <v>19</v>
      </c>
      <c r="H262" s="1">
        <v>1</v>
      </c>
      <c r="I262" s="1">
        <v>51</v>
      </c>
      <c r="J262" s="1" t="s">
        <v>14</v>
      </c>
    </row>
    <row r="263" spans="1:10">
      <c r="A263" s="1">
        <v>99</v>
      </c>
      <c r="B263" s="1">
        <v>2</v>
      </c>
      <c r="C263" s="1" t="s">
        <v>12</v>
      </c>
      <c r="D263" s="1" t="s">
        <v>13</v>
      </c>
      <c r="E263" s="1" t="str">
        <f>SUBSTITUTE(D263,"Descripciâˆšâ‰¥n","Descripción")</f>
        <v>Descripción del Plato_2</v>
      </c>
      <c r="F263" s="1">
        <v>18</v>
      </c>
      <c r="G263" s="1">
        <v>30</v>
      </c>
      <c r="H263" s="1">
        <v>2</v>
      </c>
      <c r="I263" s="1">
        <v>27</v>
      </c>
      <c r="J263" s="1" t="s">
        <v>14</v>
      </c>
    </row>
    <row r="264" spans="1:10">
      <c r="A264" s="1">
        <v>99</v>
      </c>
      <c r="B264" s="1">
        <v>2</v>
      </c>
      <c r="C264" s="1" t="s">
        <v>15</v>
      </c>
      <c r="D264" s="1" t="s">
        <v>16</v>
      </c>
      <c r="E264" s="1" t="str">
        <f>SUBSTITUTE(D264,"Descripciâˆšâ‰¥n","Descripción")</f>
        <v>Descripción del Plato_17</v>
      </c>
      <c r="F264" s="1">
        <v>19</v>
      </c>
      <c r="G264" s="1">
        <v>31</v>
      </c>
      <c r="H264" s="1">
        <v>1</v>
      </c>
      <c r="I264" s="1">
        <v>5</v>
      </c>
      <c r="J264" s="1" t="s">
        <v>14</v>
      </c>
    </row>
    <row r="265" spans="1:10">
      <c r="A265" s="1">
        <v>99</v>
      </c>
      <c r="B265" s="1">
        <v>2</v>
      </c>
      <c r="C265" s="1" t="s">
        <v>29</v>
      </c>
      <c r="D265" s="1" t="s">
        <v>30</v>
      </c>
      <c r="E265" s="1" t="str">
        <f>SUBSTITUTE(D265,"Descripciâˆšâ‰¥n","Descripción")</f>
        <v>Descripción del Plato_12</v>
      </c>
      <c r="F265" s="1">
        <v>11</v>
      </c>
      <c r="G265" s="1">
        <v>19</v>
      </c>
      <c r="H265" s="1">
        <v>1</v>
      </c>
      <c r="I265" s="1">
        <v>9</v>
      </c>
      <c r="J265" s="1" t="s">
        <v>11</v>
      </c>
    </row>
    <row r="266" spans="1:10">
      <c r="A266" s="1">
        <v>99</v>
      </c>
      <c r="B266" s="1">
        <v>2</v>
      </c>
      <c r="C266" s="1" t="s">
        <v>23</v>
      </c>
      <c r="D266" s="1" t="s">
        <v>24</v>
      </c>
      <c r="E266" s="1" t="str">
        <f>SUBSTITUTE(D266,"Descripciâˆšâ‰¥n","Descripción")</f>
        <v>Descripción del Plato_9</v>
      </c>
      <c r="F266" s="1">
        <v>17</v>
      </c>
      <c r="G266" s="1">
        <v>29</v>
      </c>
      <c r="H266" s="1">
        <v>1</v>
      </c>
      <c r="I266" s="1">
        <v>45</v>
      </c>
      <c r="J266" s="1" t="s">
        <v>11</v>
      </c>
    </row>
    <row r="267" spans="1:10">
      <c r="A267" s="1">
        <v>100</v>
      </c>
      <c r="B267" s="1">
        <v>18</v>
      </c>
      <c r="C267" s="1" t="s">
        <v>9</v>
      </c>
      <c r="D267" s="1" t="s">
        <v>10</v>
      </c>
      <c r="E267" s="1" t="str">
        <f>SUBSTITUTE(D267,"Descripciâˆšâ‰¥n","Descripción")</f>
        <v>Descripción del Plato_7</v>
      </c>
      <c r="F267" s="1">
        <v>14</v>
      </c>
      <c r="G267" s="1">
        <v>24</v>
      </c>
      <c r="H267" s="1">
        <v>3</v>
      </c>
      <c r="I267" s="1">
        <v>48</v>
      </c>
      <c r="J267" s="1" t="s">
        <v>14</v>
      </c>
    </row>
    <row r="268" spans="1:10">
      <c r="A268" s="1">
        <v>100</v>
      </c>
      <c r="B268" s="1">
        <v>18</v>
      </c>
      <c r="C268" s="1" t="s">
        <v>35</v>
      </c>
      <c r="D268" s="1" t="s">
        <v>36</v>
      </c>
      <c r="E268" s="1" t="str">
        <f>SUBSTITUTE(D268,"Descripciâˆšâ‰¥n","Descripción")</f>
        <v>Descripción del Plato_5</v>
      </c>
      <c r="F268" s="1">
        <v>13</v>
      </c>
      <c r="G268" s="1">
        <v>22</v>
      </c>
      <c r="H268" s="1">
        <v>2</v>
      </c>
      <c r="I268" s="1">
        <v>33</v>
      </c>
      <c r="J268" s="1" t="s">
        <v>11</v>
      </c>
    </row>
    <row r="269" spans="1:10">
      <c r="A269" s="1">
        <v>100</v>
      </c>
      <c r="B269" s="1">
        <v>18</v>
      </c>
      <c r="C269" s="1" t="s">
        <v>49</v>
      </c>
      <c r="D269" s="1" t="s">
        <v>50</v>
      </c>
      <c r="E269" s="1" t="str">
        <f>SUBSTITUTE(D269,"Descripciâˆšâ‰¥n","Descripción")</f>
        <v>Descripción del Plato_1</v>
      </c>
      <c r="F269" s="1">
        <v>15</v>
      </c>
      <c r="G269" s="1">
        <v>25</v>
      </c>
      <c r="H269" s="1">
        <v>2</v>
      </c>
      <c r="I269" s="1">
        <v>22</v>
      </c>
      <c r="J269" s="1" t="s">
        <v>14</v>
      </c>
    </row>
    <row r="270" spans="1:10">
      <c r="A270" s="1">
        <v>101</v>
      </c>
      <c r="B270" s="1">
        <v>1</v>
      </c>
      <c r="C270" s="1" t="s">
        <v>15</v>
      </c>
      <c r="D270" s="1" t="s">
        <v>16</v>
      </c>
      <c r="E270" s="1" t="str">
        <f>SUBSTITUTE(D270,"Descripciâˆšâ‰¥n","Descripción")</f>
        <v>Descripción del Plato_17</v>
      </c>
      <c r="F270" s="1">
        <v>19</v>
      </c>
      <c r="G270" s="1">
        <v>31</v>
      </c>
      <c r="H270" s="1">
        <v>1</v>
      </c>
      <c r="I270" s="1">
        <v>24</v>
      </c>
      <c r="J270" s="1" t="s">
        <v>14</v>
      </c>
    </row>
    <row r="271" spans="1:10">
      <c r="A271" s="1">
        <v>101</v>
      </c>
      <c r="B271" s="1">
        <v>1</v>
      </c>
      <c r="C271" s="1" t="s">
        <v>49</v>
      </c>
      <c r="D271" s="1" t="s">
        <v>50</v>
      </c>
      <c r="E271" s="1" t="str">
        <f>SUBSTITUTE(D271,"Descripciâˆšâ‰¥n","Descripción")</f>
        <v>Descripción del Plato_1</v>
      </c>
      <c r="F271" s="1">
        <v>15</v>
      </c>
      <c r="G271" s="1">
        <v>25</v>
      </c>
      <c r="H271" s="1">
        <v>2</v>
      </c>
      <c r="I271" s="1">
        <v>41</v>
      </c>
      <c r="J271" s="1" t="s">
        <v>14</v>
      </c>
    </row>
    <row r="272" spans="1:10">
      <c r="A272" s="1">
        <v>101</v>
      </c>
      <c r="B272" s="1">
        <v>1</v>
      </c>
      <c r="C272" s="1" t="s">
        <v>35</v>
      </c>
      <c r="D272" s="1" t="s">
        <v>36</v>
      </c>
      <c r="E272" s="1" t="str">
        <f>SUBSTITUTE(D272,"Descripciâˆšâ‰¥n","Descripción")</f>
        <v>Descripción del Plato_5</v>
      </c>
      <c r="F272" s="1">
        <v>13</v>
      </c>
      <c r="G272" s="1">
        <v>22</v>
      </c>
      <c r="H272" s="1">
        <v>1</v>
      </c>
      <c r="I272" s="1">
        <v>35</v>
      </c>
      <c r="J272" s="1" t="s">
        <v>14</v>
      </c>
    </row>
    <row r="273" spans="1:10">
      <c r="A273" s="1">
        <v>101</v>
      </c>
      <c r="B273" s="1">
        <v>1</v>
      </c>
      <c r="C273" s="1" t="s">
        <v>31</v>
      </c>
      <c r="D273" s="1" t="s">
        <v>32</v>
      </c>
      <c r="E273" s="1" t="str">
        <f>SUBSTITUTE(D273,"Descripciâˆšâ‰¥n","Descripción")</f>
        <v>Descripción del Plato_8</v>
      </c>
      <c r="F273" s="1">
        <v>21</v>
      </c>
      <c r="G273" s="1">
        <v>35</v>
      </c>
      <c r="H273" s="1">
        <v>1</v>
      </c>
      <c r="I273" s="1">
        <v>34</v>
      </c>
      <c r="J273" s="1" t="s">
        <v>14</v>
      </c>
    </row>
    <row r="274" spans="1:10">
      <c r="A274" s="1">
        <v>102</v>
      </c>
      <c r="B274" s="1">
        <v>19</v>
      </c>
      <c r="C274" s="1" t="s">
        <v>27</v>
      </c>
      <c r="D274" s="1" t="s">
        <v>28</v>
      </c>
      <c r="E274" s="1" t="str">
        <f>SUBSTITUTE(D274,"Descripciâˆšâ‰¥n","Descripción")</f>
        <v>Descripción del Plato_16</v>
      </c>
      <c r="F274" s="1">
        <v>16</v>
      </c>
      <c r="G274" s="1">
        <v>28</v>
      </c>
      <c r="H274" s="1">
        <v>3</v>
      </c>
      <c r="I274" s="1">
        <v>17</v>
      </c>
      <c r="J274" s="1" t="s">
        <v>14</v>
      </c>
    </row>
    <row r="275" spans="1:10">
      <c r="A275" s="1">
        <v>102</v>
      </c>
      <c r="B275" s="1">
        <v>19</v>
      </c>
      <c r="C275" s="1" t="s">
        <v>23</v>
      </c>
      <c r="D275" s="1" t="s">
        <v>24</v>
      </c>
      <c r="E275" s="1" t="str">
        <f>SUBSTITUTE(D275,"Descripciâˆšâ‰¥n","Descripción")</f>
        <v>Descripción del Plato_9</v>
      </c>
      <c r="F275" s="1">
        <v>17</v>
      </c>
      <c r="G275" s="1">
        <v>29</v>
      </c>
      <c r="H275" s="1">
        <v>3</v>
      </c>
      <c r="I275" s="1">
        <v>29</v>
      </c>
      <c r="J275" s="1" t="s">
        <v>11</v>
      </c>
    </row>
    <row r="276" spans="1:10">
      <c r="A276" s="1">
        <v>103</v>
      </c>
      <c r="B276" s="1">
        <v>13</v>
      </c>
      <c r="C276" s="1" t="s">
        <v>43</v>
      </c>
      <c r="D276" s="1" t="s">
        <v>44</v>
      </c>
      <c r="E276" s="1" t="str">
        <f>SUBSTITUTE(D276,"Descripciâˆšâ‰¥n","Descripción")</f>
        <v>Descripción del Plato_13</v>
      </c>
      <c r="F276" s="1">
        <v>13</v>
      </c>
      <c r="G276" s="1">
        <v>21</v>
      </c>
      <c r="H276" s="1">
        <v>1</v>
      </c>
      <c r="I276" s="1">
        <v>57</v>
      </c>
      <c r="J276" s="1" t="s">
        <v>14</v>
      </c>
    </row>
    <row r="277" spans="1:10">
      <c r="A277" s="1">
        <v>103</v>
      </c>
      <c r="B277" s="1">
        <v>13</v>
      </c>
      <c r="C277" s="1" t="s">
        <v>37</v>
      </c>
      <c r="D277" s="1" t="s">
        <v>38</v>
      </c>
      <c r="E277" s="1" t="str">
        <f>SUBSTITUTE(D277,"Descripciâˆšâ‰¥n","Descripción")</f>
        <v>Descripción del Plato_18</v>
      </c>
      <c r="F277" s="1">
        <v>20</v>
      </c>
      <c r="G277" s="1">
        <v>34</v>
      </c>
      <c r="H277" s="1">
        <v>1</v>
      </c>
      <c r="I277" s="1">
        <v>9</v>
      </c>
      <c r="J277" s="1" t="s">
        <v>11</v>
      </c>
    </row>
    <row r="278" spans="1:10">
      <c r="A278" s="1">
        <v>103</v>
      </c>
      <c r="B278" s="1">
        <v>13</v>
      </c>
      <c r="C278" s="1" t="s">
        <v>45</v>
      </c>
      <c r="D278" s="1" t="s">
        <v>46</v>
      </c>
      <c r="E278" s="1" t="str">
        <f>SUBSTITUTE(D278,"Descripciâˆšâ‰¥n","Descripción")</f>
        <v>Descripción del Plato_4</v>
      </c>
      <c r="F278" s="1">
        <v>10</v>
      </c>
      <c r="G278" s="1">
        <v>18</v>
      </c>
      <c r="H278" s="1">
        <v>1</v>
      </c>
      <c r="I278" s="1">
        <v>33</v>
      </c>
      <c r="J278" s="1" t="s">
        <v>14</v>
      </c>
    </row>
    <row r="279" spans="1:10">
      <c r="A279" s="1">
        <v>104</v>
      </c>
      <c r="B279" s="1">
        <v>14</v>
      </c>
      <c r="C279" s="1" t="s">
        <v>41</v>
      </c>
      <c r="D279" s="1" t="s">
        <v>42</v>
      </c>
      <c r="E279" s="1" t="str">
        <f>SUBSTITUTE(D279,"Descripciâˆšâ‰¥n","Descripción")</f>
        <v>Descripción del Plato_14</v>
      </c>
      <c r="F279" s="1">
        <v>14</v>
      </c>
      <c r="G279" s="1">
        <v>23</v>
      </c>
      <c r="H279" s="1">
        <v>2</v>
      </c>
      <c r="I279" s="1">
        <v>43</v>
      </c>
      <c r="J279" s="1" t="s">
        <v>14</v>
      </c>
    </row>
    <row r="280" spans="1:10">
      <c r="A280" s="1">
        <v>104</v>
      </c>
      <c r="B280" s="1">
        <v>14</v>
      </c>
      <c r="C280" s="1" t="s">
        <v>15</v>
      </c>
      <c r="D280" s="1" t="s">
        <v>16</v>
      </c>
      <c r="E280" s="1" t="str">
        <f>SUBSTITUTE(D280,"Descripciâˆšâ‰¥n","Descripción")</f>
        <v>Descripción del Plato_17</v>
      </c>
      <c r="F280" s="1">
        <v>19</v>
      </c>
      <c r="G280" s="1">
        <v>31</v>
      </c>
      <c r="H280" s="1">
        <v>1</v>
      </c>
      <c r="I280" s="1">
        <v>12</v>
      </c>
      <c r="J280" s="1" t="s">
        <v>11</v>
      </c>
    </row>
    <row r="281" spans="1:10">
      <c r="A281" s="1">
        <v>105</v>
      </c>
      <c r="B281" s="1">
        <v>14</v>
      </c>
      <c r="C281" s="1" t="s">
        <v>39</v>
      </c>
      <c r="D281" s="1" t="s">
        <v>40</v>
      </c>
      <c r="E281" s="1" t="str">
        <f>SUBSTITUTE(D281,"Descripciâˆšâ‰¥n","Descripción")</f>
        <v>Descripción del Plato_3</v>
      </c>
      <c r="F281" s="1">
        <v>12</v>
      </c>
      <c r="G281" s="1">
        <v>20</v>
      </c>
      <c r="H281" s="1">
        <v>3</v>
      </c>
      <c r="I281" s="1">
        <v>9</v>
      </c>
      <c r="J281" s="1" t="s">
        <v>11</v>
      </c>
    </row>
    <row r="282" spans="1:10">
      <c r="A282" s="1">
        <v>105</v>
      </c>
      <c r="B282" s="1">
        <v>14</v>
      </c>
      <c r="C282" s="1" t="s">
        <v>17</v>
      </c>
      <c r="D282" s="1" t="s">
        <v>18</v>
      </c>
      <c r="E282" s="1" t="str">
        <f>SUBSTITUTE(D282,"Descripciâˆšâ‰¥n","Descripción")</f>
        <v>Descripción del Plato_6</v>
      </c>
      <c r="F282" s="1">
        <v>16</v>
      </c>
      <c r="G282" s="1">
        <v>27</v>
      </c>
      <c r="H282" s="1">
        <v>3</v>
      </c>
      <c r="I282" s="1">
        <v>34</v>
      </c>
      <c r="J282" s="1" t="s">
        <v>11</v>
      </c>
    </row>
    <row r="283" spans="1:10">
      <c r="A283" s="1">
        <v>106</v>
      </c>
      <c r="B283" s="1">
        <v>15</v>
      </c>
      <c r="C283" s="1" t="s">
        <v>37</v>
      </c>
      <c r="D283" s="1" t="s">
        <v>38</v>
      </c>
      <c r="E283" s="1" t="str">
        <f>SUBSTITUTE(D283,"Descripciâˆšâ‰¥n","Descripción")</f>
        <v>Descripción del Plato_18</v>
      </c>
      <c r="F283" s="1">
        <v>20</v>
      </c>
      <c r="G283" s="1">
        <v>34</v>
      </c>
      <c r="H283" s="1">
        <v>2</v>
      </c>
      <c r="I283" s="1">
        <v>29</v>
      </c>
      <c r="J283" s="1" t="s">
        <v>11</v>
      </c>
    </row>
    <row r="284" spans="1:10">
      <c r="A284" s="1">
        <v>107</v>
      </c>
      <c r="B284" s="1">
        <v>11</v>
      </c>
      <c r="C284" s="1" t="s">
        <v>33</v>
      </c>
      <c r="D284" s="1" t="s">
        <v>34</v>
      </c>
      <c r="E284" s="1" t="str">
        <f>SUBSTITUTE(D284,"Descripciâˆšâ‰¥n","Descripción")</f>
        <v>Descripción del Plato_15</v>
      </c>
      <c r="F284" s="1">
        <v>19</v>
      </c>
      <c r="G284" s="1">
        <v>32</v>
      </c>
      <c r="H284" s="1">
        <v>2</v>
      </c>
      <c r="I284" s="1">
        <v>48</v>
      </c>
      <c r="J284" s="1" t="s">
        <v>11</v>
      </c>
    </row>
    <row r="285" spans="1:10">
      <c r="A285" s="1">
        <v>107</v>
      </c>
      <c r="B285" s="1">
        <v>11</v>
      </c>
      <c r="C285" s="1" t="s">
        <v>23</v>
      </c>
      <c r="D285" s="1" t="s">
        <v>24</v>
      </c>
      <c r="E285" s="1" t="str">
        <f>SUBSTITUTE(D285,"Descripciâˆšâ‰¥n","Descripción")</f>
        <v>Descripción del Plato_9</v>
      </c>
      <c r="F285" s="1">
        <v>17</v>
      </c>
      <c r="G285" s="1">
        <v>29</v>
      </c>
      <c r="H285" s="1">
        <v>3</v>
      </c>
      <c r="I285" s="1">
        <v>51</v>
      </c>
      <c r="J285" s="1" t="s">
        <v>14</v>
      </c>
    </row>
    <row r="286" spans="1:10">
      <c r="A286" s="1">
        <v>107</v>
      </c>
      <c r="B286" s="1">
        <v>11</v>
      </c>
      <c r="C286" s="1" t="s">
        <v>37</v>
      </c>
      <c r="D286" s="1" t="s">
        <v>38</v>
      </c>
      <c r="E286" s="1" t="str">
        <f>SUBSTITUTE(D286,"Descripciâˆšâ‰¥n","Descripción")</f>
        <v>Descripción del Plato_18</v>
      </c>
      <c r="F286" s="1">
        <v>20</v>
      </c>
      <c r="G286" s="1">
        <v>34</v>
      </c>
      <c r="H286" s="1">
        <v>3</v>
      </c>
      <c r="I286" s="1">
        <v>42</v>
      </c>
      <c r="J286" s="1" t="s">
        <v>14</v>
      </c>
    </row>
    <row r="287" spans="1:10">
      <c r="A287" s="1">
        <v>108</v>
      </c>
      <c r="B287" s="1">
        <v>3</v>
      </c>
      <c r="C287" s="1" t="s">
        <v>23</v>
      </c>
      <c r="D287" s="1" t="s">
        <v>24</v>
      </c>
      <c r="E287" s="1" t="str">
        <f>SUBSTITUTE(D287,"Descripciâˆšâ‰¥n","Descripción")</f>
        <v>Descripción del Plato_9</v>
      </c>
      <c r="F287" s="1">
        <v>17</v>
      </c>
      <c r="G287" s="1">
        <v>29</v>
      </c>
      <c r="H287" s="1">
        <v>2</v>
      </c>
      <c r="I287" s="1">
        <v>23</v>
      </c>
      <c r="J287" s="1" t="s">
        <v>11</v>
      </c>
    </row>
    <row r="288" spans="1:10">
      <c r="A288" s="1">
        <v>108</v>
      </c>
      <c r="B288" s="1">
        <v>3</v>
      </c>
      <c r="C288" s="1" t="s">
        <v>45</v>
      </c>
      <c r="D288" s="1" t="s">
        <v>46</v>
      </c>
      <c r="E288" s="1" t="str">
        <f>SUBSTITUTE(D288,"Descripciâˆšâ‰¥n","Descripción")</f>
        <v>Descripción del Plato_4</v>
      </c>
      <c r="F288" s="1">
        <v>10</v>
      </c>
      <c r="G288" s="1">
        <v>18</v>
      </c>
      <c r="H288" s="1">
        <v>1</v>
      </c>
      <c r="I288" s="1">
        <v>10</v>
      </c>
      <c r="J288" s="1" t="s">
        <v>14</v>
      </c>
    </row>
    <row r="289" spans="1:10">
      <c r="A289" s="1">
        <v>108</v>
      </c>
      <c r="B289" s="1">
        <v>3</v>
      </c>
      <c r="C289" s="1" t="s">
        <v>39</v>
      </c>
      <c r="D289" s="1" t="s">
        <v>40</v>
      </c>
      <c r="E289" s="1" t="str">
        <f>SUBSTITUTE(D289,"Descripciâˆšâ‰¥n","Descripción")</f>
        <v>Descripción del Plato_3</v>
      </c>
      <c r="F289" s="1">
        <v>12</v>
      </c>
      <c r="G289" s="1">
        <v>20</v>
      </c>
      <c r="H289" s="1">
        <v>1</v>
      </c>
      <c r="I289" s="1">
        <v>26</v>
      </c>
      <c r="J289" s="1" t="s">
        <v>14</v>
      </c>
    </row>
    <row r="290" spans="1:10">
      <c r="A290" s="1">
        <v>108</v>
      </c>
      <c r="B290" s="1">
        <v>3</v>
      </c>
      <c r="C290" s="1" t="s">
        <v>27</v>
      </c>
      <c r="D290" s="1" t="s">
        <v>28</v>
      </c>
      <c r="E290" s="1" t="str">
        <f>SUBSTITUTE(D290,"Descripciâˆšâ‰¥n","Descripción")</f>
        <v>Descripción del Plato_16</v>
      </c>
      <c r="F290" s="1">
        <v>16</v>
      </c>
      <c r="G290" s="1">
        <v>28</v>
      </c>
      <c r="H290" s="1">
        <v>1</v>
      </c>
      <c r="I290" s="1">
        <v>56</v>
      </c>
      <c r="J290" s="1" t="s">
        <v>11</v>
      </c>
    </row>
    <row r="291" spans="1:10">
      <c r="A291" s="1">
        <v>109</v>
      </c>
      <c r="B291" s="1">
        <v>10</v>
      </c>
      <c r="C291" s="1" t="s">
        <v>37</v>
      </c>
      <c r="D291" s="1" t="s">
        <v>38</v>
      </c>
      <c r="E291" s="1" t="str">
        <f>SUBSTITUTE(D291,"Descripciâˆšâ‰¥n","Descripción")</f>
        <v>Descripción del Plato_18</v>
      </c>
      <c r="F291" s="1">
        <v>20</v>
      </c>
      <c r="G291" s="1">
        <v>34</v>
      </c>
      <c r="H291" s="1">
        <v>3</v>
      </c>
      <c r="I291" s="1">
        <v>54</v>
      </c>
      <c r="J291" s="1" t="s">
        <v>14</v>
      </c>
    </row>
    <row r="292" spans="1:10">
      <c r="A292" s="1">
        <v>109</v>
      </c>
      <c r="B292" s="1">
        <v>10</v>
      </c>
      <c r="C292" s="1" t="s">
        <v>41</v>
      </c>
      <c r="D292" s="1" t="s">
        <v>42</v>
      </c>
      <c r="E292" s="1" t="str">
        <f>SUBSTITUTE(D292,"Descripciâˆšâ‰¥n","Descripción")</f>
        <v>Descripción del Plato_14</v>
      </c>
      <c r="F292" s="1">
        <v>14</v>
      </c>
      <c r="G292" s="1">
        <v>23</v>
      </c>
      <c r="H292" s="1">
        <v>1</v>
      </c>
      <c r="I292" s="1">
        <v>26</v>
      </c>
      <c r="J292" s="1" t="s">
        <v>14</v>
      </c>
    </row>
    <row r="293" spans="1:10">
      <c r="A293" s="1">
        <v>109</v>
      </c>
      <c r="B293" s="1">
        <v>10</v>
      </c>
      <c r="C293" s="1" t="s">
        <v>35</v>
      </c>
      <c r="D293" s="1" t="s">
        <v>36</v>
      </c>
      <c r="E293" s="1" t="str">
        <f>SUBSTITUTE(D293,"Descripciâˆšâ‰¥n","Descripción")</f>
        <v>Descripción del Plato_5</v>
      </c>
      <c r="F293" s="1">
        <v>13</v>
      </c>
      <c r="G293" s="1">
        <v>22</v>
      </c>
      <c r="H293" s="1">
        <v>2</v>
      </c>
      <c r="I293" s="1">
        <v>38</v>
      </c>
      <c r="J293" s="1" t="s">
        <v>11</v>
      </c>
    </row>
    <row r="294" spans="1:10">
      <c r="A294" s="1">
        <v>110</v>
      </c>
      <c r="B294" s="1">
        <v>5</v>
      </c>
      <c r="C294" s="1" t="s">
        <v>23</v>
      </c>
      <c r="D294" s="1" t="s">
        <v>24</v>
      </c>
      <c r="E294" s="1" t="str">
        <f>SUBSTITUTE(D294,"Descripciâˆšâ‰¥n","Descripción")</f>
        <v>Descripción del Plato_9</v>
      </c>
      <c r="F294" s="1">
        <v>17</v>
      </c>
      <c r="G294" s="1">
        <v>29</v>
      </c>
      <c r="H294" s="1">
        <v>2</v>
      </c>
      <c r="I294" s="1">
        <v>38</v>
      </c>
      <c r="J294" s="1" t="s">
        <v>11</v>
      </c>
    </row>
    <row r="295" spans="1:10">
      <c r="A295" s="1">
        <v>110</v>
      </c>
      <c r="B295" s="1">
        <v>5</v>
      </c>
      <c r="C295" s="1" t="s">
        <v>47</v>
      </c>
      <c r="D295" s="1" t="s">
        <v>48</v>
      </c>
      <c r="E295" s="1" t="str">
        <f>SUBSTITUTE(D295,"Descripciâˆšâ‰¥n","Descripción")</f>
        <v>Descripción del Plato_10</v>
      </c>
      <c r="F295" s="1">
        <v>15</v>
      </c>
      <c r="G295" s="1">
        <v>26</v>
      </c>
      <c r="H295" s="1">
        <v>3</v>
      </c>
      <c r="I295" s="1">
        <v>27</v>
      </c>
      <c r="J295" s="1" t="s">
        <v>11</v>
      </c>
    </row>
    <row r="296" spans="1:10">
      <c r="A296" s="1">
        <v>110</v>
      </c>
      <c r="B296" s="1">
        <v>5</v>
      </c>
      <c r="C296" s="1" t="s">
        <v>17</v>
      </c>
      <c r="D296" s="1" t="s">
        <v>18</v>
      </c>
      <c r="E296" s="1" t="str">
        <f>SUBSTITUTE(D296,"Descripciâˆšâ‰¥n","Descripción")</f>
        <v>Descripción del Plato_6</v>
      </c>
      <c r="F296" s="1">
        <v>16</v>
      </c>
      <c r="G296" s="1">
        <v>27</v>
      </c>
      <c r="H296" s="1">
        <v>1</v>
      </c>
      <c r="I296" s="1">
        <v>56</v>
      </c>
      <c r="J296" s="1" t="s">
        <v>14</v>
      </c>
    </row>
    <row r="297" spans="1:10">
      <c r="A297" s="1">
        <v>111</v>
      </c>
      <c r="B297" s="1">
        <v>3</v>
      </c>
      <c r="C297" s="1" t="s">
        <v>33</v>
      </c>
      <c r="D297" s="1" t="s">
        <v>34</v>
      </c>
      <c r="E297" s="1" t="str">
        <f>SUBSTITUTE(D297,"Descripciâˆšâ‰¥n","Descripción")</f>
        <v>Descripción del Plato_15</v>
      </c>
      <c r="F297" s="1">
        <v>19</v>
      </c>
      <c r="G297" s="1">
        <v>32</v>
      </c>
      <c r="H297" s="1">
        <v>1</v>
      </c>
      <c r="I297" s="1">
        <v>47</v>
      </c>
      <c r="J297" s="1" t="s">
        <v>14</v>
      </c>
    </row>
    <row r="298" spans="1:10">
      <c r="A298" s="1">
        <v>111</v>
      </c>
      <c r="B298" s="1">
        <v>3</v>
      </c>
      <c r="C298" s="1" t="s">
        <v>35</v>
      </c>
      <c r="D298" s="1" t="s">
        <v>36</v>
      </c>
      <c r="E298" s="1" t="str">
        <f>SUBSTITUTE(D298,"Descripciâˆšâ‰¥n","Descripción")</f>
        <v>Descripción del Plato_5</v>
      </c>
      <c r="F298" s="1">
        <v>13</v>
      </c>
      <c r="G298" s="1">
        <v>22</v>
      </c>
      <c r="H298" s="1">
        <v>3</v>
      </c>
      <c r="I298" s="1">
        <v>5</v>
      </c>
      <c r="J298" s="1" t="s">
        <v>11</v>
      </c>
    </row>
    <row r="299" spans="1:10">
      <c r="A299" s="1">
        <v>111</v>
      </c>
      <c r="B299" s="1">
        <v>3</v>
      </c>
      <c r="C299" s="1" t="s">
        <v>9</v>
      </c>
      <c r="D299" s="1" t="s">
        <v>10</v>
      </c>
      <c r="E299" s="1" t="str">
        <f>SUBSTITUTE(D299,"Descripciâˆšâ‰¥n","Descripción")</f>
        <v>Descripción del Plato_7</v>
      </c>
      <c r="F299" s="1">
        <v>14</v>
      </c>
      <c r="G299" s="1">
        <v>24</v>
      </c>
      <c r="H299" s="1">
        <v>2</v>
      </c>
      <c r="I299" s="1">
        <v>48</v>
      </c>
      <c r="J299" s="1" t="s">
        <v>11</v>
      </c>
    </row>
    <row r="300" spans="1:10">
      <c r="A300" s="1">
        <v>111</v>
      </c>
      <c r="B300" s="1">
        <v>3</v>
      </c>
      <c r="C300" s="1" t="s">
        <v>23</v>
      </c>
      <c r="D300" s="1" t="s">
        <v>24</v>
      </c>
      <c r="E300" s="1" t="str">
        <f>SUBSTITUTE(D300,"Descripciâˆšâ‰¥n","Descripción")</f>
        <v>Descripción del Plato_9</v>
      </c>
      <c r="F300" s="1">
        <v>17</v>
      </c>
      <c r="G300" s="1">
        <v>29</v>
      </c>
      <c r="H300" s="1">
        <v>2</v>
      </c>
      <c r="I300" s="1">
        <v>37</v>
      </c>
      <c r="J300" s="1" t="s">
        <v>14</v>
      </c>
    </row>
    <row r="301" spans="1:10">
      <c r="A301" s="1">
        <v>112</v>
      </c>
      <c r="B301" s="1">
        <v>6</v>
      </c>
      <c r="C301" s="1" t="s">
        <v>39</v>
      </c>
      <c r="D301" s="1" t="s">
        <v>40</v>
      </c>
      <c r="E301" s="1" t="str">
        <f>SUBSTITUTE(D301,"Descripciâˆšâ‰¥n","Descripción")</f>
        <v>Descripción del Plato_3</v>
      </c>
      <c r="F301" s="1">
        <v>12</v>
      </c>
      <c r="G301" s="1">
        <v>20</v>
      </c>
      <c r="H301" s="1">
        <v>1</v>
      </c>
      <c r="I301" s="1">
        <v>16</v>
      </c>
      <c r="J301" s="1" t="s">
        <v>14</v>
      </c>
    </row>
    <row r="302" spans="1:10">
      <c r="A302" s="1">
        <v>113</v>
      </c>
      <c r="B302" s="1">
        <v>4</v>
      </c>
      <c r="C302" s="1" t="s">
        <v>37</v>
      </c>
      <c r="D302" s="1" t="s">
        <v>38</v>
      </c>
      <c r="E302" s="1" t="str">
        <f>SUBSTITUTE(D302,"Descripciâˆšâ‰¥n","Descripción")</f>
        <v>Descripción del Plato_18</v>
      </c>
      <c r="F302" s="1">
        <v>20</v>
      </c>
      <c r="G302" s="1">
        <v>34</v>
      </c>
      <c r="H302" s="1">
        <v>2</v>
      </c>
      <c r="I302" s="1">
        <v>51</v>
      </c>
      <c r="J302" s="1" t="s">
        <v>11</v>
      </c>
    </row>
    <row r="303" spans="1:10">
      <c r="A303" s="1">
        <v>114</v>
      </c>
      <c r="B303" s="1">
        <v>7</v>
      </c>
      <c r="C303" s="1" t="s">
        <v>12</v>
      </c>
      <c r="D303" s="1" t="s">
        <v>13</v>
      </c>
      <c r="E303" s="1" t="str">
        <f>SUBSTITUTE(D303,"Descripciâˆšâ‰¥n","Descripción")</f>
        <v>Descripción del Plato_2</v>
      </c>
      <c r="F303" s="1">
        <v>18</v>
      </c>
      <c r="G303" s="1">
        <v>30</v>
      </c>
      <c r="H303" s="1">
        <v>3</v>
      </c>
      <c r="I303" s="1">
        <v>36</v>
      </c>
      <c r="J303" s="1" t="s">
        <v>11</v>
      </c>
    </row>
    <row r="304" spans="1:10">
      <c r="A304" s="1">
        <v>114</v>
      </c>
      <c r="B304" s="1">
        <v>7</v>
      </c>
      <c r="C304" s="1" t="s">
        <v>23</v>
      </c>
      <c r="D304" s="1" t="s">
        <v>24</v>
      </c>
      <c r="E304" s="1" t="str">
        <f>SUBSTITUTE(D304,"Descripciâˆšâ‰¥n","Descripción")</f>
        <v>Descripción del Plato_9</v>
      </c>
      <c r="F304" s="1">
        <v>17</v>
      </c>
      <c r="G304" s="1">
        <v>29</v>
      </c>
      <c r="H304" s="1">
        <v>3</v>
      </c>
      <c r="I304" s="1">
        <v>22</v>
      </c>
      <c r="J304" s="1" t="s">
        <v>11</v>
      </c>
    </row>
    <row r="305" spans="1:10">
      <c r="A305" s="1">
        <v>114</v>
      </c>
      <c r="B305" s="1">
        <v>7</v>
      </c>
      <c r="C305" s="1" t="s">
        <v>45</v>
      </c>
      <c r="D305" s="1" t="s">
        <v>46</v>
      </c>
      <c r="E305" s="1" t="str">
        <f>SUBSTITUTE(D305,"Descripciâˆšâ‰¥n","Descripción")</f>
        <v>Descripción del Plato_4</v>
      </c>
      <c r="F305" s="1">
        <v>10</v>
      </c>
      <c r="G305" s="1">
        <v>18</v>
      </c>
      <c r="H305" s="1">
        <v>3</v>
      </c>
      <c r="I305" s="1">
        <v>31</v>
      </c>
      <c r="J305" s="1" t="s">
        <v>14</v>
      </c>
    </row>
    <row r="306" spans="1:10">
      <c r="A306" s="1">
        <v>114</v>
      </c>
      <c r="B306" s="1">
        <v>7</v>
      </c>
      <c r="C306" s="1" t="s">
        <v>35</v>
      </c>
      <c r="D306" s="1" t="s">
        <v>36</v>
      </c>
      <c r="E306" s="1" t="str">
        <f>SUBSTITUTE(D306,"Descripciâˆšâ‰¥n","Descripción")</f>
        <v>Descripción del Plato_5</v>
      </c>
      <c r="F306" s="1">
        <v>13</v>
      </c>
      <c r="G306" s="1">
        <v>22</v>
      </c>
      <c r="H306" s="1">
        <v>1</v>
      </c>
      <c r="I306" s="1">
        <v>42</v>
      </c>
      <c r="J306" s="1" t="s">
        <v>14</v>
      </c>
    </row>
    <row r="307" spans="1:10">
      <c r="A307" s="1">
        <v>115</v>
      </c>
      <c r="B307" s="1">
        <v>12</v>
      </c>
      <c r="C307" s="1" t="s">
        <v>17</v>
      </c>
      <c r="D307" s="1" t="s">
        <v>18</v>
      </c>
      <c r="E307" s="1" t="str">
        <f>SUBSTITUTE(D307,"Descripciâˆšâ‰¥n","Descripción")</f>
        <v>Descripción del Plato_6</v>
      </c>
      <c r="F307" s="1">
        <v>16</v>
      </c>
      <c r="G307" s="1">
        <v>27</v>
      </c>
      <c r="H307" s="1">
        <v>3</v>
      </c>
      <c r="I307" s="1">
        <v>23</v>
      </c>
      <c r="J307" s="1" t="s">
        <v>14</v>
      </c>
    </row>
    <row r="308" spans="1:10">
      <c r="A308" s="1">
        <v>115</v>
      </c>
      <c r="B308" s="1">
        <v>12</v>
      </c>
      <c r="C308" s="1" t="s">
        <v>12</v>
      </c>
      <c r="D308" s="1" t="s">
        <v>13</v>
      </c>
      <c r="E308" s="1" t="str">
        <f>SUBSTITUTE(D308,"Descripciâˆšâ‰¥n","Descripción")</f>
        <v>Descripción del Plato_2</v>
      </c>
      <c r="F308" s="1">
        <v>18</v>
      </c>
      <c r="G308" s="1">
        <v>30</v>
      </c>
      <c r="H308" s="1">
        <v>2</v>
      </c>
      <c r="I308" s="1">
        <v>32</v>
      </c>
      <c r="J308" s="1" t="s">
        <v>14</v>
      </c>
    </row>
    <row r="309" spans="1:10">
      <c r="A309" s="1">
        <v>115</v>
      </c>
      <c r="B309" s="1">
        <v>12</v>
      </c>
      <c r="C309" s="1" t="s">
        <v>33</v>
      </c>
      <c r="D309" s="1" t="s">
        <v>34</v>
      </c>
      <c r="E309" s="1" t="str">
        <f>SUBSTITUTE(D309,"Descripciâˆšâ‰¥n","Descripción")</f>
        <v>Descripción del Plato_15</v>
      </c>
      <c r="F309" s="1">
        <v>19</v>
      </c>
      <c r="G309" s="1">
        <v>32</v>
      </c>
      <c r="H309" s="1">
        <v>3</v>
      </c>
      <c r="I309" s="1">
        <v>43</v>
      </c>
      <c r="J309" s="1" t="s">
        <v>14</v>
      </c>
    </row>
    <row r="310" spans="1:10">
      <c r="A310" s="1">
        <v>116</v>
      </c>
      <c r="B310" s="1">
        <v>8</v>
      </c>
      <c r="C310" s="1" t="s">
        <v>33</v>
      </c>
      <c r="D310" s="1" t="s">
        <v>34</v>
      </c>
      <c r="E310" s="1" t="str">
        <f>SUBSTITUTE(D310,"Descripciâˆšâ‰¥n","Descripción")</f>
        <v>Descripción del Plato_15</v>
      </c>
      <c r="F310" s="1">
        <v>19</v>
      </c>
      <c r="G310" s="1">
        <v>32</v>
      </c>
      <c r="H310" s="1">
        <v>3</v>
      </c>
      <c r="I310" s="1">
        <v>54</v>
      </c>
      <c r="J310" s="1" t="s">
        <v>14</v>
      </c>
    </row>
    <row r="311" spans="1:10">
      <c r="A311" s="1">
        <v>116</v>
      </c>
      <c r="B311" s="1">
        <v>8</v>
      </c>
      <c r="C311" s="1" t="s">
        <v>31</v>
      </c>
      <c r="D311" s="1" t="s">
        <v>32</v>
      </c>
      <c r="E311" s="1" t="str">
        <f>SUBSTITUTE(D311,"Descripciâˆšâ‰¥n","Descripción")</f>
        <v>Descripción del Plato_8</v>
      </c>
      <c r="F311" s="1">
        <v>21</v>
      </c>
      <c r="G311" s="1">
        <v>35</v>
      </c>
      <c r="H311" s="1">
        <v>1</v>
      </c>
      <c r="I311" s="1">
        <v>21</v>
      </c>
      <c r="J311" s="1" t="s">
        <v>11</v>
      </c>
    </row>
    <row r="312" spans="1:10">
      <c r="A312" s="1">
        <v>116</v>
      </c>
      <c r="B312" s="1">
        <v>8</v>
      </c>
      <c r="C312" s="1" t="s">
        <v>21</v>
      </c>
      <c r="D312" s="1" t="s">
        <v>22</v>
      </c>
      <c r="E312" s="1" t="str">
        <f>SUBSTITUTE(D312,"Descripciâˆšâ‰¥n","Descripción")</f>
        <v>Descripción del Plato_19</v>
      </c>
      <c r="F312" s="1">
        <v>22</v>
      </c>
      <c r="G312" s="1">
        <v>36</v>
      </c>
      <c r="H312" s="1">
        <v>1</v>
      </c>
      <c r="I312" s="1">
        <v>26</v>
      </c>
      <c r="J312" s="1" t="s">
        <v>14</v>
      </c>
    </row>
    <row r="313" spans="1:10">
      <c r="A313" s="1">
        <v>116</v>
      </c>
      <c r="B313" s="1">
        <v>8</v>
      </c>
      <c r="C313" s="1" t="s">
        <v>37</v>
      </c>
      <c r="D313" s="1" t="s">
        <v>38</v>
      </c>
      <c r="E313" s="1" t="str">
        <f>SUBSTITUTE(D313,"Descripciâˆšâ‰¥n","Descripción")</f>
        <v>Descripción del Plato_18</v>
      </c>
      <c r="F313" s="1">
        <v>20</v>
      </c>
      <c r="G313" s="1">
        <v>34</v>
      </c>
      <c r="H313" s="1">
        <v>3</v>
      </c>
      <c r="I313" s="1">
        <v>28</v>
      </c>
      <c r="J313" s="1" t="s">
        <v>14</v>
      </c>
    </row>
    <row r="314" spans="1:10">
      <c r="A314" s="1">
        <v>117</v>
      </c>
      <c r="B314" s="1">
        <v>8</v>
      </c>
      <c r="C314" s="1" t="s">
        <v>31</v>
      </c>
      <c r="D314" s="1" t="s">
        <v>32</v>
      </c>
      <c r="E314" s="1" t="str">
        <f>SUBSTITUTE(D314,"Descripciâˆšâ‰¥n","Descripción")</f>
        <v>Descripción del Plato_8</v>
      </c>
      <c r="F314" s="1">
        <v>21</v>
      </c>
      <c r="G314" s="1">
        <v>35</v>
      </c>
      <c r="H314" s="1">
        <v>2</v>
      </c>
      <c r="I314" s="1">
        <v>8</v>
      </c>
      <c r="J314" s="1" t="s">
        <v>14</v>
      </c>
    </row>
    <row r="315" spans="1:10">
      <c r="A315" s="1">
        <v>118</v>
      </c>
      <c r="B315" s="1">
        <v>13</v>
      </c>
      <c r="C315" s="1" t="s">
        <v>45</v>
      </c>
      <c r="D315" s="1" t="s">
        <v>46</v>
      </c>
      <c r="E315" s="1" t="str">
        <f>SUBSTITUTE(D315,"Descripciâˆšâ‰¥n","Descripción")</f>
        <v>Descripción del Plato_4</v>
      </c>
      <c r="F315" s="1">
        <v>10</v>
      </c>
      <c r="G315" s="1">
        <v>18</v>
      </c>
      <c r="H315" s="1">
        <v>3</v>
      </c>
      <c r="I315" s="1">
        <v>39</v>
      </c>
      <c r="J315" s="1" t="s">
        <v>11</v>
      </c>
    </row>
    <row r="316" spans="1:10">
      <c r="A316" s="1">
        <v>118</v>
      </c>
      <c r="B316" s="1">
        <v>13</v>
      </c>
      <c r="C316" s="1" t="s">
        <v>41</v>
      </c>
      <c r="D316" s="1" t="s">
        <v>42</v>
      </c>
      <c r="E316" s="1" t="str">
        <f>SUBSTITUTE(D316,"Descripciâˆšâ‰¥n","Descripción")</f>
        <v>Descripción del Plato_14</v>
      </c>
      <c r="F316" s="1">
        <v>14</v>
      </c>
      <c r="G316" s="1">
        <v>23</v>
      </c>
      <c r="H316" s="1">
        <v>3</v>
      </c>
      <c r="I316" s="1">
        <v>22</v>
      </c>
      <c r="J316" s="1" t="s">
        <v>14</v>
      </c>
    </row>
    <row r="317" spans="1:10">
      <c r="A317" s="1">
        <v>118</v>
      </c>
      <c r="B317" s="1">
        <v>13</v>
      </c>
      <c r="C317" s="1" t="s">
        <v>17</v>
      </c>
      <c r="D317" s="1" t="s">
        <v>18</v>
      </c>
      <c r="E317" s="1" t="str">
        <f>SUBSTITUTE(D317,"Descripciâˆšâ‰¥n","Descripción")</f>
        <v>Descripción del Plato_6</v>
      </c>
      <c r="F317" s="1">
        <v>16</v>
      </c>
      <c r="G317" s="1">
        <v>27</v>
      </c>
      <c r="H317" s="1">
        <v>2</v>
      </c>
      <c r="I317" s="1">
        <v>52</v>
      </c>
      <c r="J317" s="1" t="s">
        <v>14</v>
      </c>
    </row>
    <row r="318" spans="1:10">
      <c r="A318" s="1">
        <v>118</v>
      </c>
      <c r="B318" s="1">
        <v>13</v>
      </c>
      <c r="C318" s="1" t="s">
        <v>33</v>
      </c>
      <c r="D318" s="1" t="s">
        <v>34</v>
      </c>
      <c r="E318" s="1" t="str">
        <f>SUBSTITUTE(D318,"Descripciâˆšâ‰¥n","Descripción")</f>
        <v>Descripción del Plato_15</v>
      </c>
      <c r="F318" s="1">
        <v>19</v>
      </c>
      <c r="G318" s="1">
        <v>32</v>
      </c>
      <c r="H318" s="1">
        <v>1</v>
      </c>
      <c r="I318" s="1">
        <v>23</v>
      </c>
      <c r="J318" s="1" t="s">
        <v>14</v>
      </c>
    </row>
    <row r="319" spans="1:10">
      <c r="A319" s="1">
        <v>119</v>
      </c>
      <c r="B319" s="1">
        <v>17</v>
      </c>
      <c r="C319" s="1" t="s">
        <v>47</v>
      </c>
      <c r="D319" s="1" t="s">
        <v>48</v>
      </c>
      <c r="E319" s="1" t="str">
        <f>SUBSTITUTE(D319,"Descripciâˆšâ‰¥n","Descripción")</f>
        <v>Descripción del Plato_10</v>
      </c>
      <c r="F319" s="1">
        <v>15</v>
      </c>
      <c r="G319" s="1">
        <v>26</v>
      </c>
      <c r="H319" s="1">
        <v>1</v>
      </c>
      <c r="I319" s="1">
        <v>7</v>
      </c>
      <c r="J319" s="1" t="s">
        <v>11</v>
      </c>
    </row>
    <row r="320" spans="1:10">
      <c r="A320" s="1">
        <v>119</v>
      </c>
      <c r="B320" s="1">
        <v>17</v>
      </c>
      <c r="C320" s="1" t="s">
        <v>21</v>
      </c>
      <c r="D320" s="1" t="s">
        <v>22</v>
      </c>
      <c r="E320" s="1" t="str">
        <f>SUBSTITUTE(D320,"Descripciâˆšâ‰¥n","Descripción")</f>
        <v>Descripción del Plato_19</v>
      </c>
      <c r="F320" s="1">
        <v>22</v>
      </c>
      <c r="G320" s="1">
        <v>36</v>
      </c>
      <c r="H320" s="1">
        <v>2</v>
      </c>
      <c r="I320" s="1">
        <v>13</v>
      </c>
      <c r="J320" s="1" t="s">
        <v>14</v>
      </c>
    </row>
    <row r="321" spans="1:10">
      <c r="A321" s="1">
        <v>119</v>
      </c>
      <c r="B321" s="1">
        <v>17</v>
      </c>
      <c r="C321" s="1" t="s">
        <v>45</v>
      </c>
      <c r="D321" s="1" t="s">
        <v>46</v>
      </c>
      <c r="E321" s="1" t="str">
        <f>SUBSTITUTE(D321,"Descripciâˆšâ‰¥n","Descripción")</f>
        <v>Descripción del Plato_4</v>
      </c>
      <c r="F321" s="1">
        <v>10</v>
      </c>
      <c r="G321" s="1">
        <v>18</v>
      </c>
      <c r="H321" s="1">
        <v>2</v>
      </c>
      <c r="I321" s="1">
        <v>34</v>
      </c>
      <c r="J321" s="1" t="s">
        <v>14</v>
      </c>
    </row>
    <row r="322" spans="1:10">
      <c r="A322" s="1">
        <v>120</v>
      </c>
      <c r="B322" s="1">
        <v>4</v>
      </c>
      <c r="C322" s="1" t="s">
        <v>15</v>
      </c>
      <c r="D322" s="1" t="s">
        <v>16</v>
      </c>
      <c r="E322" s="1" t="str">
        <f>SUBSTITUTE(D322,"Descripciâˆšâ‰¥n","Descripción")</f>
        <v>Descripción del Plato_17</v>
      </c>
      <c r="F322" s="1">
        <v>19</v>
      </c>
      <c r="G322" s="1">
        <v>31</v>
      </c>
      <c r="H322" s="1">
        <v>3</v>
      </c>
      <c r="I322" s="1">
        <v>56</v>
      </c>
      <c r="J322" s="1" t="s">
        <v>14</v>
      </c>
    </row>
    <row r="323" spans="1:10">
      <c r="A323" s="1">
        <v>120</v>
      </c>
      <c r="B323" s="1">
        <v>4</v>
      </c>
      <c r="C323" s="1" t="s">
        <v>47</v>
      </c>
      <c r="D323" s="1" t="s">
        <v>48</v>
      </c>
      <c r="E323" s="1" t="str">
        <f>SUBSTITUTE(D323,"Descripciâˆšâ‰¥n","Descripción")</f>
        <v>Descripción del Plato_10</v>
      </c>
      <c r="F323" s="1">
        <v>15</v>
      </c>
      <c r="G323" s="1">
        <v>26</v>
      </c>
      <c r="H323" s="1">
        <v>2</v>
      </c>
      <c r="I323" s="1">
        <v>41</v>
      </c>
      <c r="J323" s="1" t="s">
        <v>14</v>
      </c>
    </row>
    <row r="324" spans="1:10">
      <c r="A324" s="1">
        <v>121</v>
      </c>
      <c r="B324" s="1">
        <v>5</v>
      </c>
      <c r="C324" s="1" t="s">
        <v>47</v>
      </c>
      <c r="D324" s="1" t="s">
        <v>48</v>
      </c>
      <c r="E324" s="1" t="str">
        <f>SUBSTITUTE(D324,"Descripciâˆšâ‰¥n","Descripción")</f>
        <v>Descripción del Plato_10</v>
      </c>
      <c r="F324" s="1">
        <v>15</v>
      </c>
      <c r="G324" s="1">
        <v>26</v>
      </c>
      <c r="H324" s="1">
        <v>2</v>
      </c>
      <c r="I324" s="1">
        <v>38</v>
      </c>
      <c r="J324" s="1" t="s">
        <v>11</v>
      </c>
    </row>
    <row r="325" spans="1:10">
      <c r="A325" s="1">
        <v>122</v>
      </c>
      <c r="B325" s="1">
        <v>6</v>
      </c>
      <c r="C325" s="1" t="s">
        <v>31</v>
      </c>
      <c r="D325" s="1" t="s">
        <v>32</v>
      </c>
      <c r="E325" s="1" t="str">
        <f>SUBSTITUTE(D325,"Descripciâˆšâ‰¥n","Descripción")</f>
        <v>Descripción del Plato_8</v>
      </c>
      <c r="F325" s="1">
        <v>21</v>
      </c>
      <c r="G325" s="1">
        <v>35</v>
      </c>
      <c r="H325" s="1">
        <v>3</v>
      </c>
      <c r="I325" s="1">
        <v>32</v>
      </c>
      <c r="J325" s="1" t="s">
        <v>11</v>
      </c>
    </row>
    <row r="326" spans="1:10">
      <c r="A326" s="1">
        <v>123</v>
      </c>
      <c r="B326" s="1">
        <v>16</v>
      </c>
      <c r="C326" s="1" t="s">
        <v>9</v>
      </c>
      <c r="D326" s="1" t="s">
        <v>10</v>
      </c>
      <c r="E326" s="1" t="str">
        <f>SUBSTITUTE(D326,"Descripciâˆšâ‰¥n","Descripción")</f>
        <v>Descripción del Plato_7</v>
      </c>
      <c r="F326" s="1">
        <v>14</v>
      </c>
      <c r="G326" s="1">
        <v>24</v>
      </c>
      <c r="H326" s="1">
        <v>1</v>
      </c>
      <c r="I326" s="1">
        <v>33</v>
      </c>
      <c r="J326" s="1" t="s">
        <v>14</v>
      </c>
    </row>
    <row r="327" spans="1:10">
      <c r="A327" s="1">
        <v>124</v>
      </c>
      <c r="B327" s="1">
        <v>16</v>
      </c>
      <c r="C327" s="1" t="s">
        <v>39</v>
      </c>
      <c r="D327" s="1" t="s">
        <v>40</v>
      </c>
      <c r="E327" s="1" t="str">
        <f>SUBSTITUTE(D327,"Descripciâˆšâ‰¥n","Descripción")</f>
        <v>Descripción del Plato_3</v>
      </c>
      <c r="F327" s="1">
        <v>12</v>
      </c>
      <c r="G327" s="1">
        <v>20</v>
      </c>
      <c r="H327" s="1">
        <v>2</v>
      </c>
      <c r="I327" s="1">
        <v>43</v>
      </c>
      <c r="J327" s="1" t="s">
        <v>11</v>
      </c>
    </row>
    <row r="328" spans="1:10">
      <c r="A328" s="1">
        <v>124</v>
      </c>
      <c r="B328" s="1">
        <v>16</v>
      </c>
      <c r="C328" s="1" t="s">
        <v>49</v>
      </c>
      <c r="D328" s="1" t="s">
        <v>50</v>
      </c>
      <c r="E328" s="1" t="str">
        <f>SUBSTITUTE(D328,"Descripciâˆšâ‰¥n","Descripción")</f>
        <v>Descripción del Plato_1</v>
      </c>
      <c r="F328" s="1">
        <v>15</v>
      </c>
      <c r="G328" s="1">
        <v>25</v>
      </c>
      <c r="H328" s="1">
        <v>1</v>
      </c>
      <c r="I328" s="1">
        <v>27</v>
      </c>
      <c r="J328" s="1" t="s">
        <v>14</v>
      </c>
    </row>
    <row r="329" spans="1:10">
      <c r="A329" s="1">
        <v>124</v>
      </c>
      <c r="B329" s="1">
        <v>16</v>
      </c>
      <c r="C329" s="1" t="s">
        <v>25</v>
      </c>
      <c r="D329" s="1" t="s">
        <v>26</v>
      </c>
      <c r="E329" s="1" t="str">
        <f>SUBSTITUTE(D329,"Descripciâˆšâ‰¥n","Descripción")</f>
        <v>Descripción del Plato_11</v>
      </c>
      <c r="F329" s="1">
        <v>20</v>
      </c>
      <c r="G329" s="1">
        <v>33</v>
      </c>
      <c r="H329" s="1">
        <v>3</v>
      </c>
      <c r="I329" s="1">
        <v>9</v>
      </c>
      <c r="J329" s="1" t="s">
        <v>14</v>
      </c>
    </row>
    <row r="330" spans="1:10">
      <c r="A330" s="1">
        <v>124</v>
      </c>
      <c r="B330" s="1">
        <v>16</v>
      </c>
      <c r="C330" s="1" t="s">
        <v>23</v>
      </c>
      <c r="D330" s="1" t="s">
        <v>24</v>
      </c>
      <c r="E330" s="1" t="str">
        <f>SUBSTITUTE(D330,"Descripciâˆšâ‰¥n","Descripción")</f>
        <v>Descripción del Plato_9</v>
      </c>
      <c r="F330" s="1">
        <v>17</v>
      </c>
      <c r="G330" s="1">
        <v>29</v>
      </c>
      <c r="H330" s="1">
        <v>2</v>
      </c>
      <c r="I330" s="1">
        <v>59</v>
      </c>
      <c r="J330" s="1" t="s">
        <v>14</v>
      </c>
    </row>
    <row r="331" spans="1:10">
      <c r="A331" s="1">
        <v>125</v>
      </c>
      <c r="B331" s="1">
        <v>14</v>
      </c>
      <c r="C331" s="1" t="s">
        <v>27</v>
      </c>
      <c r="D331" s="1" t="s">
        <v>28</v>
      </c>
      <c r="E331" s="1" t="str">
        <f>SUBSTITUTE(D331,"Descripciâˆšâ‰¥n","Descripción")</f>
        <v>Descripción del Plato_16</v>
      </c>
      <c r="F331" s="1">
        <v>16</v>
      </c>
      <c r="G331" s="1">
        <v>28</v>
      </c>
      <c r="H331" s="1">
        <v>2</v>
      </c>
      <c r="I331" s="1">
        <v>38</v>
      </c>
      <c r="J331" s="1" t="s">
        <v>14</v>
      </c>
    </row>
    <row r="332" spans="1:10">
      <c r="A332" s="1">
        <v>125</v>
      </c>
      <c r="B332" s="1">
        <v>14</v>
      </c>
      <c r="C332" s="1" t="s">
        <v>37</v>
      </c>
      <c r="D332" s="1" t="s">
        <v>38</v>
      </c>
      <c r="E332" s="1" t="str">
        <f>SUBSTITUTE(D332,"Descripciâˆšâ‰¥n","Descripción")</f>
        <v>Descripción del Plato_18</v>
      </c>
      <c r="F332" s="1">
        <v>20</v>
      </c>
      <c r="G332" s="1">
        <v>34</v>
      </c>
      <c r="H332" s="1">
        <v>2</v>
      </c>
      <c r="I332" s="1">
        <v>15</v>
      </c>
      <c r="J332" s="1" t="s">
        <v>11</v>
      </c>
    </row>
    <row r="333" spans="1:10">
      <c r="A333" s="1">
        <v>125</v>
      </c>
      <c r="B333" s="1">
        <v>14</v>
      </c>
      <c r="C333" s="1" t="s">
        <v>39</v>
      </c>
      <c r="D333" s="1" t="s">
        <v>40</v>
      </c>
      <c r="E333" s="1" t="str">
        <f>SUBSTITUTE(D333,"Descripciâˆšâ‰¥n","Descripción")</f>
        <v>Descripción del Plato_3</v>
      </c>
      <c r="F333" s="1">
        <v>12</v>
      </c>
      <c r="G333" s="1">
        <v>20</v>
      </c>
      <c r="H333" s="1">
        <v>3</v>
      </c>
      <c r="I333" s="1">
        <v>31</v>
      </c>
      <c r="J333" s="1" t="s">
        <v>11</v>
      </c>
    </row>
    <row r="334" spans="1:10">
      <c r="A334" s="1">
        <v>126</v>
      </c>
      <c r="B334" s="1">
        <v>18</v>
      </c>
      <c r="C334" s="1" t="s">
        <v>27</v>
      </c>
      <c r="D334" s="1" t="s">
        <v>28</v>
      </c>
      <c r="E334" s="1" t="str">
        <f>SUBSTITUTE(D334,"Descripciâˆšâ‰¥n","Descripción")</f>
        <v>Descripción del Plato_16</v>
      </c>
      <c r="F334" s="1">
        <v>16</v>
      </c>
      <c r="G334" s="1">
        <v>28</v>
      </c>
      <c r="H334" s="1">
        <v>1</v>
      </c>
      <c r="I334" s="1">
        <v>19</v>
      </c>
      <c r="J334" s="1" t="s">
        <v>14</v>
      </c>
    </row>
    <row r="335" spans="1:10">
      <c r="A335" s="1">
        <v>126</v>
      </c>
      <c r="B335" s="1">
        <v>18</v>
      </c>
      <c r="C335" s="1" t="s">
        <v>31</v>
      </c>
      <c r="D335" s="1" t="s">
        <v>32</v>
      </c>
      <c r="E335" s="1" t="str">
        <f>SUBSTITUTE(D335,"Descripciâˆšâ‰¥n","Descripción")</f>
        <v>Descripción del Plato_8</v>
      </c>
      <c r="F335" s="1">
        <v>21</v>
      </c>
      <c r="G335" s="1">
        <v>35</v>
      </c>
      <c r="H335" s="1">
        <v>1</v>
      </c>
      <c r="I335" s="1">
        <v>40</v>
      </c>
      <c r="J335" s="1" t="s">
        <v>14</v>
      </c>
    </row>
    <row r="336" spans="1:10">
      <c r="A336" s="1">
        <v>126</v>
      </c>
      <c r="B336" s="1">
        <v>18</v>
      </c>
      <c r="C336" s="1" t="s">
        <v>9</v>
      </c>
      <c r="D336" s="1" t="s">
        <v>10</v>
      </c>
      <c r="E336" s="1" t="str">
        <f>SUBSTITUTE(D336,"Descripciâˆšâ‰¥n","Descripción")</f>
        <v>Descripción del Plato_7</v>
      </c>
      <c r="F336" s="1">
        <v>14</v>
      </c>
      <c r="G336" s="1">
        <v>24</v>
      </c>
      <c r="H336" s="1">
        <v>3</v>
      </c>
      <c r="I336" s="1">
        <v>27</v>
      </c>
      <c r="J336" s="1" t="s">
        <v>11</v>
      </c>
    </row>
    <row r="337" spans="1:10">
      <c r="A337" s="1">
        <v>126</v>
      </c>
      <c r="B337" s="1">
        <v>18</v>
      </c>
      <c r="C337" s="1" t="s">
        <v>12</v>
      </c>
      <c r="D337" s="1" t="s">
        <v>13</v>
      </c>
      <c r="E337" s="1" t="str">
        <f>SUBSTITUTE(D337,"Descripciâˆšâ‰¥n","Descripción")</f>
        <v>Descripción del Plato_2</v>
      </c>
      <c r="F337" s="1">
        <v>18</v>
      </c>
      <c r="G337" s="1">
        <v>30</v>
      </c>
      <c r="H337" s="1">
        <v>1</v>
      </c>
      <c r="I337" s="1">
        <v>53</v>
      </c>
      <c r="J337" s="1" t="s">
        <v>11</v>
      </c>
    </row>
    <row r="338" spans="1:10">
      <c r="A338" s="1">
        <v>127</v>
      </c>
      <c r="B338" s="1">
        <v>6</v>
      </c>
      <c r="C338" s="1" t="s">
        <v>21</v>
      </c>
      <c r="D338" s="1" t="s">
        <v>22</v>
      </c>
      <c r="E338" s="1" t="str">
        <f>SUBSTITUTE(D338,"Descripciâˆšâ‰¥n","Descripción")</f>
        <v>Descripción del Plato_19</v>
      </c>
      <c r="F338" s="1">
        <v>22</v>
      </c>
      <c r="G338" s="1">
        <v>36</v>
      </c>
      <c r="H338" s="1">
        <v>2</v>
      </c>
      <c r="I338" s="1">
        <v>30</v>
      </c>
      <c r="J338" s="1" t="s">
        <v>14</v>
      </c>
    </row>
    <row r="339" spans="1:10">
      <c r="A339" s="1">
        <v>128</v>
      </c>
      <c r="B339" s="1">
        <v>2</v>
      </c>
      <c r="C339" s="1" t="s">
        <v>49</v>
      </c>
      <c r="D339" s="1" t="s">
        <v>50</v>
      </c>
      <c r="E339" s="1" t="str">
        <f>SUBSTITUTE(D339,"Descripciâˆšâ‰¥n","Descripción")</f>
        <v>Descripción del Plato_1</v>
      </c>
      <c r="F339" s="1">
        <v>15</v>
      </c>
      <c r="G339" s="1">
        <v>25</v>
      </c>
      <c r="H339" s="1">
        <v>3</v>
      </c>
      <c r="I339" s="1">
        <v>53</v>
      </c>
      <c r="J339" s="1" t="s">
        <v>11</v>
      </c>
    </row>
    <row r="340" spans="1:10">
      <c r="A340" s="1">
        <v>128</v>
      </c>
      <c r="B340" s="1">
        <v>2</v>
      </c>
      <c r="C340" s="1" t="s">
        <v>45</v>
      </c>
      <c r="D340" s="1" t="s">
        <v>46</v>
      </c>
      <c r="E340" s="1" t="str">
        <f>SUBSTITUTE(D340,"Descripciâˆšâ‰¥n","Descripción")</f>
        <v>Descripción del Plato_4</v>
      </c>
      <c r="F340" s="1">
        <v>10</v>
      </c>
      <c r="G340" s="1">
        <v>18</v>
      </c>
      <c r="H340" s="1">
        <v>3</v>
      </c>
      <c r="I340" s="1">
        <v>50</v>
      </c>
      <c r="J340" s="1" t="s">
        <v>14</v>
      </c>
    </row>
    <row r="341" spans="1:10">
      <c r="A341" s="1">
        <v>128</v>
      </c>
      <c r="B341" s="1">
        <v>2</v>
      </c>
      <c r="C341" s="1" t="s">
        <v>9</v>
      </c>
      <c r="D341" s="1" t="s">
        <v>10</v>
      </c>
      <c r="E341" s="1" t="str">
        <f>SUBSTITUTE(D341,"Descripciâˆšâ‰¥n","Descripción")</f>
        <v>Descripción del Plato_7</v>
      </c>
      <c r="F341" s="1">
        <v>14</v>
      </c>
      <c r="G341" s="1">
        <v>24</v>
      </c>
      <c r="H341" s="1">
        <v>2</v>
      </c>
      <c r="I341" s="1">
        <v>35</v>
      </c>
      <c r="J341" s="1" t="s">
        <v>14</v>
      </c>
    </row>
    <row r="342" spans="1:10">
      <c r="A342" s="1">
        <v>128</v>
      </c>
      <c r="B342" s="1">
        <v>2</v>
      </c>
      <c r="C342" s="1" t="s">
        <v>15</v>
      </c>
      <c r="D342" s="1" t="s">
        <v>16</v>
      </c>
      <c r="E342" s="1" t="str">
        <f>SUBSTITUTE(D342,"Descripciâˆšâ‰¥n","Descripción")</f>
        <v>Descripción del Plato_17</v>
      </c>
      <c r="F342" s="1">
        <v>19</v>
      </c>
      <c r="G342" s="1">
        <v>31</v>
      </c>
      <c r="H342" s="1">
        <v>2</v>
      </c>
      <c r="I342" s="1">
        <v>34</v>
      </c>
      <c r="J342" s="1" t="s">
        <v>14</v>
      </c>
    </row>
    <row r="343" spans="1:10">
      <c r="A343" s="1">
        <v>129</v>
      </c>
      <c r="B343" s="1">
        <v>16</v>
      </c>
      <c r="C343" s="1" t="s">
        <v>29</v>
      </c>
      <c r="D343" s="1" t="s">
        <v>30</v>
      </c>
      <c r="E343" s="1" t="str">
        <f>SUBSTITUTE(D343,"Descripciâˆšâ‰¥n","Descripción")</f>
        <v>Descripción del Plato_12</v>
      </c>
      <c r="F343" s="1">
        <v>11</v>
      </c>
      <c r="G343" s="1">
        <v>19</v>
      </c>
      <c r="H343" s="1">
        <v>3</v>
      </c>
      <c r="I343" s="1">
        <v>6</v>
      </c>
      <c r="J343" s="1" t="s">
        <v>14</v>
      </c>
    </row>
    <row r="344" spans="1:10">
      <c r="A344" s="1">
        <v>129</v>
      </c>
      <c r="B344" s="1">
        <v>16</v>
      </c>
      <c r="C344" s="1" t="s">
        <v>39</v>
      </c>
      <c r="D344" s="1" t="s">
        <v>40</v>
      </c>
      <c r="E344" s="1" t="str">
        <f>SUBSTITUTE(D344,"Descripciâˆšâ‰¥n","Descripción")</f>
        <v>Descripción del Plato_3</v>
      </c>
      <c r="F344" s="1">
        <v>12</v>
      </c>
      <c r="G344" s="1">
        <v>20</v>
      </c>
      <c r="H344" s="1">
        <v>1</v>
      </c>
      <c r="I344" s="1">
        <v>24</v>
      </c>
      <c r="J344" s="1" t="s">
        <v>11</v>
      </c>
    </row>
    <row r="345" spans="1:10">
      <c r="A345" s="1">
        <v>129</v>
      </c>
      <c r="B345" s="1">
        <v>16</v>
      </c>
      <c r="C345" s="1" t="s">
        <v>23</v>
      </c>
      <c r="D345" s="1" t="s">
        <v>24</v>
      </c>
      <c r="E345" s="1" t="str">
        <f>SUBSTITUTE(D345,"Descripciâˆšâ‰¥n","Descripción")</f>
        <v>Descripción del Plato_9</v>
      </c>
      <c r="F345" s="1">
        <v>17</v>
      </c>
      <c r="G345" s="1">
        <v>29</v>
      </c>
      <c r="H345" s="1">
        <v>1</v>
      </c>
      <c r="I345" s="1">
        <v>50</v>
      </c>
      <c r="J345" s="1" t="s">
        <v>11</v>
      </c>
    </row>
    <row r="346" spans="1:10">
      <c r="A346" s="1">
        <v>130</v>
      </c>
      <c r="B346" s="1">
        <v>10</v>
      </c>
      <c r="C346" s="1" t="s">
        <v>31</v>
      </c>
      <c r="D346" s="1" t="s">
        <v>32</v>
      </c>
      <c r="E346" s="1" t="str">
        <f>SUBSTITUTE(D346,"Descripciâˆšâ‰¥n","Descripción")</f>
        <v>Descripción del Plato_8</v>
      </c>
      <c r="F346" s="1">
        <v>21</v>
      </c>
      <c r="G346" s="1">
        <v>35</v>
      </c>
      <c r="H346" s="1">
        <v>1</v>
      </c>
      <c r="I346" s="1">
        <v>25</v>
      </c>
      <c r="J346" s="1" t="s">
        <v>14</v>
      </c>
    </row>
    <row r="347" spans="1:10">
      <c r="A347" s="1">
        <v>131</v>
      </c>
      <c r="B347" s="1">
        <v>7</v>
      </c>
      <c r="C347" s="1" t="s">
        <v>19</v>
      </c>
      <c r="D347" s="1" t="s">
        <v>20</v>
      </c>
      <c r="E347" s="1" t="str">
        <f>SUBSTITUTE(D347,"Descripciâˆšâ‰¥n","Descripción")</f>
        <v>Descripción del Plato_20</v>
      </c>
      <c r="F347" s="1">
        <v>25</v>
      </c>
      <c r="G347" s="1">
        <v>40</v>
      </c>
      <c r="H347" s="1">
        <v>1</v>
      </c>
      <c r="I347" s="1">
        <v>43</v>
      </c>
      <c r="J347" s="1" t="s">
        <v>14</v>
      </c>
    </row>
    <row r="348" spans="1:10">
      <c r="A348" s="1">
        <v>131</v>
      </c>
      <c r="B348" s="1">
        <v>7</v>
      </c>
      <c r="C348" s="1" t="s">
        <v>45</v>
      </c>
      <c r="D348" s="1" t="s">
        <v>46</v>
      </c>
      <c r="E348" s="1" t="str">
        <f>SUBSTITUTE(D348,"Descripciâˆšâ‰¥n","Descripción")</f>
        <v>Descripción del Plato_4</v>
      </c>
      <c r="F348" s="1">
        <v>10</v>
      </c>
      <c r="G348" s="1">
        <v>18</v>
      </c>
      <c r="H348" s="1">
        <v>3</v>
      </c>
      <c r="I348" s="1">
        <v>20</v>
      </c>
      <c r="J348" s="1" t="s">
        <v>11</v>
      </c>
    </row>
    <row r="349" spans="1:10">
      <c r="A349" s="1">
        <v>131</v>
      </c>
      <c r="B349" s="1">
        <v>7</v>
      </c>
      <c r="C349" s="1" t="s">
        <v>43</v>
      </c>
      <c r="D349" s="1" t="s">
        <v>44</v>
      </c>
      <c r="E349" s="1" t="str">
        <f>SUBSTITUTE(D349,"Descripciâˆšâ‰¥n","Descripción")</f>
        <v>Descripción del Plato_13</v>
      </c>
      <c r="F349" s="1">
        <v>13</v>
      </c>
      <c r="G349" s="1">
        <v>21</v>
      </c>
      <c r="H349" s="1">
        <v>3</v>
      </c>
      <c r="I349" s="1">
        <v>57</v>
      </c>
      <c r="J349" s="1" t="s">
        <v>14</v>
      </c>
    </row>
    <row r="350" spans="1:10">
      <c r="A350" s="1">
        <v>132</v>
      </c>
      <c r="B350" s="1">
        <v>9</v>
      </c>
      <c r="C350" s="1" t="s">
        <v>41</v>
      </c>
      <c r="D350" s="1" t="s">
        <v>42</v>
      </c>
      <c r="E350" s="1" t="str">
        <f>SUBSTITUTE(D350,"Descripciâˆšâ‰¥n","Descripción")</f>
        <v>Descripción del Plato_14</v>
      </c>
      <c r="F350" s="1">
        <v>14</v>
      </c>
      <c r="G350" s="1">
        <v>23</v>
      </c>
      <c r="H350" s="1">
        <v>1</v>
      </c>
      <c r="I350" s="1">
        <v>6</v>
      </c>
      <c r="J350" s="1" t="s">
        <v>14</v>
      </c>
    </row>
    <row r="351" spans="1:10">
      <c r="A351" s="1">
        <v>132</v>
      </c>
      <c r="B351" s="1">
        <v>9</v>
      </c>
      <c r="C351" s="1" t="s">
        <v>21</v>
      </c>
      <c r="D351" s="1" t="s">
        <v>22</v>
      </c>
      <c r="E351" s="1" t="str">
        <f>SUBSTITUTE(D351,"Descripciâˆšâ‰¥n","Descripción")</f>
        <v>Descripción del Plato_19</v>
      </c>
      <c r="F351" s="1">
        <v>22</v>
      </c>
      <c r="G351" s="1">
        <v>36</v>
      </c>
      <c r="H351" s="1">
        <v>1</v>
      </c>
      <c r="I351" s="1">
        <v>18</v>
      </c>
      <c r="J351" s="1" t="s">
        <v>11</v>
      </c>
    </row>
    <row r="352" spans="1:10">
      <c r="A352" s="1">
        <v>132</v>
      </c>
      <c r="B352" s="1">
        <v>9</v>
      </c>
      <c r="C352" s="1" t="s">
        <v>43</v>
      </c>
      <c r="D352" s="1" t="s">
        <v>44</v>
      </c>
      <c r="E352" s="1" t="str">
        <f>SUBSTITUTE(D352,"Descripciâˆšâ‰¥n","Descripción")</f>
        <v>Descripción del Plato_13</v>
      </c>
      <c r="F352" s="1">
        <v>13</v>
      </c>
      <c r="G352" s="1">
        <v>21</v>
      </c>
      <c r="H352" s="1">
        <v>2</v>
      </c>
      <c r="I352" s="1">
        <v>53</v>
      </c>
      <c r="J352" s="1" t="s">
        <v>11</v>
      </c>
    </row>
    <row r="353" spans="1:10">
      <c r="A353" s="1">
        <v>132</v>
      </c>
      <c r="B353" s="1">
        <v>9</v>
      </c>
      <c r="C353" s="1" t="s">
        <v>31</v>
      </c>
      <c r="D353" s="1" t="s">
        <v>32</v>
      </c>
      <c r="E353" s="1" t="str">
        <f>SUBSTITUTE(D353,"Descripciâˆšâ‰¥n","Descripción")</f>
        <v>Descripción del Plato_8</v>
      </c>
      <c r="F353" s="1">
        <v>21</v>
      </c>
      <c r="G353" s="1">
        <v>35</v>
      </c>
      <c r="H353" s="1">
        <v>3</v>
      </c>
      <c r="I353" s="1">
        <v>25</v>
      </c>
      <c r="J353" s="1" t="s">
        <v>14</v>
      </c>
    </row>
    <row r="354" spans="1:10">
      <c r="A354" s="1">
        <v>133</v>
      </c>
      <c r="B354" s="1">
        <v>20</v>
      </c>
      <c r="C354" s="1" t="s">
        <v>33</v>
      </c>
      <c r="D354" s="1" t="s">
        <v>34</v>
      </c>
      <c r="E354" s="1" t="str">
        <f>SUBSTITUTE(D354,"Descripciâˆšâ‰¥n","Descripción")</f>
        <v>Descripción del Plato_15</v>
      </c>
      <c r="F354" s="1">
        <v>19</v>
      </c>
      <c r="G354" s="1">
        <v>32</v>
      </c>
      <c r="H354" s="1">
        <v>1</v>
      </c>
      <c r="I354" s="1">
        <v>5</v>
      </c>
      <c r="J354" s="1" t="s">
        <v>11</v>
      </c>
    </row>
    <row r="355" spans="1:10">
      <c r="A355" s="1">
        <v>133</v>
      </c>
      <c r="B355" s="1">
        <v>20</v>
      </c>
      <c r="C355" s="1" t="s">
        <v>37</v>
      </c>
      <c r="D355" s="1" t="s">
        <v>38</v>
      </c>
      <c r="E355" s="1" t="str">
        <f>SUBSTITUTE(D355,"Descripciâˆšâ‰¥n","Descripción")</f>
        <v>Descripción del Plato_18</v>
      </c>
      <c r="F355" s="1">
        <v>20</v>
      </c>
      <c r="G355" s="1">
        <v>34</v>
      </c>
      <c r="H355" s="1">
        <v>1</v>
      </c>
      <c r="I355" s="1">
        <v>45</v>
      </c>
      <c r="J355" s="1" t="s">
        <v>14</v>
      </c>
    </row>
    <row r="356" spans="1:10">
      <c r="A356" s="1">
        <v>133</v>
      </c>
      <c r="B356" s="1">
        <v>20</v>
      </c>
      <c r="C356" s="1" t="s">
        <v>15</v>
      </c>
      <c r="D356" s="1" t="s">
        <v>16</v>
      </c>
      <c r="E356" s="1" t="str">
        <f>SUBSTITUTE(D356,"Descripciâˆšâ‰¥n","Descripción")</f>
        <v>Descripción del Plato_17</v>
      </c>
      <c r="F356" s="1">
        <v>19</v>
      </c>
      <c r="G356" s="1">
        <v>31</v>
      </c>
      <c r="H356" s="1">
        <v>2</v>
      </c>
      <c r="I356" s="1">
        <v>46</v>
      </c>
      <c r="J356" s="1" t="s">
        <v>11</v>
      </c>
    </row>
    <row r="357" spans="1:10">
      <c r="A357" s="1">
        <v>133</v>
      </c>
      <c r="B357" s="1">
        <v>20</v>
      </c>
      <c r="C357" s="1" t="s">
        <v>45</v>
      </c>
      <c r="D357" s="1" t="s">
        <v>46</v>
      </c>
      <c r="E357" s="1" t="str">
        <f>SUBSTITUTE(D357,"Descripciâˆšâ‰¥n","Descripción")</f>
        <v>Descripción del Plato_4</v>
      </c>
      <c r="F357" s="1">
        <v>10</v>
      </c>
      <c r="G357" s="1">
        <v>18</v>
      </c>
      <c r="H357" s="1">
        <v>3</v>
      </c>
      <c r="I357" s="1">
        <v>11</v>
      </c>
      <c r="J357" s="1" t="s">
        <v>11</v>
      </c>
    </row>
    <row r="358" spans="1:10">
      <c r="A358" s="1">
        <v>134</v>
      </c>
      <c r="B358" s="1">
        <v>3</v>
      </c>
      <c r="C358" s="1" t="s">
        <v>9</v>
      </c>
      <c r="D358" s="1" t="s">
        <v>10</v>
      </c>
      <c r="E358" s="1" t="str">
        <f>SUBSTITUTE(D358,"Descripciâˆšâ‰¥n","Descripción")</f>
        <v>Descripción del Plato_7</v>
      </c>
      <c r="F358" s="1">
        <v>14</v>
      </c>
      <c r="G358" s="1">
        <v>24</v>
      </c>
      <c r="H358" s="1">
        <v>1</v>
      </c>
      <c r="I358" s="1">
        <v>19</v>
      </c>
      <c r="J358" s="1" t="s">
        <v>11</v>
      </c>
    </row>
    <row r="359" spans="1:10">
      <c r="A359" s="1">
        <v>134</v>
      </c>
      <c r="B359" s="1">
        <v>3</v>
      </c>
      <c r="C359" s="1" t="s">
        <v>33</v>
      </c>
      <c r="D359" s="1" t="s">
        <v>34</v>
      </c>
      <c r="E359" s="1" t="str">
        <f>SUBSTITUTE(D359,"Descripciâˆšâ‰¥n","Descripción")</f>
        <v>Descripción del Plato_15</v>
      </c>
      <c r="F359" s="1">
        <v>19</v>
      </c>
      <c r="G359" s="1">
        <v>32</v>
      </c>
      <c r="H359" s="1">
        <v>3</v>
      </c>
      <c r="I359" s="1">
        <v>29</v>
      </c>
      <c r="J359" s="1" t="s">
        <v>11</v>
      </c>
    </row>
    <row r="360" spans="1:10">
      <c r="A360" s="1">
        <v>135</v>
      </c>
      <c r="B360" s="1">
        <v>11</v>
      </c>
      <c r="C360" s="1" t="s">
        <v>15</v>
      </c>
      <c r="D360" s="1" t="s">
        <v>16</v>
      </c>
      <c r="E360" s="1" t="str">
        <f>SUBSTITUTE(D360,"Descripciâˆšâ‰¥n","Descripción")</f>
        <v>Descripción del Plato_17</v>
      </c>
      <c r="F360" s="1">
        <v>19</v>
      </c>
      <c r="G360" s="1">
        <v>31</v>
      </c>
      <c r="H360" s="1">
        <v>3</v>
      </c>
      <c r="I360" s="1">
        <v>17</v>
      </c>
      <c r="J360" s="1" t="s">
        <v>11</v>
      </c>
    </row>
    <row r="361" spans="1:10">
      <c r="A361" s="1">
        <v>135</v>
      </c>
      <c r="B361" s="1">
        <v>11</v>
      </c>
      <c r="C361" s="1" t="s">
        <v>19</v>
      </c>
      <c r="D361" s="1" t="s">
        <v>20</v>
      </c>
      <c r="E361" s="1" t="str">
        <f>SUBSTITUTE(D361,"Descripciâˆšâ‰¥n","Descripción")</f>
        <v>Descripción del Plato_20</v>
      </c>
      <c r="F361" s="1">
        <v>25</v>
      </c>
      <c r="G361" s="1">
        <v>40</v>
      </c>
      <c r="H361" s="1">
        <v>2</v>
      </c>
      <c r="I361" s="1">
        <v>42</v>
      </c>
      <c r="J361" s="1" t="s">
        <v>11</v>
      </c>
    </row>
    <row r="362" spans="1:10">
      <c r="A362" s="1">
        <v>135</v>
      </c>
      <c r="B362" s="1">
        <v>11</v>
      </c>
      <c r="C362" s="1" t="s">
        <v>23</v>
      </c>
      <c r="D362" s="1" t="s">
        <v>24</v>
      </c>
      <c r="E362" s="1" t="str">
        <f>SUBSTITUTE(D362,"Descripciâˆšâ‰¥n","Descripción")</f>
        <v>Descripción del Plato_9</v>
      </c>
      <c r="F362" s="1">
        <v>17</v>
      </c>
      <c r="G362" s="1">
        <v>29</v>
      </c>
      <c r="H362" s="1">
        <v>3</v>
      </c>
      <c r="I362" s="1">
        <v>29</v>
      </c>
      <c r="J362" s="1" t="s">
        <v>14</v>
      </c>
    </row>
    <row r="363" spans="1:10">
      <c r="A363" s="1">
        <v>136</v>
      </c>
      <c r="B363" s="1">
        <v>6</v>
      </c>
      <c r="C363" s="1" t="s">
        <v>19</v>
      </c>
      <c r="D363" s="1" t="s">
        <v>20</v>
      </c>
      <c r="E363" s="1" t="str">
        <f>SUBSTITUTE(D363,"Descripciâˆšâ‰¥n","Descripción")</f>
        <v>Descripción del Plato_20</v>
      </c>
      <c r="F363" s="1">
        <v>25</v>
      </c>
      <c r="G363" s="1">
        <v>40</v>
      </c>
      <c r="H363" s="1">
        <v>2</v>
      </c>
      <c r="I363" s="1">
        <v>13</v>
      </c>
      <c r="J363" s="1" t="s">
        <v>14</v>
      </c>
    </row>
    <row r="364" spans="1:10">
      <c r="A364" s="1">
        <v>137</v>
      </c>
      <c r="B364" s="1">
        <v>13</v>
      </c>
      <c r="C364" s="1" t="s">
        <v>43</v>
      </c>
      <c r="D364" s="1" t="s">
        <v>44</v>
      </c>
      <c r="E364" s="1" t="str">
        <f>SUBSTITUTE(D364,"Descripciâˆšâ‰¥n","Descripción")</f>
        <v>Descripción del Plato_13</v>
      </c>
      <c r="F364" s="1">
        <v>13</v>
      </c>
      <c r="G364" s="1">
        <v>21</v>
      </c>
      <c r="H364" s="1">
        <v>3</v>
      </c>
      <c r="I364" s="1">
        <v>41</v>
      </c>
      <c r="J364" s="1" t="s">
        <v>14</v>
      </c>
    </row>
    <row r="365" spans="1:10">
      <c r="A365" s="1">
        <v>138</v>
      </c>
      <c r="B365" s="1">
        <v>6</v>
      </c>
      <c r="C365" s="1" t="s">
        <v>15</v>
      </c>
      <c r="D365" s="1" t="s">
        <v>16</v>
      </c>
      <c r="E365" s="1" t="str">
        <f>SUBSTITUTE(D365,"Descripciâˆšâ‰¥n","Descripción")</f>
        <v>Descripción del Plato_17</v>
      </c>
      <c r="F365" s="1">
        <v>19</v>
      </c>
      <c r="G365" s="1">
        <v>31</v>
      </c>
      <c r="H365" s="1">
        <v>2</v>
      </c>
      <c r="I365" s="1">
        <v>40</v>
      </c>
      <c r="J365" s="1" t="s">
        <v>11</v>
      </c>
    </row>
    <row r="366" spans="1:10">
      <c r="A366" s="1">
        <v>138</v>
      </c>
      <c r="B366" s="1">
        <v>6</v>
      </c>
      <c r="C366" s="1" t="s">
        <v>29</v>
      </c>
      <c r="D366" s="1" t="s">
        <v>30</v>
      </c>
      <c r="E366" s="1" t="str">
        <f>SUBSTITUTE(D366,"Descripciâˆšâ‰¥n","Descripción")</f>
        <v>Descripción del Plato_12</v>
      </c>
      <c r="F366" s="1">
        <v>11</v>
      </c>
      <c r="G366" s="1">
        <v>19</v>
      </c>
      <c r="H366" s="1">
        <v>2</v>
      </c>
      <c r="I366" s="1">
        <v>6</v>
      </c>
      <c r="J366" s="1" t="s">
        <v>11</v>
      </c>
    </row>
    <row r="367" spans="1:10">
      <c r="A367" s="1">
        <v>138</v>
      </c>
      <c r="B367" s="1">
        <v>6</v>
      </c>
      <c r="C367" s="1" t="s">
        <v>47</v>
      </c>
      <c r="D367" s="1" t="s">
        <v>48</v>
      </c>
      <c r="E367" s="1" t="str">
        <f>SUBSTITUTE(D367,"Descripciâˆšâ‰¥n","Descripción")</f>
        <v>Descripción del Plato_10</v>
      </c>
      <c r="F367" s="1">
        <v>15</v>
      </c>
      <c r="G367" s="1">
        <v>26</v>
      </c>
      <c r="H367" s="1">
        <v>3</v>
      </c>
      <c r="I367" s="1">
        <v>7</v>
      </c>
      <c r="J367" s="1" t="s">
        <v>14</v>
      </c>
    </row>
    <row r="368" spans="1:10">
      <c r="A368" s="1">
        <v>138</v>
      </c>
      <c r="B368" s="1">
        <v>6</v>
      </c>
      <c r="C368" s="1" t="s">
        <v>12</v>
      </c>
      <c r="D368" s="1" t="s">
        <v>13</v>
      </c>
      <c r="E368" s="1" t="str">
        <f>SUBSTITUTE(D368,"Descripciâˆšâ‰¥n","Descripción")</f>
        <v>Descripción del Plato_2</v>
      </c>
      <c r="F368" s="1">
        <v>18</v>
      </c>
      <c r="G368" s="1">
        <v>30</v>
      </c>
      <c r="H368" s="1">
        <v>2</v>
      </c>
      <c r="I368" s="1">
        <v>44</v>
      </c>
      <c r="J368" s="1" t="s">
        <v>14</v>
      </c>
    </row>
    <row r="369" spans="1:10">
      <c r="A369" s="1">
        <v>139</v>
      </c>
      <c r="B369" s="1">
        <v>16</v>
      </c>
      <c r="C369" s="1" t="s">
        <v>31</v>
      </c>
      <c r="D369" s="1" t="s">
        <v>32</v>
      </c>
      <c r="E369" s="1" t="str">
        <f>SUBSTITUTE(D369,"Descripciâˆšâ‰¥n","Descripción")</f>
        <v>Descripción del Plato_8</v>
      </c>
      <c r="F369" s="1">
        <v>21</v>
      </c>
      <c r="G369" s="1">
        <v>35</v>
      </c>
      <c r="H369" s="1">
        <v>1</v>
      </c>
      <c r="I369" s="1">
        <v>26</v>
      </c>
      <c r="J369" s="1" t="s">
        <v>11</v>
      </c>
    </row>
    <row r="370" spans="1:10">
      <c r="A370" s="1">
        <v>140</v>
      </c>
      <c r="B370" s="1">
        <v>11</v>
      </c>
      <c r="C370" s="1" t="s">
        <v>49</v>
      </c>
      <c r="D370" s="1" t="s">
        <v>50</v>
      </c>
      <c r="E370" s="1" t="str">
        <f>SUBSTITUTE(D370,"Descripciâˆšâ‰¥n","Descripción")</f>
        <v>Descripción del Plato_1</v>
      </c>
      <c r="F370" s="1">
        <v>15</v>
      </c>
      <c r="G370" s="1">
        <v>25</v>
      </c>
      <c r="H370" s="1">
        <v>2</v>
      </c>
      <c r="I370" s="1">
        <v>35</v>
      </c>
      <c r="J370" s="1" t="s">
        <v>11</v>
      </c>
    </row>
    <row r="371" spans="1:10">
      <c r="A371" s="1">
        <v>140</v>
      </c>
      <c r="B371" s="1">
        <v>11</v>
      </c>
      <c r="C371" s="1" t="s">
        <v>31</v>
      </c>
      <c r="D371" s="1" t="s">
        <v>32</v>
      </c>
      <c r="E371" s="1" t="str">
        <f>SUBSTITUTE(D371,"Descripciâˆšâ‰¥n","Descripción")</f>
        <v>Descripción del Plato_8</v>
      </c>
      <c r="F371" s="1">
        <v>21</v>
      </c>
      <c r="G371" s="1">
        <v>35</v>
      </c>
      <c r="H371" s="1">
        <v>3</v>
      </c>
      <c r="I371" s="1">
        <v>35</v>
      </c>
      <c r="J371" s="1" t="s">
        <v>14</v>
      </c>
    </row>
    <row r="372" spans="1:10">
      <c r="A372" s="1">
        <v>140</v>
      </c>
      <c r="B372" s="1">
        <v>11</v>
      </c>
      <c r="C372" s="1" t="s">
        <v>45</v>
      </c>
      <c r="D372" s="1" t="s">
        <v>46</v>
      </c>
      <c r="E372" s="1" t="str">
        <f>SUBSTITUTE(D372,"Descripciâˆšâ‰¥n","Descripción")</f>
        <v>Descripción del Plato_4</v>
      </c>
      <c r="F372" s="1">
        <v>10</v>
      </c>
      <c r="G372" s="1">
        <v>18</v>
      </c>
      <c r="H372" s="1">
        <v>2</v>
      </c>
      <c r="I372" s="1">
        <v>48</v>
      </c>
      <c r="J372" s="1" t="s">
        <v>14</v>
      </c>
    </row>
    <row r="373" spans="1:10">
      <c r="A373" s="1">
        <v>141</v>
      </c>
      <c r="B373" s="1">
        <v>4</v>
      </c>
      <c r="C373" s="1" t="s">
        <v>43</v>
      </c>
      <c r="D373" s="1" t="s">
        <v>44</v>
      </c>
      <c r="E373" s="1" t="str">
        <f>SUBSTITUTE(D373,"Descripciâˆšâ‰¥n","Descripción")</f>
        <v>Descripción del Plato_13</v>
      </c>
      <c r="F373" s="1">
        <v>13</v>
      </c>
      <c r="G373" s="1">
        <v>21</v>
      </c>
      <c r="H373" s="1">
        <v>1</v>
      </c>
      <c r="I373" s="1">
        <v>28</v>
      </c>
      <c r="J373" s="1" t="s">
        <v>14</v>
      </c>
    </row>
    <row r="374" spans="1:10">
      <c r="A374" s="1">
        <v>142</v>
      </c>
      <c r="B374" s="1">
        <v>14</v>
      </c>
      <c r="C374" s="1" t="s">
        <v>9</v>
      </c>
      <c r="D374" s="1" t="s">
        <v>10</v>
      </c>
      <c r="E374" s="1" t="str">
        <f>SUBSTITUTE(D374,"Descripciâˆšâ‰¥n","Descripción")</f>
        <v>Descripción del Plato_7</v>
      </c>
      <c r="F374" s="1">
        <v>14</v>
      </c>
      <c r="G374" s="1">
        <v>24</v>
      </c>
      <c r="H374" s="1">
        <v>3</v>
      </c>
      <c r="I374" s="1">
        <v>37</v>
      </c>
      <c r="J374" s="1" t="s">
        <v>11</v>
      </c>
    </row>
    <row r="375" spans="1:10">
      <c r="A375" s="1">
        <v>142</v>
      </c>
      <c r="B375" s="1">
        <v>14</v>
      </c>
      <c r="C375" s="1" t="s">
        <v>41</v>
      </c>
      <c r="D375" s="1" t="s">
        <v>42</v>
      </c>
      <c r="E375" s="1" t="str">
        <f>SUBSTITUTE(D375,"Descripciâˆšâ‰¥n","Descripción")</f>
        <v>Descripción del Plato_14</v>
      </c>
      <c r="F375" s="1">
        <v>14</v>
      </c>
      <c r="G375" s="1">
        <v>23</v>
      </c>
      <c r="H375" s="1">
        <v>3</v>
      </c>
      <c r="I375" s="1">
        <v>11</v>
      </c>
      <c r="J375" s="1" t="s">
        <v>14</v>
      </c>
    </row>
    <row r="376" spans="1:10">
      <c r="A376" s="1">
        <v>142</v>
      </c>
      <c r="B376" s="1">
        <v>14</v>
      </c>
      <c r="C376" s="1" t="s">
        <v>19</v>
      </c>
      <c r="D376" s="1" t="s">
        <v>20</v>
      </c>
      <c r="E376" s="1" t="str">
        <f>SUBSTITUTE(D376,"Descripciâˆšâ‰¥n","Descripción")</f>
        <v>Descripción del Plato_20</v>
      </c>
      <c r="F376" s="1">
        <v>25</v>
      </c>
      <c r="G376" s="1">
        <v>40</v>
      </c>
      <c r="H376" s="1">
        <v>1</v>
      </c>
      <c r="I376" s="1">
        <v>22</v>
      </c>
      <c r="J376" s="1" t="s">
        <v>11</v>
      </c>
    </row>
    <row r="377" spans="1:10">
      <c r="A377" s="1">
        <v>143</v>
      </c>
      <c r="B377" s="1">
        <v>9</v>
      </c>
      <c r="C377" s="1" t="s">
        <v>49</v>
      </c>
      <c r="D377" s="1" t="s">
        <v>50</v>
      </c>
      <c r="E377" s="1" t="str">
        <f>SUBSTITUTE(D377,"Descripciâˆšâ‰¥n","Descripción")</f>
        <v>Descripción del Plato_1</v>
      </c>
      <c r="F377" s="1">
        <v>15</v>
      </c>
      <c r="G377" s="1">
        <v>25</v>
      </c>
      <c r="H377" s="1">
        <v>2</v>
      </c>
      <c r="I377" s="1">
        <v>16</v>
      </c>
      <c r="J377" s="1" t="s">
        <v>14</v>
      </c>
    </row>
    <row r="378" spans="1:10">
      <c r="A378" s="1">
        <v>144</v>
      </c>
      <c r="B378" s="1">
        <v>18</v>
      </c>
      <c r="C378" s="1" t="s">
        <v>21</v>
      </c>
      <c r="D378" s="1" t="s">
        <v>22</v>
      </c>
      <c r="E378" s="1" t="str">
        <f>SUBSTITUTE(D378,"Descripciâˆšâ‰¥n","Descripción")</f>
        <v>Descripción del Plato_19</v>
      </c>
      <c r="F378" s="1">
        <v>22</v>
      </c>
      <c r="G378" s="1">
        <v>36</v>
      </c>
      <c r="H378" s="1">
        <v>1</v>
      </c>
      <c r="I378" s="1">
        <v>27</v>
      </c>
      <c r="J378" s="1" t="s">
        <v>14</v>
      </c>
    </row>
    <row r="379" spans="1:10">
      <c r="A379" s="1">
        <v>144</v>
      </c>
      <c r="B379" s="1">
        <v>18</v>
      </c>
      <c r="C379" s="1" t="s">
        <v>29</v>
      </c>
      <c r="D379" s="1" t="s">
        <v>30</v>
      </c>
      <c r="E379" s="1" t="str">
        <f>SUBSTITUTE(D379,"Descripciâˆšâ‰¥n","Descripción")</f>
        <v>Descripción del Plato_12</v>
      </c>
      <c r="F379" s="1">
        <v>11</v>
      </c>
      <c r="G379" s="1">
        <v>19</v>
      </c>
      <c r="H379" s="1">
        <v>3</v>
      </c>
      <c r="I379" s="1">
        <v>51</v>
      </c>
      <c r="J379" s="1" t="s">
        <v>11</v>
      </c>
    </row>
    <row r="380" spans="1:10">
      <c r="A380" s="1">
        <v>144</v>
      </c>
      <c r="B380" s="1">
        <v>18</v>
      </c>
      <c r="C380" s="1" t="s">
        <v>23</v>
      </c>
      <c r="D380" s="1" t="s">
        <v>24</v>
      </c>
      <c r="E380" s="1" t="str">
        <f>SUBSTITUTE(D380,"Descripciâˆšâ‰¥n","Descripción")</f>
        <v>Descripción del Plato_9</v>
      </c>
      <c r="F380" s="1">
        <v>17</v>
      </c>
      <c r="G380" s="1">
        <v>29</v>
      </c>
      <c r="H380" s="1">
        <v>2</v>
      </c>
      <c r="I380" s="1">
        <v>38</v>
      </c>
      <c r="J380" s="1" t="s">
        <v>11</v>
      </c>
    </row>
    <row r="381" spans="1:10">
      <c r="A381" s="1">
        <v>144</v>
      </c>
      <c r="B381" s="1">
        <v>18</v>
      </c>
      <c r="C381" s="1" t="s">
        <v>37</v>
      </c>
      <c r="D381" s="1" t="s">
        <v>38</v>
      </c>
      <c r="E381" s="1" t="str">
        <f>SUBSTITUTE(D381,"Descripciâˆšâ‰¥n","Descripción")</f>
        <v>Descripción del Plato_18</v>
      </c>
      <c r="F381" s="1">
        <v>20</v>
      </c>
      <c r="G381" s="1">
        <v>34</v>
      </c>
      <c r="H381" s="1">
        <v>1</v>
      </c>
      <c r="I381" s="1">
        <v>34</v>
      </c>
      <c r="J381" s="1" t="s">
        <v>14</v>
      </c>
    </row>
    <row r="382" spans="1:10">
      <c r="A382" s="1">
        <v>145</v>
      </c>
      <c r="B382" s="1">
        <v>2</v>
      </c>
      <c r="C382" s="1" t="s">
        <v>35</v>
      </c>
      <c r="D382" s="1" t="s">
        <v>36</v>
      </c>
      <c r="E382" s="1" t="str">
        <f>SUBSTITUTE(D382,"Descripciâˆšâ‰¥n","Descripción")</f>
        <v>Descripción del Plato_5</v>
      </c>
      <c r="F382" s="1">
        <v>13</v>
      </c>
      <c r="G382" s="1">
        <v>22</v>
      </c>
      <c r="H382" s="1">
        <v>3</v>
      </c>
      <c r="I382" s="1">
        <v>59</v>
      </c>
      <c r="J382" s="1" t="s">
        <v>11</v>
      </c>
    </row>
    <row r="383" spans="1:10">
      <c r="A383" s="1">
        <v>145</v>
      </c>
      <c r="B383" s="1">
        <v>2</v>
      </c>
      <c r="C383" s="1" t="s">
        <v>12</v>
      </c>
      <c r="D383" s="1" t="s">
        <v>13</v>
      </c>
      <c r="E383" s="1" t="str">
        <f>SUBSTITUTE(D383,"Descripciâˆšâ‰¥n","Descripción")</f>
        <v>Descripción del Plato_2</v>
      </c>
      <c r="F383" s="1">
        <v>18</v>
      </c>
      <c r="G383" s="1">
        <v>30</v>
      </c>
      <c r="H383" s="1">
        <v>2</v>
      </c>
      <c r="I383" s="1">
        <v>47</v>
      </c>
      <c r="J383" s="1" t="s">
        <v>14</v>
      </c>
    </row>
    <row r="384" spans="1:10">
      <c r="A384" s="1">
        <v>146</v>
      </c>
      <c r="B384" s="1">
        <v>8</v>
      </c>
      <c r="C384" s="1" t="s">
        <v>15</v>
      </c>
      <c r="D384" s="1" t="s">
        <v>16</v>
      </c>
      <c r="E384" s="1" t="str">
        <f>SUBSTITUTE(D384,"Descripciâˆšâ‰¥n","Descripción")</f>
        <v>Descripción del Plato_17</v>
      </c>
      <c r="F384" s="1">
        <v>19</v>
      </c>
      <c r="G384" s="1">
        <v>31</v>
      </c>
      <c r="H384" s="1">
        <v>2</v>
      </c>
      <c r="I384" s="1">
        <v>47</v>
      </c>
      <c r="J384" s="1" t="s">
        <v>14</v>
      </c>
    </row>
    <row r="385" spans="1:10">
      <c r="A385" s="1">
        <v>147</v>
      </c>
      <c r="B385" s="1">
        <v>5</v>
      </c>
      <c r="C385" s="1" t="s">
        <v>19</v>
      </c>
      <c r="D385" s="1" t="s">
        <v>20</v>
      </c>
      <c r="E385" s="1" t="str">
        <f>SUBSTITUTE(D385,"Descripciâˆšâ‰¥n","Descripción")</f>
        <v>Descripción del Plato_20</v>
      </c>
      <c r="F385" s="1">
        <v>25</v>
      </c>
      <c r="G385" s="1">
        <v>40</v>
      </c>
      <c r="H385" s="1">
        <v>1</v>
      </c>
      <c r="I385" s="1">
        <v>13</v>
      </c>
      <c r="J385" s="1" t="s">
        <v>14</v>
      </c>
    </row>
    <row r="386" spans="1:10">
      <c r="A386" s="1">
        <v>147</v>
      </c>
      <c r="B386" s="1">
        <v>5</v>
      </c>
      <c r="C386" s="1" t="s">
        <v>35</v>
      </c>
      <c r="D386" s="1" t="s">
        <v>36</v>
      </c>
      <c r="E386" s="1" t="str">
        <f>SUBSTITUTE(D386,"Descripciâˆšâ‰¥n","Descripción")</f>
        <v>Descripción del Plato_5</v>
      </c>
      <c r="F386" s="1">
        <v>13</v>
      </c>
      <c r="G386" s="1">
        <v>22</v>
      </c>
      <c r="H386" s="1">
        <v>2</v>
      </c>
      <c r="I386" s="1">
        <v>20</v>
      </c>
      <c r="J386" s="1" t="s">
        <v>11</v>
      </c>
    </row>
    <row r="387" spans="1:10">
      <c r="A387" s="1">
        <v>148</v>
      </c>
      <c r="B387" s="1">
        <v>10</v>
      </c>
      <c r="C387" s="1" t="s">
        <v>23</v>
      </c>
      <c r="D387" s="1" t="s">
        <v>24</v>
      </c>
      <c r="E387" s="1" t="str">
        <f>SUBSTITUTE(D387,"Descripciâˆšâ‰¥n","Descripción")</f>
        <v>Descripción del Plato_9</v>
      </c>
      <c r="F387" s="1">
        <v>17</v>
      </c>
      <c r="G387" s="1">
        <v>29</v>
      </c>
      <c r="H387" s="1">
        <v>2</v>
      </c>
      <c r="I387" s="1">
        <v>31</v>
      </c>
      <c r="J387" s="1" t="s">
        <v>11</v>
      </c>
    </row>
    <row r="388" spans="1:10">
      <c r="A388" s="1">
        <v>148</v>
      </c>
      <c r="B388" s="1">
        <v>10</v>
      </c>
      <c r="C388" s="1" t="s">
        <v>37</v>
      </c>
      <c r="D388" s="1" t="s">
        <v>38</v>
      </c>
      <c r="E388" s="1" t="str">
        <f>SUBSTITUTE(D388,"Descripciâˆšâ‰¥n","Descripción")</f>
        <v>Descripción del Plato_18</v>
      </c>
      <c r="F388" s="1">
        <v>20</v>
      </c>
      <c r="G388" s="1">
        <v>34</v>
      </c>
      <c r="H388" s="1">
        <v>2</v>
      </c>
      <c r="I388" s="1">
        <v>57</v>
      </c>
      <c r="J388" s="1" t="s">
        <v>11</v>
      </c>
    </row>
    <row r="389" spans="1:10">
      <c r="A389" s="1">
        <v>148</v>
      </c>
      <c r="B389" s="1">
        <v>10</v>
      </c>
      <c r="C389" s="1" t="s">
        <v>39</v>
      </c>
      <c r="D389" s="1" t="s">
        <v>40</v>
      </c>
      <c r="E389" s="1" t="str">
        <f>SUBSTITUTE(D389,"Descripciâˆšâ‰¥n","Descripción")</f>
        <v>Descripción del Plato_3</v>
      </c>
      <c r="F389" s="1">
        <v>12</v>
      </c>
      <c r="G389" s="1">
        <v>20</v>
      </c>
      <c r="H389" s="1">
        <v>3</v>
      </c>
      <c r="I389" s="1">
        <v>46</v>
      </c>
      <c r="J389" s="1" t="s">
        <v>11</v>
      </c>
    </row>
    <row r="390" spans="1:10">
      <c r="A390" s="1">
        <v>148</v>
      </c>
      <c r="B390" s="1">
        <v>10</v>
      </c>
      <c r="C390" s="1" t="s">
        <v>47</v>
      </c>
      <c r="D390" s="1" t="s">
        <v>48</v>
      </c>
      <c r="E390" s="1" t="str">
        <f>SUBSTITUTE(D390,"Descripciâˆšâ‰¥n","Descripción")</f>
        <v>Descripción del Plato_10</v>
      </c>
      <c r="F390" s="1">
        <v>15</v>
      </c>
      <c r="G390" s="1">
        <v>26</v>
      </c>
      <c r="H390" s="1">
        <v>1</v>
      </c>
      <c r="I390" s="1">
        <v>25</v>
      </c>
      <c r="J390" s="1" t="s">
        <v>11</v>
      </c>
    </row>
    <row r="391" spans="1:10">
      <c r="A391" s="1">
        <v>149</v>
      </c>
      <c r="B391" s="1">
        <v>18</v>
      </c>
      <c r="C391" s="1" t="s">
        <v>37</v>
      </c>
      <c r="D391" s="1" t="s">
        <v>38</v>
      </c>
      <c r="E391" s="1" t="str">
        <f>SUBSTITUTE(D391,"Descripciâˆšâ‰¥n","Descripción")</f>
        <v>Descripción del Plato_18</v>
      </c>
      <c r="F391" s="1">
        <v>20</v>
      </c>
      <c r="G391" s="1">
        <v>34</v>
      </c>
      <c r="H391" s="1">
        <v>3</v>
      </c>
      <c r="I391" s="1">
        <v>28</v>
      </c>
      <c r="J391" s="1" t="s">
        <v>14</v>
      </c>
    </row>
    <row r="392" spans="1:10">
      <c r="A392" s="1">
        <v>149</v>
      </c>
      <c r="B392" s="1">
        <v>18</v>
      </c>
      <c r="C392" s="1" t="s">
        <v>12</v>
      </c>
      <c r="D392" s="1" t="s">
        <v>13</v>
      </c>
      <c r="E392" s="1" t="str">
        <f>SUBSTITUTE(D392,"Descripciâˆšâ‰¥n","Descripción")</f>
        <v>Descripción del Plato_2</v>
      </c>
      <c r="F392" s="1">
        <v>18</v>
      </c>
      <c r="G392" s="1">
        <v>30</v>
      </c>
      <c r="H392" s="1">
        <v>1</v>
      </c>
      <c r="I392" s="1">
        <v>38</v>
      </c>
      <c r="J392" s="1" t="s">
        <v>14</v>
      </c>
    </row>
    <row r="393" spans="1:10">
      <c r="A393" s="1">
        <v>149</v>
      </c>
      <c r="B393" s="1">
        <v>18</v>
      </c>
      <c r="C393" s="1" t="s">
        <v>45</v>
      </c>
      <c r="D393" s="1" t="s">
        <v>46</v>
      </c>
      <c r="E393" s="1" t="str">
        <f>SUBSTITUTE(D393,"Descripciâˆšâ‰¥n","Descripción")</f>
        <v>Descripción del Plato_4</v>
      </c>
      <c r="F393" s="1">
        <v>10</v>
      </c>
      <c r="G393" s="1">
        <v>18</v>
      </c>
      <c r="H393" s="1">
        <v>2</v>
      </c>
      <c r="I393" s="1">
        <v>25</v>
      </c>
      <c r="J393" s="1" t="s">
        <v>11</v>
      </c>
    </row>
    <row r="394" spans="1:10">
      <c r="A394" s="1">
        <v>149</v>
      </c>
      <c r="B394" s="1">
        <v>18</v>
      </c>
      <c r="C394" s="1" t="s">
        <v>23</v>
      </c>
      <c r="D394" s="1" t="s">
        <v>24</v>
      </c>
      <c r="E394" s="1" t="str">
        <f>SUBSTITUTE(D394,"Descripciâˆšâ‰¥n","Descripción")</f>
        <v>Descripción del Plato_9</v>
      </c>
      <c r="F394" s="1">
        <v>17</v>
      </c>
      <c r="G394" s="1">
        <v>29</v>
      </c>
      <c r="H394" s="1">
        <v>2</v>
      </c>
      <c r="I394" s="1">
        <v>48</v>
      </c>
      <c r="J394" s="1" t="s">
        <v>14</v>
      </c>
    </row>
    <row r="395" spans="1:10">
      <c r="A395" s="1">
        <v>150</v>
      </c>
      <c r="B395" s="1">
        <v>18</v>
      </c>
      <c r="C395" s="1" t="s">
        <v>35</v>
      </c>
      <c r="D395" s="1" t="s">
        <v>36</v>
      </c>
      <c r="E395" s="1" t="str">
        <f>SUBSTITUTE(D395,"Descripciâˆšâ‰¥n","Descripción")</f>
        <v>Descripción del Plato_5</v>
      </c>
      <c r="F395" s="1">
        <v>13</v>
      </c>
      <c r="G395" s="1">
        <v>22</v>
      </c>
      <c r="H395" s="1">
        <v>2</v>
      </c>
      <c r="I395" s="1">
        <v>19</v>
      </c>
      <c r="J395" s="1" t="s">
        <v>11</v>
      </c>
    </row>
    <row r="396" spans="1:10">
      <c r="A396" s="1">
        <v>150</v>
      </c>
      <c r="B396" s="1">
        <v>18</v>
      </c>
      <c r="C396" s="1" t="s">
        <v>25</v>
      </c>
      <c r="D396" s="1" t="s">
        <v>26</v>
      </c>
      <c r="E396" s="1" t="str">
        <f>SUBSTITUTE(D396,"Descripciâˆšâ‰¥n","Descripción")</f>
        <v>Descripción del Plato_11</v>
      </c>
      <c r="F396" s="1">
        <v>20</v>
      </c>
      <c r="G396" s="1">
        <v>33</v>
      </c>
      <c r="H396" s="1">
        <v>2</v>
      </c>
      <c r="I396" s="1">
        <v>57</v>
      </c>
      <c r="J396" s="1" t="s">
        <v>14</v>
      </c>
    </row>
    <row r="397" spans="1:10">
      <c r="A397" s="1">
        <v>150</v>
      </c>
      <c r="B397" s="1">
        <v>18</v>
      </c>
      <c r="C397" s="1" t="s">
        <v>39</v>
      </c>
      <c r="D397" s="1" t="s">
        <v>40</v>
      </c>
      <c r="E397" s="1" t="str">
        <f>SUBSTITUTE(D397,"Descripciâˆšâ‰¥n","Descripción")</f>
        <v>Descripción del Plato_3</v>
      </c>
      <c r="F397" s="1">
        <v>12</v>
      </c>
      <c r="G397" s="1">
        <v>20</v>
      </c>
      <c r="H397" s="1">
        <v>2</v>
      </c>
      <c r="I397" s="1">
        <v>30</v>
      </c>
      <c r="J397" s="1" t="s">
        <v>14</v>
      </c>
    </row>
    <row r="398" spans="1:10">
      <c r="A398" s="1">
        <v>151</v>
      </c>
      <c r="B398" s="1">
        <v>6</v>
      </c>
      <c r="C398" s="1" t="s">
        <v>41</v>
      </c>
      <c r="D398" s="1" t="s">
        <v>42</v>
      </c>
      <c r="E398" s="1" t="str">
        <f>SUBSTITUTE(D398,"Descripciâˆšâ‰¥n","Descripción")</f>
        <v>Descripción del Plato_14</v>
      </c>
      <c r="F398" s="1">
        <v>14</v>
      </c>
      <c r="G398" s="1">
        <v>23</v>
      </c>
      <c r="H398" s="1">
        <v>3</v>
      </c>
      <c r="I398" s="1">
        <v>13</v>
      </c>
      <c r="J398" s="1" t="s">
        <v>11</v>
      </c>
    </row>
    <row r="399" spans="1:10">
      <c r="A399" s="1">
        <v>151</v>
      </c>
      <c r="B399" s="1">
        <v>6</v>
      </c>
      <c r="C399" s="1" t="s">
        <v>43</v>
      </c>
      <c r="D399" s="1" t="s">
        <v>44</v>
      </c>
      <c r="E399" s="1" t="str">
        <f>SUBSTITUTE(D399,"Descripciâˆšâ‰¥n","Descripción")</f>
        <v>Descripción del Plato_13</v>
      </c>
      <c r="F399" s="1">
        <v>13</v>
      </c>
      <c r="G399" s="1">
        <v>21</v>
      </c>
      <c r="H399" s="1">
        <v>3</v>
      </c>
      <c r="I399" s="1">
        <v>6</v>
      </c>
      <c r="J399" s="1" t="s">
        <v>11</v>
      </c>
    </row>
    <row r="400" spans="1:10">
      <c r="A400" s="1">
        <v>152</v>
      </c>
      <c r="B400" s="1">
        <v>5</v>
      </c>
      <c r="C400" s="1" t="s">
        <v>27</v>
      </c>
      <c r="D400" s="1" t="s">
        <v>28</v>
      </c>
      <c r="E400" s="1" t="str">
        <f>SUBSTITUTE(D400,"Descripciâˆšâ‰¥n","Descripción")</f>
        <v>Descripción del Plato_16</v>
      </c>
      <c r="F400" s="1">
        <v>16</v>
      </c>
      <c r="G400" s="1">
        <v>28</v>
      </c>
      <c r="H400" s="1">
        <v>2</v>
      </c>
      <c r="I400" s="1">
        <v>12</v>
      </c>
      <c r="J400" s="1" t="s">
        <v>11</v>
      </c>
    </row>
    <row r="401" spans="1:10">
      <c r="A401" s="1">
        <v>153</v>
      </c>
      <c r="B401" s="1">
        <v>10</v>
      </c>
      <c r="C401" s="1" t="s">
        <v>25</v>
      </c>
      <c r="D401" s="1" t="s">
        <v>26</v>
      </c>
      <c r="E401" s="1" t="str">
        <f>SUBSTITUTE(D401,"Descripciâˆšâ‰¥n","Descripción")</f>
        <v>Descripción del Plato_11</v>
      </c>
      <c r="F401" s="1">
        <v>20</v>
      </c>
      <c r="G401" s="1">
        <v>33</v>
      </c>
      <c r="H401" s="1">
        <v>3</v>
      </c>
      <c r="I401" s="1">
        <v>10</v>
      </c>
      <c r="J401" s="1" t="s">
        <v>14</v>
      </c>
    </row>
    <row r="402" spans="1:10">
      <c r="A402" s="1">
        <v>153</v>
      </c>
      <c r="B402" s="1">
        <v>10</v>
      </c>
      <c r="C402" s="1" t="s">
        <v>9</v>
      </c>
      <c r="D402" s="1" t="s">
        <v>10</v>
      </c>
      <c r="E402" s="1" t="str">
        <f>SUBSTITUTE(D402,"Descripciâˆšâ‰¥n","Descripción")</f>
        <v>Descripción del Plato_7</v>
      </c>
      <c r="F402" s="1">
        <v>14</v>
      </c>
      <c r="G402" s="1">
        <v>24</v>
      </c>
      <c r="H402" s="1">
        <v>1</v>
      </c>
      <c r="I402" s="1">
        <v>53</v>
      </c>
      <c r="J402" s="1" t="s">
        <v>14</v>
      </c>
    </row>
    <row r="403" spans="1:10">
      <c r="A403" s="1">
        <v>153</v>
      </c>
      <c r="B403" s="1">
        <v>10</v>
      </c>
      <c r="C403" s="1" t="s">
        <v>19</v>
      </c>
      <c r="D403" s="1" t="s">
        <v>20</v>
      </c>
      <c r="E403" s="1" t="str">
        <f>SUBSTITUTE(D403,"Descripciâˆšâ‰¥n","Descripción")</f>
        <v>Descripción del Plato_20</v>
      </c>
      <c r="F403" s="1">
        <v>25</v>
      </c>
      <c r="G403" s="1">
        <v>40</v>
      </c>
      <c r="H403" s="1">
        <v>2</v>
      </c>
      <c r="I403" s="1">
        <v>26</v>
      </c>
      <c r="J403" s="1" t="s">
        <v>11</v>
      </c>
    </row>
    <row r="404" spans="1:10">
      <c r="A404" s="1">
        <v>154</v>
      </c>
      <c r="B404" s="1">
        <v>11</v>
      </c>
      <c r="C404" s="1" t="s">
        <v>21</v>
      </c>
      <c r="D404" s="1" t="s">
        <v>22</v>
      </c>
      <c r="E404" s="1" t="str">
        <f>SUBSTITUTE(D404,"Descripciâˆšâ‰¥n","Descripción")</f>
        <v>Descripción del Plato_19</v>
      </c>
      <c r="F404" s="1">
        <v>22</v>
      </c>
      <c r="G404" s="1">
        <v>36</v>
      </c>
      <c r="H404" s="1">
        <v>3</v>
      </c>
      <c r="I404" s="1">
        <v>52</v>
      </c>
      <c r="J404" s="1" t="s">
        <v>11</v>
      </c>
    </row>
    <row r="405" spans="1:10">
      <c r="A405" s="1">
        <v>154</v>
      </c>
      <c r="B405" s="1">
        <v>11</v>
      </c>
      <c r="C405" s="1" t="s">
        <v>45</v>
      </c>
      <c r="D405" s="1" t="s">
        <v>46</v>
      </c>
      <c r="E405" s="1" t="str">
        <f>SUBSTITUTE(D405,"Descripciâˆšâ‰¥n","Descripción")</f>
        <v>Descripción del Plato_4</v>
      </c>
      <c r="F405" s="1">
        <v>10</v>
      </c>
      <c r="G405" s="1">
        <v>18</v>
      </c>
      <c r="H405" s="1">
        <v>2</v>
      </c>
      <c r="I405" s="1">
        <v>30</v>
      </c>
      <c r="J405" s="1" t="s">
        <v>11</v>
      </c>
    </row>
    <row r="406" spans="1:10">
      <c r="A406" s="1">
        <v>155</v>
      </c>
      <c r="B406" s="1">
        <v>7</v>
      </c>
      <c r="C406" s="1" t="s">
        <v>17</v>
      </c>
      <c r="D406" s="1" t="s">
        <v>18</v>
      </c>
      <c r="E406" s="1" t="str">
        <f>SUBSTITUTE(D406,"Descripciâˆšâ‰¥n","Descripción")</f>
        <v>Descripción del Plato_6</v>
      </c>
      <c r="F406" s="1">
        <v>16</v>
      </c>
      <c r="G406" s="1">
        <v>27</v>
      </c>
      <c r="H406" s="1">
        <v>2</v>
      </c>
      <c r="I406" s="1">
        <v>24</v>
      </c>
      <c r="J406" s="1" t="s">
        <v>14</v>
      </c>
    </row>
    <row r="407" spans="1:10">
      <c r="A407" s="1">
        <v>155</v>
      </c>
      <c r="B407" s="1">
        <v>7</v>
      </c>
      <c r="C407" s="1" t="s">
        <v>15</v>
      </c>
      <c r="D407" s="1" t="s">
        <v>16</v>
      </c>
      <c r="E407" s="1" t="str">
        <f>SUBSTITUTE(D407,"Descripciâˆšâ‰¥n","Descripción")</f>
        <v>Descripción del Plato_17</v>
      </c>
      <c r="F407" s="1">
        <v>19</v>
      </c>
      <c r="G407" s="1">
        <v>31</v>
      </c>
      <c r="H407" s="1">
        <v>2</v>
      </c>
      <c r="I407" s="1">
        <v>43</v>
      </c>
      <c r="J407" s="1" t="s">
        <v>11</v>
      </c>
    </row>
    <row r="408" spans="1:10">
      <c r="A408" s="1">
        <v>155</v>
      </c>
      <c r="B408" s="1">
        <v>7</v>
      </c>
      <c r="C408" s="1" t="s">
        <v>39</v>
      </c>
      <c r="D408" s="1" t="s">
        <v>40</v>
      </c>
      <c r="E408" s="1" t="str">
        <f>SUBSTITUTE(D408,"Descripciâˆšâ‰¥n","Descripción")</f>
        <v>Descripción del Plato_3</v>
      </c>
      <c r="F408" s="1">
        <v>12</v>
      </c>
      <c r="G408" s="1">
        <v>20</v>
      </c>
      <c r="H408" s="1">
        <v>1</v>
      </c>
      <c r="I408" s="1">
        <v>33</v>
      </c>
      <c r="J408" s="1" t="s">
        <v>14</v>
      </c>
    </row>
    <row r="409" spans="1:10">
      <c r="A409" s="1">
        <v>156</v>
      </c>
      <c r="B409" s="1">
        <v>6</v>
      </c>
      <c r="C409" s="1" t="s">
        <v>27</v>
      </c>
      <c r="D409" s="1" t="s">
        <v>28</v>
      </c>
      <c r="E409" s="1" t="str">
        <f>SUBSTITUTE(D409,"Descripciâˆšâ‰¥n","Descripción")</f>
        <v>Descripción del Plato_16</v>
      </c>
      <c r="F409" s="1">
        <v>16</v>
      </c>
      <c r="G409" s="1">
        <v>28</v>
      </c>
      <c r="H409" s="1">
        <v>2</v>
      </c>
      <c r="I409" s="1">
        <v>6</v>
      </c>
      <c r="J409" s="1" t="s">
        <v>11</v>
      </c>
    </row>
    <row r="410" spans="1:10">
      <c r="A410" s="1">
        <v>157</v>
      </c>
      <c r="B410" s="1">
        <v>13</v>
      </c>
      <c r="C410" s="1" t="s">
        <v>49</v>
      </c>
      <c r="D410" s="1" t="s">
        <v>50</v>
      </c>
      <c r="E410" s="1" t="str">
        <f>SUBSTITUTE(D410,"Descripciâˆšâ‰¥n","Descripción")</f>
        <v>Descripción del Plato_1</v>
      </c>
      <c r="F410" s="1">
        <v>15</v>
      </c>
      <c r="G410" s="1">
        <v>25</v>
      </c>
      <c r="H410" s="1">
        <v>3</v>
      </c>
      <c r="I410" s="1">
        <v>48</v>
      </c>
      <c r="J410" s="1" t="s">
        <v>14</v>
      </c>
    </row>
    <row r="411" spans="1:10">
      <c r="A411" s="1">
        <v>157</v>
      </c>
      <c r="B411" s="1">
        <v>13</v>
      </c>
      <c r="C411" s="1" t="s">
        <v>27</v>
      </c>
      <c r="D411" s="1" t="s">
        <v>28</v>
      </c>
      <c r="E411" s="1" t="str">
        <f>SUBSTITUTE(D411,"Descripciâˆšâ‰¥n","Descripción")</f>
        <v>Descripción del Plato_16</v>
      </c>
      <c r="F411" s="1">
        <v>16</v>
      </c>
      <c r="G411" s="1">
        <v>28</v>
      </c>
      <c r="H411" s="1">
        <v>1</v>
      </c>
      <c r="I411" s="1">
        <v>54</v>
      </c>
      <c r="J411" s="1" t="s">
        <v>14</v>
      </c>
    </row>
    <row r="412" spans="1:10">
      <c r="A412" s="1">
        <v>157</v>
      </c>
      <c r="B412" s="1">
        <v>13</v>
      </c>
      <c r="C412" s="1" t="s">
        <v>12</v>
      </c>
      <c r="D412" s="1" t="s">
        <v>13</v>
      </c>
      <c r="E412" s="1" t="str">
        <f>SUBSTITUTE(D412,"Descripciâˆšâ‰¥n","Descripción")</f>
        <v>Descripción del Plato_2</v>
      </c>
      <c r="F412" s="1">
        <v>18</v>
      </c>
      <c r="G412" s="1">
        <v>30</v>
      </c>
      <c r="H412" s="1">
        <v>2</v>
      </c>
      <c r="I412" s="1">
        <v>27</v>
      </c>
      <c r="J412" s="1" t="s">
        <v>11</v>
      </c>
    </row>
    <row r="413" spans="1:10">
      <c r="A413" s="1">
        <v>157</v>
      </c>
      <c r="B413" s="1">
        <v>13</v>
      </c>
      <c r="C413" s="1" t="s">
        <v>21</v>
      </c>
      <c r="D413" s="1" t="s">
        <v>22</v>
      </c>
      <c r="E413" s="1" t="str">
        <f>SUBSTITUTE(D413,"Descripciâˆšâ‰¥n","Descripción")</f>
        <v>Descripción del Plato_19</v>
      </c>
      <c r="F413" s="1">
        <v>22</v>
      </c>
      <c r="G413" s="1">
        <v>36</v>
      </c>
      <c r="H413" s="1">
        <v>3</v>
      </c>
      <c r="I413" s="1">
        <v>21</v>
      </c>
      <c r="J413" s="1" t="s">
        <v>11</v>
      </c>
    </row>
    <row r="414" spans="1:10">
      <c r="A414" s="1">
        <v>158</v>
      </c>
      <c r="B414" s="1">
        <v>5</v>
      </c>
      <c r="C414" s="1" t="s">
        <v>29</v>
      </c>
      <c r="D414" s="1" t="s">
        <v>30</v>
      </c>
      <c r="E414" s="1" t="str">
        <f>SUBSTITUTE(D414,"Descripciâˆšâ‰¥n","Descripción")</f>
        <v>Descripción del Plato_12</v>
      </c>
      <c r="F414" s="1">
        <v>11</v>
      </c>
      <c r="G414" s="1">
        <v>19</v>
      </c>
      <c r="H414" s="1">
        <v>1</v>
      </c>
      <c r="I414" s="1">
        <v>57</v>
      </c>
      <c r="J414" s="1" t="s">
        <v>11</v>
      </c>
    </row>
    <row r="415" spans="1:10">
      <c r="A415" s="1">
        <v>158</v>
      </c>
      <c r="B415" s="1">
        <v>5</v>
      </c>
      <c r="C415" s="1" t="s">
        <v>47</v>
      </c>
      <c r="D415" s="1" t="s">
        <v>48</v>
      </c>
      <c r="E415" s="1" t="str">
        <f>SUBSTITUTE(D415,"Descripciâˆšâ‰¥n","Descripción")</f>
        <v>Descripción del Plato_10</v>
      </c>
      <c r="F415" s="1">
        <v>15</v>
      </c>
      <c r="G415" s="1">
        <v>26</v>
      </c>
      <c r="H415" s="1">
        <v>3</v>
      </c>
      <c r="I415" s="1">
        <v>55</v>
      </c>
      <c r="J415" s="1" t="s">
        <v>11</v>
      </c>
    </row>
    <row r="416" spans="1:10">
      <c r="A416" s="1">
        <v>158</v>
      </c>
      <c r="B416" s="1">
        <v>5</v>
      </c>
      <c r="C416" s="1" t="s">
        <v>21</v>
      </c>
      <c r="D416" s="1" t="s">
        <v>22</v>
      </c>
      <c r="E416" s="1" t="str">
        <f>SUBSTITUTE(D416,"Descripciâˆšâ‰¥n","Descripción")</f>
        <v>Descripción del Plato_19</v>
      </c>
      <c r="F416" s="1">
        <v>22</v>
      </c>
      <c r="G416" s="1">
        <v>36</v>
      </c>
      <c r="H416" s="1">
        <v>3</v>
      </c>
      <c r="I416" s="1">
        <v>7</v>
      </c>
      <c r="J416" s="1" t="s">
        <v>11</v>
      </c>
    </row>
    <row r="417" spans="1:10">
      <c r="A417" s="1">
        <v>158</v>
      </c>
      <c r="B417" s="1">
        <v>5</v>
      </c>
      <c r="C417" s="1" t="s">
        <v>31</v>
      </c>
      <c r="D417" s="1" t="s">
        <v>32</v>
      </c>
      <c r="E417" s="1" t="str">
        <f>SUBSTITUTE(D417,"Descripciâˆšâ‰¥n","Descripción")</f>
        <v>Descripción del Plato_8</v>
      </c>
      <c r="F417" s="1">
        <v>21</v>
      </c>
      <c r="G417" s="1">
        <v>35</v>
      </c>
      <c r="H417" s="1">
        <v>3</v>
      </c>
      <c r="I417" s="1">
        <v>16</v>
      </c>
      <c r="J417" s="1" t="s">
        <v>14</v>
      </c>
    </row>
    <row r="418" spans="1:10">
      <c r="A418" s="1">
        <v>159</v>
      </c>
      <c r="B418" s="1">
        <v>16</v>
      </c>
      <c r="C418" s="1" t="s">
        <v>23</v>
      </c>
      <c r="D418" s="1" t="s">
        <v>24</v>
      </c>
      <c r="E418" s="1" t="str">
        <f>SUBSTITUTE(D418,"Descripciâˆšâ‰¥n","Descripción")</f>
        <v>Descripción del Plato_9</v>
      </c>
      <c r="F418" s="1">
        <v>17</v>
      </c>
      <c r="G418" s="1">
        <v>29</v>
      </c>
      <c r="H418" s="1">
        <v>3</v>
      </c>
      <c r="I418" s="1">
        <v>23</v>
      </c>
      <c r="J418" s="1" t="s">
        <v>14</v>
      </c>
    </row>
    <row r="419" spans="1:10">
      <c r="A419" s="1">
        <v>159</v>
      </c>
      <c r="B419" s="1">
        <v>16</v>
      </c>
      <c r="C419" s="1" t="s">
        <v>15</v>
      </c>
      <c r="D419" s="1" t="s">
        <v>16</v>
      </c>
      <c r="E419" s="1" t="str">
        <f>SUBSTITUTE(D419,"Descripciâˆšâ‰¥n","Descripción")</f>
        <v>Descripción del Plato_17</v>
      </c>
      <c r="F419" s="1">
        <v>19</v>
      </c>
      <c r="G419" s="1">
        <v>31</v>
      </c>
      <c r="H419" s="1">
        <v>1</v>
      </c>
      <c r="I419" s="1">
        <v>5</v>
      </c>
      <c r="J419" s="1" t="s">
        <v>11</v>
      </c>
    </row>
    <row r="420" spans="1:10">
      <c r="A420" s="1">
        <v>159</v>
      </c>
      <c r="B420" s="1">
        <v>16</v>
      </c>
      <c r="C420" s="1" t="s">
        <v>45</v>
      </c>
      <c r="D420" s="1" t="s">
        <v>46</v>
      </c>
      <c r="E420" s="1" t="str">
        <f>SUBSTITUTE(D420,"Descripciâˆšâ‰¥n","Descripción")</f>
        <v>Descripción del Plato_4</v>
      </c>
      <c r="F420" s="1">
        <v>10</v>
      </c>
      <c r="G420" s="1">
        <v>18</v>
      </c>
      <c r="H420" s="1">
        <v>2</v>
      </c>
      <c r="I420" s="1">
        <v>6</v>
      </c>
      <c r="J420" s="1" t="s">
        <v>11</v>
      </c>
    </row>
    <row r="421" spans="1:10">
      <c r="A421" s="1">
        <v>159</v>
      </c>
      <c r="B421" s="1">
        <v>16</v>
      </c>
      <c r="C421" s="1" t="s">
        <v>25</v>
      </c>
      <c r="D421" s="1" t="s">
        <v>26</v>
      </c>
      <c r="E421" s="1" t="str">
        <f>SUBSTITUTE(D421,"Descripciâˆšâ‰¥n","Descripción")</f>
        <v>Descripción del Plato_11</v>
      </c>
      <c r="F421" s="1">
        <v>20</v>
      </c>
      <c r="G421" s="1">
        <v>33</v>
      </c>
      <c r="H421" s="1">
        <v>3</v>
      </c>
      <c r="I421" s="1">
        <v>40</v>
      </c>
      <c r="J421" s="1" t="s">
        <v>11</v>
      </c>
    </row>
    <row r="422" spans="1:10">
      <c r="A422" s="1">
        <v>160</v>
      </c>
      <c r="B422" s="1">
        <v>19</v>
      </c>
      <c r="C422" s="1" t="s">
        <v>21</v>
      </c>
      <c r="D422" s="1" t="s">
        <v>22</v>
      </c>
      <c r="E422" s="1" t="str">
        <f>SUBSTITUTE(D422,"Descripciâˆšâ‰¥n","Descripción")</f>
        <v>Descripción del Plato_19</v>
      </c>
      <c r="F422" s="1">
        <v>22</v>
      </c>
      <c r="G422" s="1">
        <v>36</v>
      </c>
      <c r="H422" s="1">
        <v>3</v>
      </c>
      <c r="I422" s="1">
        <v>20</v>
      </c>
      <c r="J422" s="1" t="s">
        <v>11</v>
      </c>
    </row>
    <row r="423" spans="1:10">
      <c r="A423" s="1">
        <v>160</v>
      </c>
      <c r="B423" s="1">
        <v>19</v>
      </c>
      <c r="C423" s="1" t="s">
        <v>9</v>
      </c>
      <c r="D423" s="1" t="s">
        <v>10</v>
      </c>
      <c r="E423" s="1" t="str">
        <f>SUBSTITUTE(D423,"Descripciâˆšâ‰¥n","Descripción")</f>
        <v>Descripción del Plato_7</v>
      </c>
      <c r="F423" s="1">
        <v>14</v>
      </c>
      <c r="G423" s="1">
        <v>24</v>
      </c>
      <c r="H423" s="1">
        <v>2</v>
      </c>
      <c r="I423" s="1">
        <v>47</v>
      </c>
      <c r="J423" s="1" t="s">
        <v>11</v>
      </c>
    </row>
    <row r="424" spans="1:10">
      <c r="A424" s="1">
        <v>161</v>
      </c>
      <c r="B424" s="1">
        <v>13</v>
      </c>
      <c r="C424" s="1" t="s">
        <v>27</v>
      </c>
      <c r="D424" s="1" t="s">
        <v>28</v>
      </c>
      <c r="E424" s="1" t="str">
        <f>SUBSTITUTE(D424,"Descripciâˆšâ‰¥n","Descripción")</f>
        <v>Descripción del Plato_16</v>
      </c>
      <c r="F424" s="1">
        <v>16</v>
      </c>
      <c r="G424" s="1">
        <v>28</v>
      </c>
      <c r="H424" s="1">
        <v>3</v>
      </c>
      <c r="I424" s="1">
        <v>57</v>
      </c>
      <c r="J424" s="1" t="s">
        <v>11</v>
      </c>
    </row>
    <row r="425" spans="1:10">
      <c r="A425" s="1">
        <v>162</v>
      </c>
      <c r="B425" s="1">
        <v>14</v>
      </c>
      <c r="C425" s="1" t="s">
        <v>9</v>
      </c>
      <c r="D425" s="1" t="s">
        <v>10</v>
      </c>
      <c r="E425" s="1" t="str">
        <f>SUBSTITUTE(D425,"Descripciâˆšâ‰¥n","Descripción")</f>
        <v>Descripción del Plato_7</v>
      </c>
      <c r="F425" s="1">
        <v>14</v>
      </c>
      <c r="G425" s="1">
        <v>24</v>
      </c>
      <c r="H425" s="1">
        <v>3</v>
      </c>
      <c r="I425" s="1">
        <v>25</v>
      </c>
      <c r="J425" s="1" t="s">
        <v>11</v>
      </c>
    </row>
    <row r="426" spans="1:10">
      <c r="A426" s="1">
        <v>163</v>
      </c>
      <c r="B426" s="1">
        <v>6</v>
      </c>
      <c r="C426" s="1" t="s">
        <v>15</v>
      </c>
      <c r="D426" s="1" t="s">
        <v>16</v>
      </c>
      <c r="E426" s="1" t="str">
        <f>SUBSTITUTE(D426,"Descripciâˆšâ‰¥n","Descripción")</f>
        <v>Descripción del Plato_17</v>
      </c>
      <c r="F426" s="1">
        <v>19</v>
      </c>
      <c r="G426" s="1">
        <v>31</v>
      </c>
      <c r="H426" s="1">
        <v>3</v>
      </c>
      <c r="I426" s="1">
        <v>8</v>
      </c>
      <c r="J426" s="1" t="s">
        <v>14</v>
      </c>
    </row>
    <row r="427" spans="1:10">
      <c r="A427" s="1">
        <v>163</v>
      </c>
      <c r="B427" s="1">
        <v>6</v>
      </c>
      <c r="C427" s="1" t="s">
        <v>12</v>
      </c>
      <c r="D427" s="1" t="s">
        <v>13</v>
      </c>
      <c r="E427" s="1" t="str">
        <f>SUBSTITUTE(D427,"Descripciâˆšâ‰¥n","Descripción")</f>
        <v>Descripción del Plato_2</v>
      </c>
      <c r="F427" s="1">
        <v>18</v>
      </c>
      <c r="G427" s="1">
        <v>30</v>
      </c>
      <c r="H427" s="1">
        <v>3</v>
      </c>
      <c r="I427" s="1">
        <v>16</v>
      </c>
      <c r="J427" s="1" t="s">
        <v>14</v>
      </c>
    </row>
    <row r="428" spans="1:10">
      <c r="A428" s="1">
        <v>163</v>
      </c>
      <c r="B428" s="1">
        <v>6</v>
      </c>
      <c r="C428" s="1" t="s">
        <v>25</v>
      </c>
      <c r="D428" s="1" t="s">
        <v>26</v>
      </c>
      <c r="E428" s="1" t="str">
        <f>SUBSTITUTE(D428,"Descripciâˆšâ‰¥n","Descripción")</f>
        <v>Descripción del Plato_11</v>
      </c>
      <c r="F428" s="1">
        <v>20</v>
      </c>
      <c r="G428" s="1">
        <v>33</v>
      </c>
      <c r="H428" s="1">
        <v>2</v>
      </c>
      <c r="I428" s="1">
        <v>40</v>
      </c>
      <c r="J428" s="1" t="s">
        <v>14</v>
      </c>
    </row>
    <row r="429" spans="1:10">
      <c r="A429" s="1">
        <v>163</v>
      </c>
      <c r="B429" s="1">
        <v>6</v>
      </c>
      <c r="C429" s="1" t="s">
        <v>35</v>
      </c>
      <c r="D429" s="1" t="s">
        <v>36</v>
      </c>
      <c r="E429" s="1" t="str">
        <f>SUBSTITUTE(D429,"Descripciâˆšâ‰¥n","Descripción")</f>
        <v>Descripción del Plato_5</v>
      </c>
      <c r="F429" s="1">
        <v>13</v>
      </c>
      <c r="G429" s="1">
        <v>22</v>
      </c>
      <c r="H429" s="1">
        <v>1</v>
      </c>
      <c r="I429" s="1">
        <v>7</v>
      </c>
      <c r="J429" s="1" t="s">
        <v>11</v>
      </c>
    </row>
    <row r="430" spans="1:10">
      <c r="A430" s="1">
        <v>164</v>
      </c>
      <c r="B430" s="1">
        <v>8</v>
      </c>
      <c r="C430" s="1" t="s">
        <v>35</v>
      </c>
      <c r="D430" s="1" t="s">
        <v>36</v>
      </c>
      <c r="E430" s="1" t="str">
        <f>SUBSTITUTE(D430,"Descripciâˆšâ‰¥n","Descripción")</f>
        <v>Descripción del Plato_5</v>
      </c>
      <c r="F430" s="1">
        <v>13</v>
      </c>
      <c r="G430" s="1">
        <v>22</v>
      </c>
      <c r="H430" s="1">
        <v>1</v>
      </c>
      <c r="I430" s="1">
        <v>43</v>
      </c>
      <c r="J430" s="1" t="s">
        <v>14</v>
      </c>
    </row>
    <row r="431" spans="1:10">
      <c r="A431" s="1">
        <v>164</v>
      </c>
      <c r="B431" s="1">
        <v>8</v>
      </c>
      <c r="C431" s="1" t="s">
        <v>21</v>
      </c>
      <c r="D431" s="1" t="s">
        <v>22</v>
      </c>
      <c r="E431" s="1" t="str">
        <f>SUBSTITUTE(D431,"Descripciâˆšâ‰¥n","Descripción")</f>
        <v>Descripción del Plato_19</v>
      </c>
      <c r="F431" s="1">
        <v>22</v>
      </c>
      <c r="G431" s="1">
        <v>36</v>
      </c>
      <c r="H431" s="1">
        <v>1</v>
      </c>
      <c r="I431" s="1">
        <v>7</v>
      </c>
      <c r="J431" s="1" t="s">
        <v>11</v>
      </c>
    </row>
    <row r="432" spans="1:10">
      <c r="A432" s="1">
        <v>164</v>
      </c>
      <c r="B432" s="1">
        <v>8</v>
      </c>
      <c r="C432" s="1" t="s">
        <v>33</v>
      </c>
      <c r="D432" s="1" t="s">
        <v>34</v>
      </c>
      <c r="E432" s="1" t="str">
        <f>SUBSTITUTE(D432,"Descripciâˆšâ‰¥n","Descripción")</f>
        <v>Descripción del Plato_15</v>
      </c>
      <c r="F432" s="1">
        <v>19</v>
      </c>
      <c r="G432" s="1">
        <v>32</v>
      </c>
      <c r="H432" s="1">
        <v>2</v>
      </c>
      <c r="I432" s="1">
        <v>20</v>
      </c>
      <c r="J432" s="1" t="s">
        <v>11</v>
      </c>
    </row>
    <row r="433" spans="1:10">
      <c r="A433" s="1">
        <v>164</v>
      </c>
      <c r="B433" s="1">
        <v>8</v>
      </c>
      <c r="C433" s="1" t="s">
        <v>9</v>
      </c>
      <c r="D433" s="1" t="s">
        <v>10</v>
      </c>
      <c r="E433" s="1" t="str">
        <f>SUBSTITUTE(D433,"Descripciâˆšâ‰¥n","Descripción")</f>
        <v>Descripción del Plato_7</v>
      </c>
      <c r="F433" s="1">
        <v>14</v>
      </c>
      <c r="G433" s="1">
        <v>24</v>
      </c>
      <c r="H433" s="1">
        <v>2</v>
      </c>
      <c r="I433" s="1">
        <v>35</v>
      </c>
      <c r="J433" s="1" t="s">
        <v>11</v>
      </c>
    </row>
    <row r="434" spans="1:10">
      <c r="A434" s="1">
        <v>165</v>
      </c>
      <c r="B434" s="1">
        <v>10</v>
      </c>
      <c r="C434" s="1" t="s">
        <v>9</v>
      </c>
      <c r="D434" s="1" t="s">
        <v>10</v>
      </c>
      <c r="E434" s="1" t="str">
        <f>SUBSTITUTE(D434,"Descripciâˆšâ‰¥n","Descripción")</f>
        <v>Descripción del Plato_7</v>
      </c>
      <c r="F434" s="1">
        <v>14</v>
      </c>
      <c r="G434" s="1">
        <v>24</v>
      </c>
      <c r="H434" s="1">
        <v>2</v>
      </c>
      <c r="I434" s="1">
        <v>15</v>
      </c>
      <c r="J434" s="1" t="s">
        <v>14</v>
      </c>
    </row>
    <row r="435" spans="1:10">
      <c r="A435" s="1">
        <v>165</v>
      </c>
      <c r="B435" s="1">
        <v>10</v>
      </c>
      <c r="C435" s="1" t="s">
        <v>43</v>
      </c>
      <c r="D435" s="1" t="s">
        <v>44</v>
      </c>
      <c r="E435" s="1" t="str">
        <f>SUBSTITUTE(D435,"Descripciâˆšâ‰¥n","Descripción")</f>
        <v>Descripción del Plato_13</v>
      </c>
      <c r="F435" s="1">
        <v>13</v>
      </c>
      <c r="G435" s="1">
        <v>21</v>
      </c>
      <c r="H435" s="1">
        <v>2</v>
      </c>
      <c r="I435" s="1">
        <v>41</v>
      </c>
      <c r="J435" s="1" t="s">
        <v>11</v>
      </c>
    </row>
    <row r="436" spans="1:10">
      <c r="A436" s="1">
        <v>166</v>
      </c>
      <c r="B436" s="1">
        <v>12</v>
      </c>
      <c r="C436" s="1" t="s">
        <v>41</v>
      </c>
      <c r="D436" s="1" t="s">
        <v>42</v>
      </c>
      <c r="E436" s="1" t="str">
        <f>SUBSTITUTE(D436,"Descripciâˆšâ‰¥n","Descripción")</f>
        <v>Descripción del Plato_14</v>
      </c>
      <c r="F436" s="1">
        <v>14</v>
      </c>
      <c r="G436" s="1">
        <v>23</v>
      </c>
      <c r="H436" s="1">
        <v>2</v>
      </c>
      <c r="I436" s="1">
        <v>22</v>
      </c>
      <c r="J436" s="1" t="s">
        <v>14</v>
      </c>
    </row>
    <row r="437" spans="1:10">
      <c r="A437" s="1">
        <v>167</v>
      </c>
      <c r="B437" s="1">
        <v>5</v>
      </c>
      <c r="C437" s="1" t="s">
        <v>29</v>
      </c>
      <c r="D437" s="1" t="s">
        <v>30</v>
      </c>
      <c r="E437" s="1" t="str">
        <f>SUBSTITUTE(D437,"Descripciâˆšâ‰¥n","Descripción")</f>
        <v>Descripción del Plato_12</v>
      </c>
      <c r="F437" s="1">
        <v>11</v>
      </c>
      <c r="G437" s="1">
        <v>19</v>
      </c>
      <c r="H437" s="1">
        <v>1</v>
      </c>
      <c r="I437" s="1">
        <v>29</v>
      </c>
      <c r="J437" s="1" t="s">
        <v>11</v>
      </c>
    </row>
    <row r="438" spans="1:10">
      <c r="A438" s="1">
        <v>167</v>
      </c>
      <c r="B438" s="1">
        <v>5</v>
      </c>
      <c r="C438" s="1" t="s">
        <v>37</v>
      </c>
      <c r="D438" s="1" t="s">
        <v>38</v>
      </c>
      <c r="E438" s="1" t="str">
        <f>SUBSTITUTE(D438,"Descripciâˆšâ‰¥n","Descripción")</f>
        <v>Descripción del Plato_18</v>
      </c>
      <c r="F438" s="1">
        <v>20</v>
      </c>
      <c r="G438" s="1">
        <v>34</v>
      </c>
      <c r="H438" s="1">
        <v>3</v>
      </c>
      <c r="I438" s="1">
        <v>11</v>
      </c>
      <c r="J438" s="1" t="s">
        <v>11</v>
      </c>
    </row>
    <row r="439" spans="1:10">
      <c r="A439" s="1">
        <v>167</v>
      </c>
      <c r="B439" s="1">
        <v>5</v>
      </c>
      <c r="C439" s="1" t="s">
        <v>15</v>
      </c>
      <c r="D439" s="1" t="s">
        <v>16</v>
      </c>
      <c r="E439" s="1" t="str">
        <f>SUBSTITUTE(D439,"Descripciâˆšâ‰¥n","Descripción")</f>
        <v>Descripción del Plato_17</v>
      </c>
      <c r="F439" s="1">
        <v>19</v>
      </c>
      <c r="G439" s="1">
        <v>31</v>
      </c>
      <c r="H439" s="1">
        <v>1</v>
      </c>
      <c r="I439" s="1">
        <v>36</v>
      </c>
      <c r="J439" s="1" t="s">
        <v>14</v>
      </c>
    </row>
    <row r="440" spans="1:10">
      <c r="A440" s="1">
        <v>168</v>
      </c>
      <c r="B440" s="1">
        <v>17</v>
      </c>
      <c r="C440" s="1" t="s">
        <v>35</v>
      </c>
      <c r="D440" s="1" t="s">
        <v>36</v>
      </c>
      <c r="E440" s="1" t="str">
        <f>SUBSTITUTE(D440,"Descripciâˆšâ‰¥n","Descripción")</f>
        <v>Descripción del Plato_5</v>
      </c>
      <c r="F440" s="1">
        <v>13</v>
      </c>
      <c r="G440" s="1">
        <v>22</v>
      </c>
      <c r="H440" s="1">
        <v>2</v>
      </c>
      <c r="I440" s="1">
        <v>7</v>
      </c>
      <c r="J440" s="1" t="s">
        <v>14</v>
      </c>
    </row>
    <row r="441" spans="1:10">
      <c r="A441" s="1">
        <v>169</v>
      </c>
      <c r="B441" s="1">
        <v>19</v>
      </c>
      <c r="C441" s="1" t="s">
        <v>43</v>
      </c>
      <c r="D441" s="1" t="s">
        <v>44</v>
      </c>
      <c r="E441" s="1" t="str">
        <f>SUBSTITUTE(D441,"Descripciâˆšâ‰¥n","Descripción")</f>
        <v>Descripción del Plato_13</v>
      </c>
      <c r="F441" s="1">
        <v>13</v>
      </c>
      <c r="G441" s="1">
        <v>21</v>
      </c>
      <c r="H441" s="1">
        <v>2</v>
      </c>
      <c r="I441" s="1">
        <v>44</v>
      </c>
      <c r="J441" s="1" t="s">
        <v>14</v>
      </c>
    </row>
    <row r="442" spans="1:10">
      <c r="A442" s="1">
        <v>169</v>
      </c>
      <c r="B442" s="1">
        <v>19</v>
      </c>
      <c r="C442" s="1" t="s">
        <v>37</v>
      </c>
      <c r="D442" s="1" t="s">
        <v>38</v>
      </c>
      <c r="E442" s="1" t="str">
        <f>SUBSTITUTE(D442,"Descripciâˆšâ‰¥n","Descripción")</f>
        <v>Descripción del Plato_18</v>
      </c>
      <c r="F442" s="1">
        <v>20</v>
      </c>
      <c r="G442" s="1">
        <v>34</v>
      </c>
      <c r="H442" s="1">
        <v>2</v>
      </c>
      <c r="I442" s="1">
        <v>59</v>
      </c>
      <c r="J442" s="1" t="s">
        <v>14</v>
      </c>
    </row>
    <row r="443" spans="1:10">
      <c r="A443" s="1">
        <v>169</v>
      </c>
      <c r="B443" s="1">
        <v>19</v>
      </c>
      <c r="C443" s="1" t="s">
        <v>35</v>
      </c>
      <c r="D443" s="1" t="s">
        <v>36</v>
      </c>
      <c r="E443" s="1" t="str">
        <f>SUBSTITUTE(D443,"Descripciâˆšâ‰¥n","Descripción")</f>
        <v>Descripción del Plato_5</v>
      </c>
      <c r="F443" s="1">
        <v>13</v>
      </c>
      <c r="G443" s="1">
        <v>22</v>
      </c>
      <c r="H443" s="1">
        <v>2</v>
      </c>
      <c r="I443" s="1">
        <v>7</v>
      </c>
      <c r="J443" s="1" t="s">
        <v>11</v>
      </c>
    </row>
    <row r="444" spans="1:10">
      <c r="A444" s="1">
        <v>170</v>
      </c>
      <c r="B444" s="1">
        <v>12</v>
      </c>
      <c r="C444" s="1" t="s">
        <v>39</v>
      </c>
      <c r="D444" s="1" t="s">
        <v>40</v>
      </c>
      <c r="E444" s="1" t="str">
        <f>SUBSTITUTE(D444,"Descripciâˆšâ‰¥n","Descripción")</f>
        <v>Descripción del Plato_3</v>
      </c>
      <c r="F444" s="1">
        <v>12</v>
      </c>
      <c r="G444" s="1">
        <v>20</v>
      </c>
      <c r="H444" s="1">
        <v>3</v>
      </c>
      <c r="I444" s="1">
        <v>16</v>
      </c>
      <c r="J444" s="1" t="s">
        <v>11</v>
      </c>
    </row>
    <row r="445" spans="1:10">
      <c r="A445" s="1">
        <v>170</v>
      </c>
      <c r="B445" s="1">
        <v>12</v>
      </c>
      <c r="C445" s="1" t="s">
        <v>23</v>
      </c>
      <c r="D445" s="1" t="s">
        <v>24</v>
      </c>
      <c r="E445" s="1" t="str">
        <f>SUBSTITUTE(D445,"Descripciâˆšâ‰¥n","Descripción")</f>
        <v>Descripción del Plato_9</v>
      </c>
      <c r="F445" s="1">
        <v>17</v>
      </c>
      <c r="G445" s="1">
        <v>29</v>
      </c>
      <c r="H445" s="1">
        <v>3</v>
      </c>
      <c r="I445" s="1">
        <v>16</v>
      </c>
      <c r="J445" s="1" t="s">
        <v>11</v>
      </c>
    </row>
    <row r="446" spans="1:10">
      <c r="A446" s="1">
        <v>170</v>
      </c>
      <c r="B446" s="1">
        <v>12</v>
      </c>
      <c r="C446" s="1" t="s">
        <v>21</v>
      </c>
      <c r="D446" s="1" t="s">
        <v>22</v>
      </c>
      <c r="E446" s="1" t="str">
        <f>SUBSTITUTE(D446,"Descripciâˆšâ‰¥n","Descripción")</f>
        <v>Descripción del Plato_19</v>
      </c>
      <c r="F446" s="1">
        <v>22</v>
      </c>
      <c r="G446" s="1">
        <v>36</v>
      </c>
      <c r="H446" s="1">
        <v>1</v>
      </c>
      <c r="I446" s="1">
        <v>33</v>
      </c>
      <c r="J446" s="1" t="s">
        <v>14</v>
      </c>
    </row>
    <row r="447" spans="1:10">
      <c r="A447" s="1">
        <v>170</v>
      </c>
      <c r="B447" s="1">
        <v>12</v>
      </c>
      <c r="C447" s="1" t="s">
        <v>12</v>
      </c>
      <c r="D447" s="1" t="s">
        <v>13</v>
      </c>
      <c r="E447" s="1" t="str">
        <f>SUBSTITUTE(D447,"Descripciâˆšâ‰¥n","Descripción")</f>
        <v>Descripción del Plato_2</v>
      </c>
      <c r="F447" s="1">
        <v>18</v>
      </c>
      <c r="G447" s="1">
        <v>30</v>
      </c>
      <c r="H447" s="1">
        <v>2</v>
      </c>
      <c r="I447" s="1">
        <v>8</v>
      </c>
      <c r="J447" s="1" t="s">
        <v>14</v>
      </c>
    </row>
    <row r="448" spans="1:10">
      <c r="A448" s="1">
        <v>171</v>
      </c>
      <c r="B448" s="1">
        <v>16</v>
      </c>
      <c r="C448" s="1" t="s">
        <v>47</v>
      </c>
      <c r="D448" s="1" t="s">
        <v>48</v>
      </c>
      <c r="E448" s="1" t="str">
        <f>SUBSTITUTE(D448,"Descripciâˆšâ‰¥n","Descripción")</f>
        <v>Descripción del Plato_10</v>
      </c>
      <c r="F448" s="1">
        <v>15</v>
      </c>
      <c r="G448" s="1">
        <v>26</v>
      </c>
      <c r="H448" s="1">
        <v>2</v>
      </c>
      <c r="I448" s="1">
        <v>29</v>
      </c>
      <c r="J448" s="1" t="s">
        <v>11</v>
      </c>
    </row>
    <row r="449" spans="1:10">
      <c r="A449" s="1">
        <v>171</v>
      </c>
      <c r="B449" s="1">
        <v>16</v>
      </c>
      <c r="C449" s="1" t="s">
        <v>23</v>
      </c>
      <c r="D449" s="1" t="s">
        <v>24</v>
      </c>
      <c r="E449" s="1" t="str">
        <f>SUBSTITUTE(D449,"Descripciâˆšâ‰¥n","Descripción")</f>
        <v>Descripción del Plato_9</v>
      </c>
      <c r="F449" s="1">
        <v>17</v>
      </c>
      <c r="G449" s="1">
        <v>29</v>
      </c>
      <c r="H449" s="1">
        <v>3</v>
      </c>
      <c r="I449" s="1">
        <v>22</v>
      </c>
      <c r="J449" s="1" t="s">
        <v>14</v>
      </c>
    </row>
    <row r="450" spans="1:10">
      <c r="A450" s="1">
        <v>172</v>
      </c>
      <c r="B450" s="1">
        <v>12</v>
      </c>
      <c r="C450" s="1" t="s">
        <v>37</v>
      </c>
      <c r="D450" s="1" t="s">
        <v>38</v>
      </c>
      <c r="E450" s="1" t="str">
        <f>SUBSTITUTE(D450,"Descripciâˆšâ‰¥n","Descripción")</f>
        <v>Descripción del Plato_18</v>
      </c>
      <c r="F450" s="1">
        <v>20</v>
      </c>
      <c r="G450" s="1">
        <v>34</v>
      </c>
      <c r="H450" s="1">
        <v>2</v>
      </c>
      <c r="I450" s="1">
        <v>27</v>
      </c>
      <c r="J450" s="1" t="s">
        <v>14</v>
      </c>
    </row>
    <row r="451" spans="1:10">
      <c r="A451" s="1">
        <v>173</v>
      </c>
      <c r="B451" s="1">
        <v>11</v>
      </c>
      <c r="C451" s="1" t="s">
        <v>17</v>
      </c>
      <c r="D451" s="1" t="s">
        <v>18</v>
      </c>
      <c r="E451" s="1" t="str">
        <f>SUBSTITUTE(D451,"Descripciâˆšâ‰¥n","Descripción")</f>
        <v>Descripción del Plato_6</v>
      </c>
      <c r="F451" s="1">
        <v>16</v>
      </c>
      <c r="G451" s="1">
        <v>27</v>
      </c>
      <c r="H451" s="1">
        <v>3</v>
      </c>
      <c r="I451" s="1">
        <v>15</v>
      </c>
      <c r="J451" s="1" t="s">
        <v>14</v>
      </c>
    </row>
    <row r="452" spans="1:10">
      <c r="A452" s="1">
        <v>173</v>
      </c>
      <c r="B452" s="1">
        <v>11</v>
      </c>
      <c r="C452" s="1" t="s">
        <v>33</v>
      </c>
      <c r="D452" s="1" t="s">
        <v>34</v>
      </c>
      <c r="E452" s="1" t="str">
        <f>SUBSTITUTE(D452,"Descripciâˆšâ‰¥n","Descripción")</f>
        <v>Descripción del Plato_15</v>
      </c>
      <c r="F452" s="1">
        <v>19</v>
      </c>
      <c r="G452" s="1">
        <v>32</v>
      </c>
      <c r="H452" s="1">
        <v>3</v>
      </c>
      <c r="I452" s="1">
        <v>52</v>
      </c>
      <c r="J452" s="1" t="s">
        <v>14</v>
      </c>
    </row>
    <row r="453" spans="1:10">
      <c r="A453" s="1">
        <v>174</v>
      </c>
      <c r="B453" s="1">
        <v>10</v>
      </c>
      <c r="C453" s="1" t="s">
        <v>12</v>
      </c>
      <c r="D453" s="1" t="s">
        <v>13</v>
      </c>
      <c r="E453" s="1" t="str">
        <f>SUBSTITUTE(D453,"Descripciâˆšâ‰¥n","Descripción")</f>
        <v>Descripción del Plato_2</v>
      </c>
      <c r="F453" s="1">
        <v>18</v>
      </c>
      <c r="G453" s="1">
        <v>30</v>
      </c>
      <c r="H453" s="1">
        <v>2</v>
      </c>
      <c r="I453" s="1">
        <v>12</v>
      </c>
      <c r="J453" s="1" t="s">
        <v>14</v>
      </c>
    </row>
    <row r="454" spans="1:10">
      <c r="A454" s="1">
        <v>175</v>
      </c>
      <c r="B454" s="1">
        <v>14</v>
      </c>
      <c r="C454" s="1" t="s">
        <v>33</v>
      </c>
      <c r="D454" s="1" t="s">
        <v>34</v>
      </c>
      <c r="E454" s="1" t="str">
        <f>SUBSTITUTE(D454,"Descripciâˆšâ‰¥n","Descripción")</f>
        <v>Descripción del Plato_15</v>
      </c>
      <c r="F454" s="1">
        <v>19</v>
      </c>
      <c r="G454" s="1">
        <v>32</v>
      </c>
      <c r="H454" s="1">
        <v>3</v>
      </c>
      <c r="I454" s="1">
        <v>9</v>
      </c>
      <c r="J454" s="1" t="s">
        <v>14</v>
      </c>
    </row>
    <row r="455" spans="1:10">
      <c r="A455" s="1">
        <v>175</v>
      </c>
      <c r="B455" s="1">
        <v>14</v>
      </c>
      <c r="C455" s="1" t="s">
        <v>9</v>
      </c>
      <c r="D455" s="1" t="s">
        <v>10</v>
      </c>
      <c r="E455" s="1" t="str">
        <f>SUBSTITUTE(D455,"Descripciâˆšâ‰¥n","Descripción")</f>
        <v>Descripción del Plato_7</v>
      </c>
      <c r="F455" s="1">
        <v>14</v>
      </c>
      <c r="G455" s="1">
        <v>24</v>
      </c>
      <c r="H455" s="1">
        <v>2</v>
      </c>
      <c r="I455" s="1">
        <v>38</v>
      </c>
      <c r="J455" s="1" t="s">
        <v>11</v>
      </c>
    </row>
    <row r="456" spans="1:10">
      <c r="A456" s="1">
        <v>176</v>
      </c>
      <c r="B456" s="1">
        <v>20</v>
      </c>
      <c r="C456" s="1" t="s">
        <v>43</v>
      </c>
      <c r="D456" s="1" t="s">
        <v>44</v>
      </c>
      <c r="E456" s="1" t="str">
        <f>SUBSTITUTE(D456,"Descripciâˆšâ‰¥n","Descripción")</f>
        <v>Descripción del Plato_13</v>
      </c>
      <c r="F456" s="1">
        <v>13</v>
      </c>
      <c r="G456" s="1">
        <v>21</v>
      </c>
      <c r="H456" s="1">
        <v>3</v>
      </c>
      <c r="I456" s="1">
        <v>48</v>
      </c>
      <c r="J456" s="1" t="s">
        <v>14</v>
      </c>
    </row>
    <row r="457" spans="1:10">
      <c r="A457" s="1">
        <v>177</v>
      </c>
      <c r="B457" s="1">
        <v>4</v>
      </c>
      <c r="C457" s="1" t="s">
        <v>9</v>
      </c>
      <c r="D457" s="1" t="s">
        <v>10</v>
      </c>
      <c r="E457" s="1" t="str">
        <f>SUBSTITUTE(D457,"Descripciâˆšâ‰¥n","Descripción")</f>
        <v>Descripción del Plato_7</v>
      </c>
      <c r="F457" s="1">
        <v>14</v>
      </c>
      <c r="G457" s="1">
        <v>24</v>
      </c>
      <c r="H457" s="1">
        <v>2</v>
      </c>
      <c r="I457" s="1">
        <v>10</v>
      </c>
      <c r="J457" s="1" t="s">
        <v>14</v>
      </c>
    </row>
    <row r="458" spans="1:10">
      <c r="A458" s="1">
        <v>177</v>
      </c>
      <c r="B458" s="1">
        <v>4</v>
      </c>
      <c r="C458" s="1" t="s">
        <v>47</v>
      </c>
      <c r="D458" s="1" t="s">
        <v>48</v>
      </c>
      <c r="E458" s="1" t="str">
        <f>SUBSTITUTE(D458,"Descripciâˆšâ‰¥n","Descripción")</f>
        <v>Descripción del Plato_10</v>
      </c>
      <c r="F458" s="1">
        <v>15</v>
      </c>
      <c r="G458" s="1">
        <v>26</v>
      </c>
      <c r="H458" s="1">
        <v>1</v>
      </c>
      <c r="I458" s="1">
        <v>40</v>
      </c>
      <c r="J458" s="1" t="s">
        <v>11</v>
      </c>
    </row>
    <row r="459" spans="1:10">
      <c r="A459" s="1">
        <v>177</v>
      </c>
      <c r="B459" s="1">
        <v>4</v>
      </c>
      <c r="C459" s="1" t="s">
        <v>43</v>
      </c>
      <c r="D459" s="1" t="s">
        <v>44</v>
      </c>
      <c r="E459" s="1" t="str">
        <f>SUBSTITUTE(D459,"Descripciâˆšâ‰¥n","Descripción")</f>
        <v>Descripción del Plato_13</v>
      </c>
      <c r="F459" s="1">
        <v>13</v>
      </c>
      <c r="G459" s="1">
        <v>21</v>
      </c>
      <c r="H459" s="1">
        <v>2</v>
      </c>
      <c r="I459" s="1">
        <v>45</v>
      </c>
      <c r="J459" s="1" t="s">
        <v>14</v>
      </c>
    </row>
    <row r="460" spans="1:10">
      <c r="A460" s="1">
        <v>177</v>
      </c>
      <c r="B460" s="1">
        <v>4</v>
      </c>
      <c r="C460" s="1" t="s">
        <v>29</v>
      </c>
      <c r="D460" s="1" t="s">
        <v>30</v>
      </c>
      <c r="E460" s="1" t="str">
        <f>SUBSTITUTE(D460,"Descripciâˆšâ‰¥n","Descripción")</f>
        <v>Descripción del Plato_12</v>
      </c>
      <c r="F460" s="1">
        <v>11</v>
      </c>
      <c r="G460" s="1">
        <v>19</v>
      </c>
      <c r="H460" s="1">
        <v>3</v>
      </c>
      <c r="I460" s="1">
        <v>47</v>
      </c>
      <c r="J460" s="1" t="s">
        <v>11</v>
      </c>
    </row>
    <row r="461" spans="1:10">
      <c r="A461" s="1">
        <v>178</v>
      </c>
      <c r="B461" s="1">
        <v>11</v>
      </c>
      <c r="C461" s="1" t="s">
        <v>12</v>
      </c>
      <c r="D461" s="1" t="s">
        <v>13</v>
      </c>
      <c r="E461" s="1" t="str">
        <f>SUBSTITUTE(D461,"Descripciâˆšâ‰¥n","Descripción")</f>
        <v>Descripción del Plato_2</v>
      </c>
      <c r="F461" s="1">
        <v>18</v>
      </c>
      <c r="G461" s="1">
        <v>30</v>
      </c>
      <c r="H461" s="1">
        <v>1</v>
      </c>
      <c r="I461" s="1">
        <v>55</v>
      </c>
      <c r="J461" s="1" t="s">
        <v>14</v>
      </c>
    </row>
    <row r="462" spans="1:10">
      <c r="A462" s="1">
        <v>178</v>
      </c>
      <c r="B462" s="1">
        <v>11</v>
      </c>
      <c r="C462" s="1" t="s">
        <v>31</v>
      </c>
      <c r="D462" s="1" t="s">
        <v>32</v>
      </c>
      <c r="E462" s="1" t="str">
        <f>SUBSTITUTE(D462,"Descripciâˆšâ‰¥n","Descripción")</f>
        <v>Descripción del Plato_8</v>
      </c>
      <c r="F462" s="1">
        <v>21</v>
      </c>
      <c r="G462" s="1">
        <v>35</v>
      </c>
      <c r="H462" s="1">
        <v>1</v>
      </c>
      <c r="I462" s="1">
        <v>16</v>
      </c>
      <c r="J462" s="1" t="s">
        <v>14</v>
      </c>
    </row>
    <row r="463" spans="1:10">
      <c r="A463" s="1">
        <v>178</v>
      </c>
      <c r="B463" s="1">
        <v>11</v>
      </c>
      <c r="C463" s="1" t="s">
        <v>35</v>
      </c>
      <c r="D463" s="1" t="s">
        <v>36</v>
      </c>
      <c r="E463" s="1" t="str">
        <f>SUBSTITUTE(D463,"Descripciâˆšâ‰¥n","Descripción")</f>
        <v>Descripción del Plato_5</v>
      </c>
      <c r="F463" s="1">
        <v>13</v>
      </c>
      <c r="G463" s="1">
        <v>22</v>
      </c>
      <c r="H463" s="1">
        <v>2</v>
      </c>
      <c r="I463" s="1">
        <v>20</v>
      </c>
      <c r="J463" s="1" t="s">
        <v>11</v>
      </c>
    </row>
    <row r="464" spans="1:10">
      <c r="A464" s="1">
        <v>178</v>
      </c>
      <c r="B464" s="1">
        <v>11</v>
      </c>
      <c r="C464" s="1" t="s">
        <v>25</v>
      </c>
      <c r="D464" s="1" t="s">
        <v>26</v>
      </c>
      <c r="E464" s="1" t="str">
        <f>SUBSTITUTE(D464,"Descripciâˆšâ‰¥n","Descripción")</f>
        <v>Descripción del Plato_11</v>
      </c>
      <c r="F464" s="1">
        <v>20</v>
      </c>
      <c r="G464" s="1">
        <v>33</v>
      </c>
      <c r="H464" s="1">
        <v>3</v>
      </c>
      <c r="I464" s="1">
        <v>55</v>
      </c>
      <c r="J464" s="1" t="s">
        <v>11</v>
      </c>
    </row>
    <row r="465" spans="1:10">
      <c r="A465" s="1">
        <v>179</v>
      </c>
      <c r="B465" s="1">
        <v>12</v>
      </c>
      <c r="C465" s="1" t="s">
        <v>15</v>
      </c>
      <c r="D465" s="1" t="s">
        <v>16</v>
      </c>
      <c r="E465" s="1" t="str">
        <f>SUBSTITUTE(D465,"Descripciâˆšâ‰¥n","Descripción")</f>
        <v>Descripción del Plato_17</v>
      </c>
      <c r="F465" s="1">
        <v>19</v>
      </c>
      <c r="G465" s="1">
        <v>31</v>
      </c>
      <c r="H465" s="1">
        <v>2</v>
      </c>
      <c r="I465" s="1">
        <v>26</v>
      </c>
      <c r="J465" s="1" t="s">
        <v>11</v>
      </c>
    </row>
    <row r="466" spans="1:10">
      <c r="A466" s="1">
        <v>180</v>
      </c>
      <c r="B466" s="1">
        <v>10</v>
      </c>
      <c r="C466" s="1" t="s">
        <v>23</v>
      </c>
      <c r="D466" s="1" t="s">
        <v>24</v>
      </c>
      <c r="E466" s="1" t="str">
        <f>SUBSTITUTE(D466,"Descripciâˆšâ‰¥n","Descripción")</f>
        <v>Descripción del Plato_9</v>
      </c>
      <c r="F466" s="1">
        <v>17</v>
      </c>
      <c r="G466" s="1">
        <v>29</v>
      </c>
      <c r="H466" s="1">
        <v>1</v>
      </c>
      <c r="I466" s="1">
        <v>35</v>
      </c>
      <c r="J466" s="1" t="s">
        <v>14</v>
      </c>
    </row>
    <row r="467" spans="1:10">
      <c r="A467" s="1">
        <v>180</v>
      </c>
      <c r="B467" s="1">
        <v>10</v>
      </c>
      <c r="C467" s="1" t="s">
        <v>12</v>
      </c>
      <c r="D467" s="1" t="s">
        <v>13</v>
      </c>
      <c r="E467" s="1" t="str">
        <f>SUBSTITUTE(D467,"Descripciâˆšâ‰¥n","Descripción")</f>
        <v>Descripción del Plato_2</v>
      </c>
      <c r="F467" s="1">
        <v>18</v>
      </c>
      <c r="G467" s="1">
        <v>30</v>
      </c>
      <c r="H467" s="1">
        <v>3</v>
      </c>
      <c r="I467" s="1">
        <v>20</v>
      </c>
      <c r="J467" s="1" t="s">
        <v>14</v>
      </c>
    </row>
    <row r="468" spans="1:10">
      <c r="A468" s="1">
        <v>180</v>
      </c>
      <c r="B468" s="1">
        <v>10</v>
      </c>
      <c r="C468" s="1" t="s">
        <v>39</v>
      </c>
      <c r="D468" s="1" t="s">
        <v>40</v>
      </c>
      <c r="E468" s="1" t="str">
        <f>SUBSTITUTE(D468,"Descripciâˆšâ‰¥n","Descripción")</f>
        <v>Descripción del Plato_3</v>
      </c>
      <c r="F468" s="1">
        <v>12</v>
      </c>
      <c r="G468" s="1">
        <v>20</v>
      </c>
      <c r="H468" s="1">
        <v>1</v>
      </c>
      <c r="I468" s="1">
        <v>50</v>
      </c>
      <c r="J468" s="1" t="s">
        <v>11</v>
      </c>
    </row>
    <row r="469" spans="1:10">
      <c r="A469" s="1">
        <v>180</v>
      </c>
      <c r="B469" s="1">
        <v>10</v>
      </c>
      <c r="C469" s="1" t="s">
        <v>17</v>
      </c>
      <c r="D469" s="1" t="s">
        <v>18</v>
      </c>
      <c r="E469" s="1" t="str">
        <f>SUBSTITUTE(D469,"Descripciâˆšâ‰¥n","Descripción")</f>
        <v>Descripción del Plato_6</v>
      </c>
      <c r="F469" s="1">
        <v>16</v>
      </c>
      <c r="G469" s="1">
        <v>27</v>
      </c>
      <c r="H469" s="1">
        <v>1</v>
      </c>
      <c r="I469" s="1">
        <v>56</v>
      </c>
      <c r="J469" s="1" t="s">
        <v>11</v>
      </c>
    </row>
    <row r="470" spans="1:10">
      <c r="A470" s="1">
        <v>181</v>
      </c>
      <c r="B470" s="1">
        <v>15</v>
      </c>
      <c r="C470" s="1" t="s">
        <v>17</v>
      </c>
      <c r="D470" s="1" t="s">
        <v>18</v>
      </c>
      <c r="E470" s="1" t="str">
        <f>SUBSTITUTE(D470,"Descripciâˆšâ‰¥n","Descripción")</f>
        <v>Descripción del Plato_6</v>
      </c>
      <c r="F470" s="1">
        <v>16</v>
      </c>
      <c r="G470" s="1">
        <v>27</v>
      </c>
      <c r="H470" s="1">
        <v>1</v>
      </c>
      <c r="I470" s="1">
        <v>55</v>
      </c>
      <c r="J470" s="1" t="s">
        <v>14</v>
      </c>
    </row>
    <row r="471" spans="1:10">
      <c r="A471" s="1">
        <v>182</v>
      </c>
      <c r="B471" s="1">
        <v>18</v>
      </c>
      <c r="C471" s="1" t="s">
        <v>29</v>
      </c>
      <c r="D471" s="1" t="s">
        <v>30</v>
      </c>
      <c r="E471" s="1" t="str">
        <f>SUBSTITUTE(D471,"Descripciâˆšâ‰¥n","Descripción")</f>
        <v>Descripción del Plato_12</v>
      </c>
      <c r="F471" s="1">
        <v>11</v>
      </c>
      <c r="G471" s="1">
        <v>19</v>
      </c>
      <c r="H471" s="1">
        <v>2</v>
      </c>
      <c r="I471" s="1">
        <v>11</v>
      </c>
      <c r="J471" s="1" t="s">
        <v>14</v>
      </c>
    </row>
    <row r="472" spans="1:10">
      <c r="A472" s="1">
        <v>183</v>
      </c>
      <c r="B472" s="1">
        <v>18</v>
      </c>
      <c r="C472" s="1" t="s">
        <v>33</v>
      </c>
      <c r="D472" s="1" t="s">
        <v>34</v>
      </c>
      <c r="E472" s="1" t="str">
        <f>SUBSTITUTE(D472,"Descripciâˆšâ‰¥n","Descripción")</f>
        <v>Descripción del Plato_15</v>
      </c>
      <c r="F472" s="1">
        <v>19</v>
      </c>
      <c r="G472" s="1">
        <v>32</v>
      </c>
      <c r="H472" s="1">
        <v>2</v>
      </c>
      <c r="I472" s="1">
        <v>52</v>
      </c>
      <c r="J472" s="1" t="s">
        <v>11</v>
      </c>
    </row>
    <row r="473" spans="1:10">
      <c r="A473" s="1">
        <v>183</v>
      </c>
      <c r="B473" s="1">
        <v>18</v>
      </c>
      <c r="C473" s="1" t="s">
        <v>47</v>
      </c>
      <c r="D473" s="1" t="s">
        <v>48</v>
      </c>
      <c r="E473" s="1" t="str">
        <f>SUBSTITUTE(D473,"Descripciâˆšâ‰¥n","Descripción")</f>
        <v>Descripción del Plato_10</v>
      </c>
      <c r="F473" s="1">
        <v>15</v>
      </c>
      <c r="G473" s="1">
        <v>26</v>
      </c>
      <c r="H473" s="1">
        <v>1</v>
      </c>
      <c r="I473" s="1">
        <v>10</v>
      </c>
      <c r="J473" s="1" t="s">
        <v>11</v>
      </c>
    </row>
    <row r="474" spans="1:10">
      <c r="A474" s="1">
        <v>183</v>
      </c>
      <c r="B474" s="1">
        <v>18</v>
      </c>
      <c r="C474" s="1" t="s">
        <v>39</v>
      </c>
      <c r="D474" s="1" t="s">
        <v>40</v>
      </c>
      <c r="E474" s="1" t="str">
        <f>SUBSTITUTE(D474,"Descripciâˆšâ‰¥n","Descripción")</f>
        <v>Descripción del Plato_3</v>
      </c>
      <c r="F474" s="1">
        <v>12</v>
      </c>
      <c r="G474" s="1">
        <v>20</v>
      </c>
      <c r="H474" s="1">
        <v>3</v>
      </c>
      <c r="I474" s="1">
        <v>58</v>
      </c>
      <c r="J474" s="1" t="s">
        <v>11</v>
      </c>
    </row>
    <row r="475" spans="1:10">
      <c r="A475" s="1">
        <v>183</v>
      </c>
      <c r="B475" s="1">
        <v>18</v>
      </c>
      <c r="C475" s="1" t="s">
        <v>31</v>
      </c>
      <c r="D475" s="1" t="s">
        <v>32</v>
      </c>
      <c r="E475" s="1" t="str">
        <f>SUBSTITUTE(D475,"Descripciâˆšâ‰¥n","Descripción")</f>
        <v>Descripción del Plato_8</v>
      </c>
      <c r="F475" s="1">
        <v>21</v>
      </c>
      <c r="G475" s="1">
        <v>35</v>
      </c>
      <c r="H475" s="1">
        <v>3</v>
      </c>
      <c r="I475" s="1">
        <v>46</v>
      </c>
      <c r="J475" s="1" t="s">
        <v>11</v>
      </c>
    </row>
    <row r="476" spans="1:10">
      <c r="A476" s="1">
        <v>184</v>
      </c>
      <c r="B476" s="1">
        <v>4</v>
      </c>
      <c r="C476" s="1" t="s">
        <v>27</v>
      </c>
      <c r="D476" s="1" t="s">
        <v>28</v>
      </c>
      <c r="E476" s="1" t="str">
        <f>SUBSTITUTE(D476,"Descripciâˆšâ‰¥n","Descripción")</f>
        <v>Descripción del Plato_16</v>
      </c>
      <c r="F476" s="1">
        <v>16</v>
      </c>
      <c r="G476" s="1">
        <v>28</v>
      </c>
      <c r="H476" s="1">
        <v>3</v>
      </c>
      <c r="I476" s="1">
        <v>6</v>
      </c>
      <c r="J476" s="1" t="s">
        <v>14</v>
      </c>
    </row>
    <row r="477" spans="1:10">
      <c r="A477" s="1">
        <v>184</v>
      </c>
      <c r="B477" s="1">
        <v>4</v>
      </c>
      <c r="C477" s="1" t="s">
        <v>17</v>
      </c>
      <c r="D477" s="1" t="s">
        <v>18</v>
      </c>
      <c r="E477" s="1" t="str">
        <f>SUBSTITUTE(D477,"Descripciâˆšâ‰¥n","Descripción")</f>
        <v>Descripción del Plato_6</v>
      </c>
      <c r="F477" s="1">
        <v>16</v>
      </c>
      <c r="G477" s="1">
        <v>27</v>
      </c>
      <c r="H477" s="1">
        <v>3</v>
      </c>
      <c r="I477" s="1">
        <v>10</v>
      </c>
      <c r="J477" s="1" t="s">
        <v>11</v>
      </c>
    </row>
    <row r="478" spans="1:10">
      <c r="A478" s="1">
        <v>184</v>
      </c>
      <c r="B478" s="1">
        <v>4</v>
      </c>
      <c r="C478" s="1" t="s">
        <v>39</v>
      </c>
      <c r="D478" s="1" t="s">
        <v>40</v>
      </c>
      <c r="E478" s="1" t="str">
        <f>SUBSTITUTE(D478,"Descripciâˆšâ‰¥n","Descripción")</f>
        <v>Descripción del Plato_3</v>
      </c>
      <c r="F478" s="1">
        <v>12</v>
      </c>
      <c r="G478" s="1">
        <v>20</v>
      </c>
      <c r="H478" s="1">
        <v>2</v>
      </c>
      <c r="I478" s="1">
        <v>13</v>
      </c>
      <c r="J478" s="1" t="s">
        <v>14</v>
      </c>
    </row>
    <row r="479" spans="1:10">
      <c r="A479" s="1">
        <v>185</v>
      </c>
      <c r="B479" s="1">
        <v>16</v>
      </c>
      <c r="C479" s="1" t="s">
        <v>43</v>
      </c>
      <c r="D479" s="1" t="s">
        <v>44</v>
      </c>
      <c r="E479" s="1" t="str">
        <f>SUBSTITUTE(D479,"Descripciâˆšâ‰¥n","Descripción")</f>
        <v>Descripción del Plato_13</v>
      </c>
      <c r="F479" s="1">
        <v>13</v>
      </c>
      <c r="G479" s="1">
        <v>21</v>
      </c>
      <c r="H479" s="1">
        <v>3</v>
      </c>
      <c r="I479" s="1">
        <v>34</v>
      </c>
      <c r="J479" s="1" t="s">
        <v>11</v>
      </c>
    </row>
    <row r="480" spans="1:10">
      <c r="A480" s="1">
        <v>185</v>
      </c>
      <c r="B480" s="1">
        <v>16</v>
      </c>
      <c r="C480" s="1" t="s">
        <v>27</v>
      </c>
      <c r="D480" s="1" t="s">
        <v>28</v>
      </c>
      <c r="E480" s="1" t="str">
        <f>SUBSTITUTE(D480,"Descripciâˆšâ‰¥n","Descripción")</f>
        <v>Descripción del Plato_16</v>
      </c>
      <c r="F480" s="1">
        <v>16</v>
      </c>
      <c r="G480" s="1">
        <v>28</v>
      </c>
      <c r="H480" s="1">
        <v>1</v>
      </c>
      <c r="I480" s="1">
        <v>6</v>
      </c>
      <c r="J480" s="1" t="s">
        <v>14</v>
      </c>
    </row>
    <row r="481" spans="1:10">
      <c r="A481" s="1">
        <v>186</v>
      </c>
      <c r="B481" s="1">
        <v>13</v>
      </c>
      <c r="C481" s="1" t="s">
        <v>17</v>
      </c>
      <c r="D481" s="1" t="s">
        <v>18</v>
      </c>
      <c r="E481" s="1" t="str">
        <f>SUBSTITUTE(D481,"Descripciâˆšâ‰¥n","Descripción")</f>
        <v>Descripción del Plato_6</v>
      </c>
      <c r="F481" s="1">
        <v>16</v>
      </c>
      <c r="G481" s="1">
        <v>27</v>
      </c>
      <c r="H481" s="1">
        <v>3</v>
      </c>
      <c r="I481" s="1">
        <v>16</v>
      </c>
      <c r="J481" s="1" t="s">
        <v>11</v>
      </c>
    </row>
    <row r="482" spans="1:10">
      <c r="A482" s="1">
        <v>186</v>
      </c>
      <c r="B482" s="1">
        <v>13</v>
      </c>
      <c r="C482" s="1" t="s">
        <v>33</v>
      </c>
      <c r="D482" s="1" t="s">
        <v>34</v>
      </c>
      <c r="E482" s="1" t="str">
        <f>SUBSTITUTE(D482,"Descripciâˆšâ‰¥n","Descripción")</f>
        <v>Descripción del Plato_15</v>
      </c>
      <c r="F482" s="1">
        <v>19</v>
      </c>
      <c r="G482" s="1">
        <v>32</v>
      </c>
      <c r="H482" s="1">
        <v>3</v>
      </c>
      <c r="I482" s="1">
        <v>23</v>
      </c>
      <c r="J482" s="1" t="s">
        <v>14</v>
      </c>
    </row>
    <row r="483" spans="1:10">
      <c r="A483" s="1">
        <v>186</v>
      </c>
      <c r="B483" s="1">
        <v>13</v>
      </c>
      <c r="C483" s="1" t="s">
        <v>15</v>
      </c>
      <c r="D483" s="1" t="s">
        <v>16</v>
      </c>
      <c r="E483" s="1" t="str">
        <f>SUBSTITUTE(D483,"Descripciâˆšâ‰¥n","Descripción")</f>
        <v>Descripción del Plato_17</v>
      </c>
      <c r="F483" s="1">
        <v>19</v>
      </c>
      <c r="G483" s="1">
        <v>31</v>
      </c>
      <c r="H483" s="1">
        <v>3</v>
      </c>
      <c r="I483" s="1">
        <v>54</v>
      </c>
      <c r="J483" s="1" t="s">
        <v>11</v>
      </c>
    </row>
    <row r="484" spans="1:10">
      <c r="A484" s="1">
        <v>187</v>
      </c>
      <c r="B484" s="1">
        <v>5</v>
      </c>
      <c r="C484" s="1" t="s">
        <v>37</v>
      </c>
      <c r="D484" s="1" t="s">
        <v>38</v>
      </c>
      <c r="E484" s="1" t="str">
        <f>SUBSTITUTE(D484,"Descripciâˆšâ‰¥n","Descripción")</f>
        <v>Descripción del Plato_18</v>
      </c>
      <c r="F484" s="1">
        <v>20</v>
      </c>
      <c r="G484" s="1">
        <v>34</v>
      </c>
      <c r="H484" s="1">
        <v>2</v>
      </c>
      <c r="I484" s="1">
        <v>28</v>
      </c>
      <c r="J484" s="1" t="s">
        <v>14</v>
      </c>
    </row>
    <row r="485" spans="1:10">
      <c r="A485" s="1">
        <v>187</v>
      </c>
      <c r="B485" s="1">
        <v>5</v>
      </c>
      <c r="C485" s="1" t="s">
        <v>47</v>
      </c>
      <c r="D485" s="1" t="s">
        <v>48</v>
      </c>
      <c r="E485" s="1" t="str">
        <f>SUBSTITUTE(D485,"Descripciâˆšâ‰¥n","Descripción")</f>
        <v>Descripción del Plato_10</v>
      </c>
      <c r="F485" s="1">
        <v>15</v>
      </c>
      <c r="G485" s="1">
        <v>26</v>
      </c>
      <c r="H485" s="1">
        <v>1</v>
      </c>
      <c r="I485" s="1">
        <v>51</v>
      </c>
      <c r="J485" s="1" t="s">
        <v>11</v>
      </c>
    </row>
    <row r="486" spans="1:10">
      <c r="A486" s="1">
        <v>187</v>
      </c>
      <c r="B486" s="1">
        <v>5</v>
      </c>
      <c r="C486" s="1" t="s">
        <v>23</v>
      </c>
      <c r="D486" s="1" t="s">
        <v>24</v>
      </c>
      <c r="E486" s="1" t="str">
        <f>SUBSTITUTE(D486,"Descripciâˆšâ‰¥n","Descripción")</f>
        <v>Descripción del Plato_9</v>
      </c>
      <c r="F486" s="1">
        <v>17</v>
      </c>
      <c r="G486" s="1">
        <v>29</v>
      </c>
      <c r="H486" s="1">
        <v>3</v>
      </c>
      <c r="I486" s="1">
        <v>11</v>
      </c>
      <c r="J486" s="1" t="s">
        <v>11</v>
      </c>
    </row>
    <row r="487" spans="1:10">
      <c r="A487" s="1">
        <v>187</v>
      </c>
      <c r="B487" s="1">
        <v>5</v>
      </c>
      <c r="C487" s="1" t="s">
        <v>17</v>
      </c>
      <c r="D487" s="1" t="s">
        <v>18</v>
      </c>
      <c r="E487" s="1" t="str">
        <f>SUBSTITUTE(D487,"Descripciâˆšâ‰¥n","Descripción")</f>
        <v>Descripción del Plato_6</v>
      </c>
      <c r="F487" s="1">
        <v>16</v>
      </c>
      <c r="G487" s="1">
        <v>27</v>
      </c>
      <c r="H487" s="1">
        <v>1</v>
      </c>
      <c r="I487" s="1">
        <v>36</v>
      </c>
      <c r="J487" s="1" t="s">
        <v>14</v>
      </c>
    </row>
    <row r="488" spans="1:10">
      <c r="A488" s="1">
        <v>188</v>
      </c>
      <c r="B488" s="1">
        <v>20</v>
      </c>
      <c r="C488" s="1" t="s">
        <v>15</v>
      </c>
      <c r="D488" s="1" t="s">
        <v>16</v>
      </c>
      <c r="E488" s="1" t="str">
        <f>SUBSTITUTE(D488,"Descripciâˆšâ‰¥n","Descripción")</f>
        <v>Descripción del Plato_17</v>
      </c>
      <c r="F488" s="1">
        <v>19</v>
      </c>
      <c r="G488" s="1">
        <v>31</v>
      </c>
      <c r="H488" s="1">
        <v>1</v>
      </c>
      <c r="I488" s="1">
        <v>58</v>
      </c>
      <c r="J488" s="1" t="s">
        <v>11</v>
      </c>
    </row>
    <row r="489" spans="1:10">
      <c r="A489" s="1">
        <v>188</v>
      </c>
      <c r="B489" s="1">
        <v>20</v>
      </c>
      <c r="C489" s="1" t="s">
        <v>47</v>
      </c>
      <c r="D489" s="1" t="s">
        <v>48</v>
      </c>
      <c r="E489" s="1" t="str">
        <f>SUBSTITUTE(D489,"Descripciâˆšâ‰¥n","Descripción")</f>
        <v>Descripción del Plato_10</v>
      </c>
      <c r="F489" s="1">
        <v>15</v>
      </c>
      <c r="G489" s="1">
        <v>26</v>
      </c>
      <c r="H489" s="1">
        <v>2</v>
      </c>
      <c r="I489" s="1">
        <v>47</v>
      </c>
      <c r="J489" s="1" t="s">
        <v>11</v>
      </c>
    </row>
    <row r="490" spans="1:10">
      <c r="A490" s="1">
        <v>189</v>
      </c>
      <c r="B490" s="1">
        <v>11</v>
      </c>
      <c r="C490" s="1" t="s">
        <v>37</v>
      </c>
      <c r="D490" s="1" t="s">
        <v>38</v>
      </c>
      <c r="E490" s="1" t="str">
        <f>SUBSTITUTE(D490,"Descripciâˆšâ‰¥n","Descripción")</f>
        <v>Descripción del Plato_18</v>
      </c>
      <c r="F490" s="1">
        <v>20</v>
      </c>
      <c r="G490" s="1">
        <v>34</v>
      </c>
      <c r="H490" s="1">
        <v>2</v>
      </c>
      <c r="I490" s="1">
        <v>42</v>
      </c>
      <c r="J490" s="1" t="s">
        <v>14</v>
      </c>
    </row>
    <row r="491" spans="1:10">
      <c r="A491" s="1">
        <v>189</v>
      </c>
      <c r="B491" s="1">
        <v>11</v>
      </c>
      <c r="C491" s="1" t="s">
        <v>47</v>
      </c>
      <c r="D491" s="1" t="s">
        <v>48</v>
      </c>
      <c r="E491" s="1" t="str">
        <f>SUBSTITUTE(D491,"Descripciâˆšâ‰¥n","Descripción")</f>
        <v>Descripción del Plato_10</v>
      </c>
      <c r="F491" s="1">
        <v>15</v>
      </c>
      <c r="G491" s="1">
        <v>26</v>
      </c>
      <c r="H491" s="1">
        <v>2</v>
      </c>
      <c r="I491" s="1">
        <v>22</v>
      </c>
      <c r="J491" s="1" t="s">
        <v>14</v>
      </c>
    </row>
    <row r="492" spans="1:10">
      <c r="A492" s="1">
        <v>189</v>
      </c>
      <c r="B492" s="1">
        <v>11</v>
      </c>
      <c r="C492" s="1" t="s">
        <v>9</v>
      </c>
      <c r="D492" s="1" t="s">
        <v>10</v>
      </c>
      <c r="E492" s="1" t="str">
        <f>SUBSTITUTE(D492,"Descripciâˆšâ‰¥n","Descripción")</f>
        <v>Descripción del Plato_7</v>
      </c>
      <c r="F492" s="1">
        <v>14</v>
      </c>
      <c r="G492" s="1">
        <v>24</v>
      </c>
      <c r="H492" s="1">
        <v>3</v>
      </c>
      <c r="I492" s="1">
        <v>53</v>
      </c>
      <c r="J492" s="1" t="s">
        <v>14</v>
      </c>
    </row>
    <row r="493" spans="1:10">
      <c r="A493" s="1">
        <v>190</v>
      </c>
      <c r="B493" s="1">
        <v>5</v>
      </c>
      <c r="C493" s="1" t="s">
        <v>45</v>
      </c>
      <c r="D493" s="1" t="s">
        <v>46</v>
      </c>
      <c r="E493" s="1" t="str">
        <f>SUBSTITUTE(D493,"Descripciâˆšâ‰¥n","Descripción")</f>
        <v>Descripción del Plato_4</v>
      </c>
      <c r="F493" s="1">
        <v>10</v>
      </c>
      <c r="G493" s="1">
        <v>18</v>
      </c>
      <c r="H493" s="1">
        <v>1</v>
      </c>
      <c r="I493" s="1">
        <v>39</v>
      </c>
      <c r="J493" s="1" t="s">
        <v>11</v>
      </c>
    </row>
    <row r="494" spans="1:10">
      <c r="A494" s="1">
        <v>190</v>
      </c>
      <c r="B494" s="1">
        <v>5</v>
      </c>
      <c r="C494" s="1" t="s">
        <v>19</v>
      </c>
      <c r="D494" s="1" t="s">
        <v>20</v>
      </c>
      <c r="E494" s="1" t="str">
        <f>SUBSTITUTE(D494,"Descripciâˆšâ‰¥n","Descripción")</f>
        <v>Descripción del Plato_20</v>
      </c>
      <c r="F494" s="1">
        <v>25</v>
      </c>
      <c r="G494" s="1">
        <v>40</v>
      </c>
      <c r="H494" s="1">
        <v>2</v>
      </c>
      <c r="I494" s="1">
        <v>45</v>
      </c>
      <c r="J494" s="1" t="s">
        <v>11</v>
      </c>
    </row>
    <row r="495" spans="1:10">
      <c r="A495" s="1">
        <v>190</v>
      </c>
      <c r="B495" s="1">
        <v>5</v>
      </c>
      <c r="C495" s="1" t="s">
        <v>31</v>
      </c>
      <c r="D495" s="1" t="s">
        <v>32</v>
      </c>
      <c r="E495" s="1" t="str">
        <f>SUBSTITUTE(D495,"Descripciâˆšâ‰¥n","Descripción")</f>
        <v>Descripción del Plato_8</v>
      </c>
      <c r="F495" s="1">
        <v>21</v>
      </c>
      <c r="G495" s="1">
        <v>35</v>
      </c>
      <c r="H495" s="1">
        <v>1</v>
      </c>
      <c r="I495" s="1">
        <v>11</v>
      </c>
      <c r="J495" s="1" t="s">
        <v>14</v>
      </c>
    </row>
    <row r="496" spans="1:10">
      <c r="A496" s="1">
        <v>190</v>
      </c>
      <c r="B496" s="1">
        <v>5</v>
      </c>
      <c r="C496" s="1" t="s">
        <v>41</v>
      </c>
      <c r="D496" s="1" t="s">
        <v>42</v>
      </c>
      <c r="E496" s="1" t="str">
        <f>SUBSTITUTE(D496,"Descripciâˆšâ‰¥n","Descripción")</f>
        <v>Descripción del Plato_14</v>
      </c>
      <c r="F496" s="1">
        <v>14</v>
      </c>
      <c r="G496" s="1">
        <v>23</v>
      </c>
      <c r="H496" s="1">
        <v>3</v>
      </c>
      <c r="I496" s="1">
        <v>7</v>
      </c>
      <c r="J496" s="1" t="s">
        <v>14</v>
      </c>
    </row>
    <row r="497" spans="1:10">
      <c r="A497" s="1">
        <v>191</v>
      </c>
      <c r="B497" s="1">
        <v>12</v>
      </c>
      <c r="C497" s="1" t="s">
        <v>49</v>
      </c>
      <c r="D497" s="1" t="s">
        <v>50</v>
      </c>
      <c r="E497" s="1" t="str">
        <f>SUBSTITUTE(D497,"Descripciâˆšâ‰¥n","Descripción")</f>
        <v>Descripción del Plato_1</v>
      </c>
      <c r="F497" s="1">
        <v>15</v>
      </c>
      <c r="G497" s="1">
        <v>25</v>
      </c>
      <c r="H497" s="1">
        <v>3</v>
      </c>
      <c r="I497" s="1">
        <v>32</v>
      </c>
      <c r="J497" s="1" t="s">
        <v>14</v>
      </c>
    </row>
    <row r="498" spans="1:10">
      <c r="A498" s="1">
        <v>191</v>
      </c>
      <c r="B498" s="1">
        <v>12</v>
      </c>
      <c r="C498" s="1" t="s">
        <v>23</v>
      </c>
      <c r="D498" s="1" t="s">
        <v>24</v>
      </c>
      <c r="E498" s="1" t="str">
        <f>SUBSTITUTE(D498,"Descripciâˆšâ‰¥n","Descripción")</f>
        <v>Descripción del Plato_9</v>
      </c>
      <c r="F498" s="1">
        <v>17</v>
      </c>
      <c r="G498" s="1">
        <v>29</v>
      </c>
      <c r="H498" s="1">
        <v>3</v>
      </c>
      <c r="I498" s="1">
        <v>55</v>
      </c>
      <c r="J498" s="1" t="s">
        <v>11</v>
      </c>
    </row>
    <row r="499" spans="1:10">
      <c r="A499" s="1">
        <v>192</v>
      </c>
      <c r="B499" s="1">
        <v>17</v>
      </c>
      <c r="C499" s="1" t="s">
        <v>49</v>
      </c>
      <c r="D499" s="1" t="s">
        <v>50</v>
      </c>
      <c r="E499" s="1" t="str">
        <f>SUBSTITUTE(D499,"Descripciâˆšâ‰¥n","Descripción")</f>
        <v>Descripción del Plato_1</v>
      </c>
      <c r="F499" s="1">
        <v>15</v>
      </c>
      <c r="G499" s="1">
        <v>25</v>
      </c>
      <c r="H499" s="1">
        <v>3</v>
      </c>
      <c r="I499" s="1">
        <v>26</v>
      </c>
      <c r="J499" s="1" t="s">
        <v>11</v>
      </c>
    </row>
    <row r="500" spans="1:10">
      <c r="A500" s="1">
        <v>193</v>
      </c>
      <c r="B500" s="1">
        <v>3</v>
      </c>
      <c r="C500" s="1" t="s">
        <v>47</v>
      </c>
      <c r="D500" s="1" t="s">
        <v>48</v>
      </c>
      <c r="E500" s="1" t="str">
        <f>SUBSTITUTE(D500,"Descripciâˆšâ‰¥n","Descripción")</f>
        <v>Descripción del Plato_10</v>
      </c>
      <c r="F500" s="1">
        <v>15</v>
      </c>
      <c r="G500" s="1">
        <v>26</v>
      </c>
      <c r="H500" s="1">
        <v>2</v>
      </c>
      <c r="I500" s="1">
        <v>57</v>
      </c>
      <c r="J500" s="1" t="s">
        <v>14</v>
      </c>
    </row>
    <row r="501" spans="1:10">
      <c r="A501" s="1">
        <v>193</v>
      </c>
      <c r="B501" s="1">
        <v>3</v>
      </c>
      <c r="C501" s="1" t="s">
        <v>21</v>
      </c>
      <c r="D501" s="1" t="s">
        <v>22</v>
      </c>
      <c r="E501" s="1" t="str">
        <f>SUBSTITUTE(D501,"Descripciâˆšâ‰¥n","Descripción")</f>
        <v>Descripción del Plato_19</v>
      </c>
      <c r="F501" s="1">
        <v>22</v>
      </c>
      <c r="G501" s="1">
        <v>36</v>
      </c>
      <c r="H501" s="1">
        <v>2</v>
      </c>
      <c r="I501" s="1">
        <v>59</v>
      </c>
      <c r="J501" s="1" t="s">
        <v>11</v>
      </c>
    </row>
    <row r="502" spans="1:10">
      <c r="A502" s="1">
        <v>193</v>
      </c>
      <c r="B502" s="1">
        <v>3</v>
      </c>
      <c r="C502" s="1" t="s">
        <v>17</v>
      </c>
      <c r="D502" s="1" t="s">
        <v>18</v>
      </c>
      <c r="E502" s="1" t="str">
        <f>SUBSTITUTE(D502,"Descripciâˆšâ‰¥n","Descripción")</f>
        <v>Descripción del Plato_6</v>
      </c>
      <c r="F502" s="1">
        <v>16</v>
      </c>
      <c r="G502" s="1">
        <v>27</v>
      </c>
      <c r="H502" s="1">
        <v>1</v>
      </c>
      <c r="I502" s="1">
        <v>31</v>
      </c>
      <c r="J502" s="1" t="s">
        <v>14</v>
      </c>
    </row>
    <row r="503" spans="1:10">
      <c r="A503" s="1">
        <v>193</v>
      </c>
      <c r="B503" s="1">
        <v>3</v>
      </c>
      <c r="C503" s="1" t="s">
        <v>41</v>
      </c>
      <c r="D503" s="1" t="s">
        <v>42</v>
      </c>
      <c r="E503" s="1" t="str">
        <f>SUBSTITUTE(D503,"Descripciâˆšâ‰¥n","Descripción")</f>
        <v>Descripción del Plato_14</v>
      </c>
      <c r="F503" s="1">
        <v>14</v>
      </c>
      <c r="G503" s="1">
        <v>23</v>
      </c>
      <c r="H503" s="1">
        <v>3</v>
      </c>
      <c r="I503" s="1">
        <v>24</v>
      </c>
      <c r="J503" s="1" t="s">
        <v>11</v>
      </c>
    </row>
    <row r="504" spans="1:10">
      <c r="A504" s="1">
        <v>194</v>
      </c>
      <c r="B504" s="1">
        <v>3</v>
      </c>
      <c r="C504" s="1" t="s">
        <v>25</v>
      </c>
      <c r="D504" s="1" t="s">
        <v>26</v>
      </c>
      <c r="E504" s="1" t="str">
        <f>SUBSTITUTE(D504,"Descripciâˆšâ‰¥n","Descripción")</f>
        <v>Descripción del Plato_11</v>
      </c>
      <c r="F504" s="1">
        <v>20</v>
      </c>
      <c r="G504" s="1">
        <v>33</v>
      </c>
      <c r="H504" s="1">
        <v>2</v>
      </c>
      <c r="I504" s="1">
        <v>18</v>
      </c>
      <c r="J504" s="1" t="s">
        <v>11</v>
      </c>
    </row>
    <row r="505" spans="1:10">
      <c r="A505" s="1">
        <v>194</v>
      </c>
      <c r="B505" s="1">
        <v>3</v>
      </c>
      <c r="C505" s="1" t="s">
        <v>12</v>
      </c>
      <c r="D505" s="1" t="s">
        <v>13</v>
      </c>
      <c r="E505" s="1" t="str">
        <f>SUBSTITUTE(D505,"Descripciâˆšâ‰¥n","Descripción")</f>
        <v>Descripción del Plato_2</v>
      </c>
      <c r="F505" s="1">
        <v>18</v>
      </c>
      <c r="G505" s="1">
        <v>30</v>
      </c>
      <c r="H505" s="1">
        <v>1</v>
      </c>
      <c r="I505" s="1">
        <v>50</v>
      </c>
      <c r="J505" s="1" t="s">
        <v>11</v>
      </c>
    </row>
    <row r="506" spans="1:10">
      <c r="A506" s="1">
        <v>195</v>
      </c>
      <c r="B506" s="1">
        <v>2</v>
      </c>
      <c r="C506" s="1" t="s">
        <v>49</v>
      </c>
      <c r="D506" s="1" t="s">
        <v>50</v>
      </c>
      <c r="E506" s="1" t="str">
        <f>SUBSTITUTE(D506,"Descripciâˆšâ‰¥n","Descripción")</f>
        <v>Descripción del Plato_1</v>
      </c>
      <c r="F506" s="1">
        <v>15</v>
      </c>
      <c r="G506" s="1">
        <v>25</v>
      </c>
      <c r="H506" s="1">
        <v>2</v>
      </c>
      <c r="I506" s="1">
        <v>51</v>
      </c>
      <c r="J506" s="1" t="s">
        <v>11</v>
      </c>
    </row>
    <row r="507" spans="1:10">
      <c r="A507" s="1">
        <v>196</v>
      </c>
      <c r="B507" s="1">
        <v>4</v>
      </c>
      <c r="C507" s="1" t="s">
        <v>39</v>
      </c>
      <c r="D507" s="1" t="s">
        <v>40</v>
      </c>
      <c r="E507" s="1" t="str">
        <f>SUBSTITUTE(D507,"Descripciâˆšâ‰¥n","Descripción")</f>
        <v>Descripción del Plato_3</v>
      </c>
      <c r="F507" s="1">
        <v>12</v>
      </c>
      <c r="G507" s="1">
        <v>20</v>
      </c>
      <c r="H507" s="1">
        <v>3</v>
      </c>
      <c r="I507" s="1">
        <v>34</v>
      </c>
      <c r="J507" s="1" t="s">
        <v>14</v>
      </c>
    </row>
    <row r="508" spans="1:10">
      <c r="A508" s="1">
        <v>196</v>
      </c>
      <c r="B508" s="1">
        <v>4</v>
      </c>
      <c r="C508" s="1" t="s">
        <v>41</v>
      </c>
      <c r="D508" s="1" t="s">
        <v>42</v>
      </c>
      <c r="E508" s="1" t="str">
        <f>SUBSTITUTE(D508,"Descripciâˆšâ‰¥n","Descripción")</f>
        <v>Descripción del Plato_14</v>
      </c>
      <c r="F508" s="1">
        <v>14</v>
      </c>
      <c r="G508" s="1">
        <v>23</v>
      </c>
      <c r="H508" s="1">
        <v>2</v>
      </c>
      <c r="I508" s="1">
        <v>51</v>
      </c>
      <c r="J508" s="1" t="s">
        <v>11</v>
      </c>
    </row>
    <row r="509" spans="1:10">
      <c r="A509" s="1">
        <v>196</v>
      </c>
      <c r="B509" s="1">
        <v>4</v>
      </c>
      <c r="C509" s="1" t="s">
        <v>23</v>
      </c>
      <c r="D509" s="1" t="s">
        <v>24</v>
      </c>
      <c r="E509" s="1" t="str">
        <f>SUBSTITUTE(D509,"Descripciâˆšâ‰¥n","Descripción")</f>
        <v>Descripción del Plato_9</v>
      </c>
      <c r="F509" s="1">
        <v>17</v>
      </c>
      <c r="G509" s="1">
        <v>29</v>
      </c>
      <c r="H509" s="1">
        <v>1</v>
      </c>
      <c r="I509" s="1">
        <v>47</v>
      </c>
      <c r="J509" s="1" t="s">
        <v>14</v>
      </c>
    </row>
    <row r="510" spans="1:10">
      <c r="A510" s="1">
        <v>196</v>
      </c>
      <c r="B510" s="1">
        <v>4</v>
      </c>
      <c r="C510" s="1" t="s">
        <v>27</v>
      </c>
      <c r="D510" s="1" t="s">
        <v>28</v>
      </c>
      <c r="E510" s="1" t="str">
        <f>SUBSTITUTE(D510,"Descripciâˆšâ‰¥n","Descripción")</f>
        <v>Descripción del Plato_16</v>
      </c>
      <c r="F510" s="1">
        <v>16</v>
      </c>
      <c r="G510" s="1">
        <v>28</v>
      </c>
      <c r="H510" s="1">
        <v>2</v>
      </c>
      <c r="I510" s="1">
        <v>44</v>
      </c>
      <c r="J510" s="1" t="s">
        <v>14</v>
      </c>
    </row>
    <row r="511" spans="1:10">
      <c r="A511" s="1">
        <v>197</v>
      </c>
      <c r="B511" s="1">
        <v>5</v>
      </c>
      <c r="C511" s="1" t="s">
        <v>37</v>
      </c>
      <c r="D511" s="1" t="s">
        <v>38</v>
      </c>
      <c r="E511" s="1" t="str">
        <f>SUBSTITUTE(D511,"Descripciâˆšâ‰¥n","Descripción")</f>
        <v>Descripción del Plato_18</v>
      </c>
      <c r="F511" s="1">
        <v>20</v>
      </c>
      <c r="G511" s="1">
        <v>34</v>
      </c>
      <c r="H511" s="1">
        <v>3</v>
      </c>
      <c r="I511" s="1">
        <v>22</v>
      </c>
      <c r="J511" s="1" t="s">
        <v>11</v>
      </c>
    </row>
    <row r="512" spans="1:10">
      <c r="A512" s="1">
        <v>197</v>
      </c>
      <c r="B512" s="1">
        <v>5</v>
      </c>
      <c r="C512" s="1" t="s">
        <v>17</v>
      </c>
      <c r="D512" s="1" t="s">
        <v>18</v>
      </c>
      <c r="E512" s="1" t="str">
        <f>SUBSTITUTE(D512,"Descripciâˆšâ‰¥n","Descripción")</f>
        <v>Descripción del Plato_6</v>
      </c>
      <c r="F512" s="1">
        <v>16</v>
      </c>
      <c r="G512" s="1">
        <v>27</v>
      </c>
      <c r="H512" s="1">
        <v>1</v>
      </c>
      <c r="I512" s="1">
        <v>50</v>
      </c>
      <c r="J512" s="1" t="s">
        <v>11</v>
      </c>
    </row>
    <row r="513" spans="1:10">
      <c r="A513" s="1">
        <v>198</v>
      </c>
      <c r="B513" s="1">
        <v>9</v>
      </c>
      <c r="C513" s="1" t="s">
        <v>17</v>
      </c>
      <c r="D513" s="1" t="s">
        <v>18</v>
      </c>
      <c r="E513" s="1" t="str">
        <f>SUBSTITUTE(D513,"Descripciâˆšâ‰¥n","Descripción")</f>
        <v>Descripción del Plato_6</v>
      </c>
      <c r="F513" s="1">
        <v>16</v>
      </c>
      <c r="G513" s="1">
        <v>27</v>
      </c>
      <c r="H513" s="1">
        <v>2</v>
      </c>
      <c r="I513" s="1">
        <v>33</v>
      </c>
      <c r="J513" s="1" t="s">
        <v>11</v>
      </c>
    </row>
    <row r="514" spans="1:10">
      <c r="A514" s="1">
        <v>199</v>
      </c>
      <c r="B514" s="1">
        <v>11</v>
      </c>
      <c r="C514" s="1" t="s">
        <v>23</v>
      </c>
      <c r="D514" s="1" t="s">
        <v>24</v>
      </c>
      <c r="E514" s="1" t="str">
        <f>SUBSTITUTE(D514,"Descripciâˆšâ‰¥n","Descripción")</f>
        <v>Descripción del Plato_9</v>
      </c>
      <c r="F514" s="1">
        <v>17</v>
      </c>
      <c r="G514" s="1">
        <v>29</v>
      </c>
      <c r="H514" s="1">
        <v>3</v>
      </c>
      <c r="I514" s="1">
        <v>31</v>
      </c>
      <c r="J514" s="1" t="s">
        <v>11</v>
      </c>
    </row>
    <row r="515" spans="1:10">
      <c r="A515" s="1">
        <v>199</v>
      </c>
      <c r="B515" s="1">
        <v>11</v>
      </c>
      <c r="C515" s="1" t="s">
        <v>31</v>
      </c>
      <c r="D515" s="1" t="s">
        <v>32</v>
      </c>
      <c r="E515" s="1" t="str">
        <f>SUBSTITUTE(D515,"Descripciâˆšâ‰¥n","Descripción")</f>
        <v>Descripción del Plato_8</v>
      </c>
      <c r="F515" s="1">
        <v>21</v>
      </c>
      <c r="G515" s="1">
        <v>35</v>
      </c>
      <c r="H515" s="1">
        <v>3</v>
      </c>
      <c r="I515" s="1">
        <v>41</v>
      </c>
      <c r="J515" s="1" t="s">
        <v>14</v>
      </c>
    </row>
    <row r="516" spans="1:10">
      <c r="A516" s="1">
        <v>199</v>
      </c>
      <c r="B516" s="1">
        <v>11</v>
      </c>
      <c r="C516" s="1" t="s">
        <v>43</v>
      </c>
      <c r="D516" s="1" t="s">
        <v>44</v>
      </c>
      <c r="E516" s="1" t="str">
        <f>SUBSTITUTE(D516,"Descripciâˆšâ‰¥n","Descripción")</f>
        <v>Descripción del Plato_13</v>
      </c>
      <c r="F516" s="1">
        <v>13</v>
      </c>
      <c r="G516" s="1">
        <v>21</v>
      </c>
      <c r="H516" s="1">
        <v>2</v>
      </c>
      <c r="I516" s="1">
        <v>18</v>
      </c>
      <c r="J516" s="1" t="s">
        <v>14</v>
      </c>
    </row>
    <row r="517" spans="1:10">
      <c r="A517" s="1">
        <v>199</v>
      </c>
      <c r="B517" s="1">
        <v>11</v>
      </c>
      <c r="C517" s="1" t="s">
        <v>17</v>
      </c>
      <c r="D517" s="1" t="s">
        <v>18</v>
      </c>
      <c r="E517" s="1" t="str">
        <f>SUBSTITUTE(D517,"Descripciâˆšâ‰¥n","Descripción")</f>
        <v>Descripción del Plato_6</v>
      </c>
      <c r="F517" s="1">
        <v>16</v>
      </c>
      <c r="G517" s="1">
        <v>27</v>
      </c>
      <c r="H517" s="1">
        <v>1</v>
      </c>
      <c r="I517" s="1">
        <v>52</v>
      </c>
      <c r="J517" s="1" t="s">
        <v>14</v>
      </c>
    </row>
    <row r="518" spans="1:10">
      <c r="A518" s="1">
        <v>200</v>
      </c>
      <c r="B518" s="1">
        <v>11</v>
      </c>
      <c r="C518" s="1" t="s">
        <v>29</v>
      </c>
      <c r="D518" s="1" t="s">
        <v>30</v>
      </c>
      <c r="E518" s="1" t="str">
        <f>SUBSTITUTE(D518,"Descripciâˆšâ‰¥n","Descripción")</f>
        <v>Descripción del Plato_12</v>
      </c>
      <c r="F518" s="1">
        <v>11</v>
      </c>
      <c r="G518" s="1">
        <v>19</v>
      </c>
      <c r="H518" s="1">
        <v>2</v>
      </c>
      <c r="I518" s="1">
        <v>39</v>
      </c>
      <c r="J518" s="1" t="s">
        <v>11</v>
      </c>
    </row>
    <row r="519" spans="1:10">
      <c r="A519" s="1">
        <v>200</v>
      </c>
      <c r="B519" s="1">
        <v>11</v>
      </c>
      <c r="C519" s="1" t="s">
        <v>49</v>
      </c>
      <c r="D519" s="1" t="s">
        <v>50</v>
      </c>
      <c r="E519" s="1" t="str">
        <f>SUBSTITUTE(D519,"Descripciâˆšâ‰¥n","Descripción")</f>
        <v>Descripción del Plato_1</v>
      </c>
      <c r="F519" s="1">
        <v>15</v>
      </c>
      <c r="G519" s="1">
        <v>25</v>
      </c>
      <c r="H519" s="1">
        <v>2</v>
      </c>
      <c r="I519" s="1">
        <v>28</v>
      </c>
      <c r="J519" s="1" t="s">
        <v>14</v>
      </c>
    </row>
    <row r="520" spans="1:10">
      <c r="A520" s="1">
        <v>201</v>
      </c>
      <c r="B520" s="1">
        <v>3</v>
      </c>
      <c r="C520" s="1" t="s">
        <v>9</v>
      </c>
      <c r="D520" s="1" t="s">
        <v>10</v>
      </c>
      <c r="E520" s="1" t="str">
        <f>SUBSTITUTE(D520,"Descripciâˆšâ‰¥n","Descripción")</f>
        <v>Descripción del Plato_7</v>
      </c>
      <c r="F520" s="1">
        <v>14</v>
      </c>
      <c r="G520" s="1">
        <v>24</v>
      </c>
      <c r="H520" s="1">
        <v>3</v>
      </c>
      <c r="I520" s="1">
        <v>58</v>
      </c>
      <c r="J520" s="1" t="s">
        <v>14</v>
      </c>
    </row>
    <row r="521" spans="1:10">
      <c r="A521" s="1">
        <v>202</v>
      </c>
      <c r="B521" s="1">
        <v>16</v>
      </c>
      <c r="C521" s="1" t="s">
        <v>21</v>
      </c>
      <c r="D521" s="1" t="s">
        <v>22</v>
      </c>
      <c r="E521" s="1" t="str">
        <f>SUBSTITUTE(D521,"Descripciâˆšâ‰¥n","Descripción")</f>
        <v>Descripción del Plato_19</v>
      </c>
      <c r="F521" s="1">
        <v>22</v>
      </c>
      <c r="G521" s="1">
        <v>36</v>
      </c>
      <c r="H521" s="1">
        <v>2</v>
      </c>
      <c r="I521" s="1">
        <v>46</v>
      </c>
      <c r="J521" s="1" t="s">
        <v>14</v>
      </c>
    </row>
    <row r="522" spans="1:10">
      <c r="A522" s="1">
        <v>202</v>
      </c>
      <c r="B522" s="1">
        <v>16</v>
      </c>
      <c r="C522" s="1" t="s">
        <v>19</v>
      </c>
      <c r="D522" s="1" t="s">
        <v>20</v>
      </c>
      <c r="E522" s="1" t="str">
        <f>SUBSTITUTE(D522,"Descripciâˆšâ‰¥n","Descripción")</f>
        <v>Descripción del Plato_20</v>
      </c>
      <c r="F522" s="1">
        <v>25</v>
      </c>
      <c r="G522" s="1">
        <v>40</v>
      </c>
      <c r="H522" s="1">
        <v>2</v>
      </c>
      <c r="I522" s="1">
        <v>47</v>
      </c>
      <c r="J522" s="1" t="s">
        <v>11</v>
      </c>
    </row>
    <row r="523" spans="1:10">
      <c r="A523" s="1">
        <v>202</v>
      </c>
      <c r="B523" s="1">
        <v>16</v>
      </c>
      <c r="C523" s="1" t="s">
        <v>9</v>
      </c>
      <c r="D523" s="1" t="s">
        <v>10</v>
      </c>
      <c r="E523" s="1" t="str">
        <f>SUBSTITUTE(D523,"Descripciâˆšâ‰¥n","Descripción")</f>
        <v>Descripción del Plato_7</v>
      </c>
      <c r="F523" s="1">
        <v>14</v>
      </c>
      <c r="G523" s="1">
        <v>24</v>
      </c>
      <c r="H523" s="1">
        <v>1</v>
      </c>
      <c r="I523" s="1">
        <v>5</v>
      </c>
      <c r="J523" s="1" t="s">
        <v>11</v>
      </c>
    </row>
    <row r="524" spans="1:10">
      <c r="A524" s="1">
        <v>202</v>
      </c>
      <c r="B524" s="1">
        <v>16</v>
      </c>
      <c r="C524" s="1" t="s">
        <v>12</v>
      </c>
      <c r="D524" s="1" t="s">
        <v>13</v>
      </c>
      <c r="E524" s="1" t="str">
        <f>SUBSTITUTE(D524,"Descripciâˆšâ‰¥n","Descripción")</f>
        <v>Descripción del Plato_2</v>
      </c>
      <c r="F524" s="1">
        <v>18</v>
      </c>
      <c r="G524" s="1">
        <v>30</v>
      </c>
      <c r="H524" s="1">
        <v>1</v>
      </c>
      <c r="I524" s="1">
        <v>58</v>
      </c>
      <c r="J524" s="1" t="s">
        <v>11</v>
      </c>
    </row>
    <row r="525" spans="1:10">
      <c r="A525" s="1">
        <v>203</v>
      </c>
      <c r="B525" s="1">
        <v>5</v>
      </c>
      <c r="C525" s="1" t="s">
        <v>15</v>
      </c>
      <c r="D525" s="1" t="s">
        <v>16</v>
      </c>
      <c r="E525" s="1" t="str">
        <f>SUBSTITUTE(D525,"Descripciâˆšâ‰¥n","Descripción")</f>
        <v>Descripción del Plato_17</v>
      </c>
      <c r="F525" s="1">
        <v>19</v>
      </c>
      <c r="G525" s="1">
        <v>31</v>
      </c>
      <c r="H525" s="1">
        <v>3</v>
      </c>
      <c r="I525" s="1">
        <v>51</v>
      </c>
      <c r="J525" s="1" t="s">
        <v>11</v>
      </c>
    </row>
    <row r="526" spans="1:10">
      <c r="A526" s="1">
        <v>203</v>
      </c>
      <c r="B526" s="1">
        <v>5</v>
      </c>
      <c r="C526" s="1" t="s">
        <v>43</v>
      </c>
      <c r="D526" s="1" t="s">
        <v>44</v>
      </c>
      <c r="E526" s="1" t="str">
        <f>SUBSTITUTE(D526,"Descripciâˆšâ‰¥n","Descripción")</f>
        <v>Descripción del Plato_13</v>
      </c>
      <c r="F526" s="1">
        <v>13</v>
      </c>
      <c r="G526" s="1">
        <v>21</v>
      </c>
      <c r="H526" s="1">
        <v>3</v>
      </c>
      <c r="I526" s="1">
        <v>34</v>
      </c>
      <c r="J526" s="1" t="s">
        <v>14</v>
      </c>
    </row>
    <row r="527" spans="1:10">
      <c r="A527" s="1">
        <v>204</v>
      </c>
      <c r="B527" s="1">
        <v>16</v>
      </c>
      <c r="C527" s="1" t="s">
        <v>9</v>
      </c>
      <c r="D527" s="1" t="s">
        <v>10</v>
      </c>
      <c r="E527" s="1" t="str">
        <f>SUBSTITUTE(D527,"Descripciâˆšâ‰¥n","Descripción")</f>
        <v>Descripción del Plato_7</v>
      </c>
      <c r="F527" s="1">
        <v>14</v>
      </c>
      <c r="G527" s="1">
        <v>24</v>
      </c>
      <c r="H527" s="1">
        <v>2</v>
      </c>
      <c r="I527" s="1">
        <v>21</v>
      </c>
      <c r="J527" s="1" t="s">
        <v>11</v>
      </c>
    </row>
    <row r="528" spans="1:10">
      <c r="A528" s="1">
        <v>205</v>
      </c>
      <c r="B528" s="1">
        <v>14</v>
      </c>
      <c r="C528" s="1" t="s">
        <v>33</v>
      </c>
      <c r="D528" s="1" t="s">
        <v>34</v>
      </c>
      <c r="E528" s="1" t="str">
        <f>SUBSTITUTE(D528,"Descripciâˆšâ‰¥n","Descripción")</f>
        <v>Descripción del Plato_15</v>
      </c>
      <c r="F528" s="1">
        <v>19</v>
      </c>
      <c r="G528" s="1">
        <v>32</v>
      </c>
      <c r="H528" s="1">
        <v>1</v>
      </c>
      <c r="I528" s="1">
        <v>34</v>
      </c>
      <c r="J528" s="1" t="s">
        <v>11</v>
      </c>
    </row>
    <row r="529" spans="1:10">
      <c r="A529" s="1">
        <v>205</v>
      </c>
      <c r="B529" s="1">
        <v>14</v>
      </c>
      <c r="C529" s="1" t="s">
        <v>23</v>
      </c>
      <c r="D529" s="1" t="s">
        <v>24</v>
      </c>
      <c r="E529" s="1" t="str">
        <f>SUBSTITUTE(D529,"Descripciâˆšâ‰¥n","Descripción")</f>
        <v>Descripción del Plato_9</v>
      </c>
      <c r="F529" s="1">
        <v>17</v>
      </c>
      <c r="G529" s="1">
        <v>29</v>
      </c>
      <c r="H529" s="1">
        <v>1</v>
      </c>
      <c r="I529" s="1">
        <v>52</v>
      </c>
      <c r="J529" s="1" t="s">
        <v>14</v>
      </c>
    </row>
    <row r="530" spans="1:10">
      <c r="A530" s="1">
        <v>206</v>
      </c>
      <c r="B530" s="1">
        <v>4</v>
      </c>
      <c r="C530" s="1" t="s">
        <v>12</v>
      </c>
      <c r="D530" s="1" t="s">
        <v>13</v>
      </c>
      <c r="E530" s="1" t="str">
        <f>SUBSTITUTE(D530,"Descripciâˆšâ‰¥n","Descripción")</f>
        <v>Descripción del Plato_2</v>
      </c>
      <c r="F530" s="1">
        <v>18</v>
      </c>
      <c r="G530" s="1">
        <v>30</v>
      </c>
      <c r="H530" s="1">
        <v>1</v>
      </c>
      <c r="I530" s="1">
        <v>58</v>
      </c>
      <c r="J530" s="1" t="s">
        <v>14</v>
      </c>
    </row>
    <row r="531" spans="1:10">
      <c r="A531" s="1">
        <v>207</v>
      </c>
      <c r="B531" s="1">
        <v>20</v>
      </c>
      <c r="C531" s="1" t="s">
        <v>47</v>
      </c>
      <c r="D531" s="1" t="s">
        <v>48</v>
      </c>
      <c r="E531" s="1" t="str">
        <f>SUBSTITUTE(D531,"Descripciâˆšâ‰¥n","Descripción")</f>
        <v>Descripción del Plato_10</v>
      </c>
      <c r="F531" s="1">
        <v>15</v>
      </c>
      <c r="G531" s="1">
        <v>26</v>
      </c>
      <c r="H531" s="1">
        <v>2</v>
      </c>
      <c r="I531" s="1">
        <v>37</v>
      </c>
      <c r="J531" s="1" t="s">
        <v>11</v>
      </c>
    </row>
    <row r="532" spans="1:10">
      <c r="A532" s="1">
        <v>207</v>
      </c>
      <c r="B532" s="1">
        <v>20</v>
      </c>
      <c r="C532" s="1" t="s">
        <v>31</v>
      </c>
      <c r="D532" s="1" t="s">
        <v>32</v>
      </c>
      <c r="E532" s="1" t="str">
        <f>SUBSTITUTE(D532,"Descripciâˆšâ‰¥n","Descripción")</f>
        <v>Descripción del Plato_8</v>
      </c>
      <c r="F532" s="1">
        <v>21</v>
      </c>
      <c r="G532" s="1">
        <v>35</v>
      </c>
      <c r="H532" s="1">
        <v>1</v>
      </c>
      <c r="I532" s="1">
        <v>55</v>
      </c>
      <c r="J532" s="1" t="s">
        <v>14</v>
      </c>
    </row>
    <row r="533" spans="1:10">
      <c r="A533" s="1">
        <v>207</v>
      </c>
      <c r="B533" s="1">
        <v>20</v>
      </c>
      <c r="C533" s="1" t="s">
        <v>15</v>
      </c>
      <c r="D533" s="1" t="s">
        <v>16</v>
      </c>
      <c r="E533" s="1" t="str">
        <f>SUBSTITUTE(D533,"Descripciâˆšâ‰¥n","Descripción")</f>
        <v>Descripción del Plato_17</v>
      </c>
      <c r="F533" s="1">
        <v>19</v>
      </c>
      <c r="G533" s="1">
        <v>31</v>
      </c>
      <c r="H533" s="1">
        <v>3</v>
      </c>
      <c r="I533" s="1">
        <v>19</v>
      </c>
      <c r="J533" s="1" t="s">
        <v>14</v>
      </c>
    </row>
    <row r="534" spans="1:10">
      <c r="A534" s="1">
        <v>208</v>
      </c>
      <c r="B534" s="1">
        <v>16</v>
      </c>
      <c r="C534" s="1" t="s">
        <v>33</v>
      </c>
      <c r="D534" s="1" t="s">
        <v>34</v>
      </c>
      <c r="E534" s="1" t="str">
        <f>SUBSTITUTE(D534,"Descripciâˆšâ‰¥n","Descripción")</f>
        <v>Descripción del Plato_15</v>
      </c>
      <c r="F534" s="1">
        <v>19</v>
      </c>
      <c r="G534" s="1">
        <v>32</v>
      </c>
      <c r="H534" s="1">
        <v>1</v>
      </c>
      <c r="I534" s="1">
        <v>18</v>
      </c>
      <c r="J534" s="1" t="s">
        <v>14</v>
      </c>
    </row>
    <row r="535" spans="1:10">
      <c r="A535" s="1">
        <v>208</v>
      </c>
      <c r="B535" s="1">
        <v>16</v>
      </c>
      <c r="C535" s="1" t="s">
        <v>21</v>
      </c>
      <c r="D535" s="1" t="s">
        <v>22</v>
      </c>
      <c r="E535" s="1" t="str">
        <f>SUBSTITUTE(D535,"Descripciâˆšâ‰¥n","Descripción")</f>
        <v>Descripción del Plato_19</v>
      </c>
      <c r="F535" s="1">
        <v>22</v>
      </c>
      <c r="G535" s="1">
        <v>36</v>
      </c>
      <c r="H535" s="1">
        <v>3</v>
      </c>
      <c r="I535" s="1">
        <v>29</v>
      </c>
      <c r="J535" s="1" t="s">
        <v>14</v>
      </c>
    </row>
    <row r="536" spans="1:10">
      <c r="A536" s="1">
        <v>208</v>
      </c>
      <c r="B536" s="1">
        <v>16</v>
      </c>
      <c r="C536" s="1" t="s">
        <v>39</v>
      </c>
      <c r="D536" s="1" t="s">
        <v>40</v>
      </c>
      <c r="E536" s="1" t="str">
        <f>SUBSTITUTE(D536,"Descripciâˆšâ‰¥n","Descripción")</f>
        <v>Descripción del Plato_3</v>
      </c>
      <c r="F536" s="1">
        <v>12</v>
      </c>
      <c r="G536" s="1">
        <v>20</v>
      </c>
      <c r="H536" s="1">
        <v>2</v>
      </c>
      <c r="I536" s="1">
        <v>53</v>
      </c>
      <c r="J536" s="1" t="s">
        <v>11</v>
      </c>
    </row>
    <row r="537" spans="1:10">
      <c r="A537" s="1">
        <v>209</v>
      </c>
      <c r="B537" s="1">
        <v>9</v>
      </c>
      <c r="C537" s="1" t="s">
        <v>41</v>
      </c>
      <c r="D537" s="1" t="s">
        <v>42</v>
      </c>
      <c r="E537" s="1" t="str">
        <f>SUBSTITUTE(D537,"Descripciâˆšâ‰¥n","Descripción")</f>
        <v>Descripción del Plato_14</v>
      </c>
      <c r="F537" s="1">
        <v>14</v>
      </c>
      <c r="G537" s="1">
        <v>23</v>
      </c>
      <c r="H537" s="1">
        <v>3</v>
      </c>
      <c r="I537" s="1">
        <v>35</v>
      </c>
      <c r="J537" s="1" t="s">
        <v>14</v>
      </c>
    </row>
    <row r="538" spans="1:10">
      <c r="A538" s="1">
        <v>209</v>
      </c>
      <c r="B538" s="1">
        <v>9</v>
      </c>
      <c r="C538" s="1" t="s">
        <v>37</v>
      </c>
      <c r="D538" s="1" t="s">
        <v>38</v>
      </c>
      <c r="E538" s="1" t="str">
        <f>SUBSTITUTE(D538,"Descripciâˆšâ‰¥n","Descripción")</f>
        <v>Descripción del Plato_18</v>
      </c>
      <c r="F538" s="1">
        <v>20</v>
      </c>
      <c r="G538" s="1">
        <v>34</v>
      </c>
      <c r="H538" s="1">
        <v>2</v>
      </c>
      <c r="I538" s="1">
        <v>40</v>
      </c>
      <c r="J538" s="1" t="s">
        <v>14</v>
      </c>
    </row>
    <row r="539" spans="1:10">
      <c r="A539" s="1">
        <v>209</v>
      </c>
      <c r="B539" s="1">
        <v>9</v>
      </c>
      <c r="C539" s="1" t="s">
        <v>49</v>
      </c>
      <c r="D539" s="1" t="s">
        <v>50</v>
      </c>
      <c r="E539" s="1" t="str">
        <f>SUBSTITUTE(D539,"Descripciâˆšâ‰¥n","Descripción")</f>
        <v>Descripción del Plato_1</v>
      </c>
      <c r="F539" s="1">
        <v>15</v>
      </c>
      <c r="G539" s="1">
        <v>25</v>
      </c>
      <c r="H539" s="1">
        <v>1</v>
      </c>
      <c r="I539" s="1">
        <v>42</v>
      </c>
      <c r="J539" s="1" t="s">
        <v>11</v>
      </c>
    </row>
    <row r="540" spans="1:10">
      <c r="A540" s="1">
        <v>209</v>
      </c>
      <c r="B540" s="1">
        <v>9</v>
      </c>
      <c r="C540" s="1" t="s">
        <v>47</v>
      </c>
      <c r="D540" s="1" t="s">
        <v>48</v>
      </c>
      <c r="E540" s="1" t="str">
        <f>SUBSTITUTE(D540,"Descripciâˆšâ‰¥n","Descripción")</f>
        <v>Descripción del Plato_10</v>
      </c>
      <c r="F540" s="1">
        <v>15</v>
      </c>
      <c r="G540" s="1">
        <v>26</v>
      </c>
      <c r="H540" s="1">
        <v>2</v>
      </c>
      <c r="I540" s="1">
        <v>54</v>
      </c>
      <c r="J540" s="1" t="s">
        <v>11</v>
      </c>
    </row>
    <row r="541" spans="1:10">
      <c r="A541" s="1">
        <v>210</v>
      </c>
      <c r="B541" s="1">
        <v>10</v>
      </c>
      <c r="C541" s="1" t="s">
        <v>43</v>
      </c>
      <c r="D541" s="1" t="s">
        <v>44</v>
      </c>
      <c r="E541" s="1" t="str">
        <f>SUBSTITUTE(D541,"Descripciâˆšâ‰¥n","Descripción")</f>
        <v>Descripción del Plato_13</v>
      </c>
      <c r="F541" s="1">
        <v>13</v>
      </c>
      <c r="G541" s="1">
        <v>21</v>
      </c>
      <c r="H541" s="1">
        <v>1</v>
      </c>
      <c r="I541" s="1">
        <v>28</v>
      </c>
      <c r="J541" s="1" t="s">
        <v>14</v>
      </c>
    </row>
    <row r="542" spans="1:10">
      <c r="A542" s="1">
        <v>210</v>
      </c>
      <c r="B542" s="1">
        <v>10</v>
      </c>
      <c r="C542" s="1" t="s">
        <v>12</v>
      </c>
      <c r="D542" s="1" t="s">
        <v>13</v>
      </c>
      <c r="E542" s="1" t="str">
        <f>SUBSTITUTE(D542,"Descripciâˆšâ‰¥n","Descripción")</f>
        <v>Descripción del Plato_2</v>
      </c>
      <c r="F542" s="1">
        <v>18</v>
      </c>
      <c r="G542" s="1">
        <v>30</v>
      </c>
      <c r="H542" s="1">
        <v>1</v>
      </c>
      <c r="I542" s="1">
        <v>50</v>
      </c>
      <c r="J542" s="1" t="s">
        <v>11</v>
      </c>
    </row>
    <row r="543" spans="1:10">
      <c r="A543" s="1">
        <v>210</v>
      </c>
      <c r="B543" s="1">
        <v>10</v>
      </c>
      <c r="C543" s="1" t="s">
        <v>9</v>
      </c>
      <c r="D543" s="1" t="s">
        <v>10</v>
      </c>
      <c r="E543" s="1" t="str">
        <f>SUBSTITUTE(D543,"Descripciâˆšâ‰¥n","Descripción")</f>
        <v>Descripción del Plato_7</v>
      </c>
      <c r="F543" s="1">
        <v>14</v>
      </c>
      <c r="G543" s="1">
        <v>24</v>
      </c>
      <c r="H543" s="1">
        <v>1</v>
      </c>
      <c r="I543" s="1">
        <v>34</v>
      </c>
      <c r="J543" s="1" t="s">
        <v>11</v>
      </c>
    </row>
    <row r="544" spans="1:10">
      <c r="A544" s="1">
        <v>210</v>
      </c>
      <c r="B544" s="1">
        <v>10</v>
      </c>
      <c r="C544" s="1" t="s">
        <v>19</v>
      </c>
      <c r="D544" s="1" t="s">
        <v>20</v>
      </c>
      <c r="E544" s="1" t="str">
        <f>SUBSTITUTE(D544,"Descripciâˆšâ‰¥n","Descripción")</f>
        <v>Descripción del Plato_20</v>
      </c>
      <c r="F544" s="1">
        <v>25</v>
      </c>
      <c r="G544" s="1">
        <v>40</v>
      </c>
      <c r="H544" s="1">
        <v>3</v>
      </c>
      <c r="I544" s="1">
        <v>46</v>
      </c>
      <c r="J544" s="1" t="s">
        <v>11</v>
      </c>
    </row>
    <row r="545" spans="1:10">
      <c r="A545" s="1">
        <v>211</v>
      </c>
      <c r="B545" s="1">
        <v>1</v>
      </c>
      <c r="C545" s="1" t="s">
        <v>43</v>
      </c>
      <c r="D545" s="1" t="s">
        <v>44</v>
      </c>
      <c r="E545" s="1" t="str">
        <f>SUBSTITUTE(D545,"Descripciâˆšâ‰¥n","Descripción")</f>
        <v>Descripción del Plato_13</v>
      </c>
      <c r="F545" s="1">
        <v>13</v>
      </c>
      <c r="G545" s="1">
        <v>21</v>
      </c>
      <c r="H545" s="1">
        <v>3</v>
      </c>
      <c r="I545" s="1">
        <v>54</v>
      </c>
      <c r="J545" s="1" t="s">
        <v>14</v>
      </c>
    </row>
    <row r="546" spans="1:10">
      <c r="A546" s="1">
        <v>211</v>
      </c>
      <c r="B546" s="1">
        <v>1</v>
      </c>
      <c r="C546" s="1" t="s">
        <v>45</v>
      </c>
      <c r="D546" s="1" t="s">
        <v>46</v>
      </c>
      <c r="E546" s="1" t="str">
        <f>SUBSTITUTE(D546,"Descripciâˆšâ‰¥n","Descripción")</f>
        <v>Descripción del Plato_4</v>
      </c>
      <c r="F546" s="1">
        <v>10</v>
      </c>
      <c r="G546" s="1">
        <v>18</v>
      </c>
      <c r="H546" s="1">
        <v>2</v>
      </c>
      <c r="I546" s="1">
        <v>45</v>
      </c>
      <c r="J546" s="1" t="s">
        <v>11</v>
      </c>
    </row>
    <row r="547" spans="1:10">
      <c r="A547" s="1">
        <v>211</v>
      </c>
      <c r="B547" s="1">
        <v>1</v>
      </c>
      <c r="C547" s="1" t="s">
        <v>49</v>
      </c>
      <c r="D547" s="1" t="s">
        <v>50</v>
      </c>
      <c r="E547" s="1" t="str">
        <f>SUBSTITUTE(D547,"Descripciâˆšâ‰¥n","Descripción")</f>
        <v>Descripción del Plato_1</v>
      </c>
      <c r="F547" s="1">
        <v>15</v>
      </c>
      <c r="G547" s="1">
        <v>25</v>
      </c>
      <c r="H547" s="1">
        <v>2</v>
      </c>
      <c r="I547" s="1">
        <v>9</v>
      </c>
      <c r="J547" s="1" t="s">
        <v>11</v>
      </c>
    </row>
    <row r="548" spans="1:10">
      <c r="A548" s="1">
        <v>211</v>
      </c>
      <c r="B548" s="1">
        <v>1</v>
      </c>
      <c r="C548" s="1" t="s">
        <v>39</v>
      </c>
      <c r="D548" s="1" t="s">
        <v>40</v>
      </c>
      <c r="E548" s="1" t="str">
        <f>SUBSTITUTE(D548,"Descripciâˆšâ‰¥n","Descripción")</f>
        <v>Descripción del Plato_3</v>
      </c>
      <c r="F548" s="1">
        <v>12</v>
      </c>
      <c r="G548" s="1">
        <v>20</v>
      </c>
      <c r="H548" s="1">
        <v>1</v>
      </c>
      <c r="I548" s="1">
        <v>27</v>
      </c>
      <c r="J548" s="1" t="s">
        <v>11</v>
      </c>
    </row>
    <row r="549" spans="1:10">
      <c r="A549" s="1">
        <v>212</v>
      </c>
      <c r="B549" s="1">
        <v>14</v>
      </c>
      <c r="C549" s="1" t="s">
        <v>12</v>
      </c>
      <c r="D549" s="1" t="s">
        <v>13</v>
      </c>
      <c r="E549" s="1" t="str">
        <f>SUBSTITUTE(D549,"Descripciâˆšâ‰¥n","Descripción")</f>
        <v>Descripción del Plato_2</v>
      </c>
      <c r="F549" s="1">
        <v>18</v>
      </c>
      <c r="G549" s="1">
        <v>30</v>
      </c>
      <c r="H549" s="1">
        <v>3</v>
      </c>
      <c r="I549" s="1">
        <v>35</v>
      </c>
      <c r="J549" s="1" t="s">
        <v>14</v>
      </c>
    </row>
    <row r="550" spans="1:10">
      <c r="A550" s="1">
        <v>212</v>
      </c>
      <c r="B550" s="1">
        <v>14</v>
      </c>
      <c r="C550" s="1" t="s">
        <v>47</v>
      </c>
      <c r="D550" s="1" t="s">
        <v>48</v>
      </c>
      <c r="E550" s="1" t="str">
        <f>SUBSTITUTE(D550,"Descripciâˆšâ‰¥n","Descripción")</f>
        <v>Descripción del Plato_10</v>
      </c>
      <c r="F550" s="1">
        <v>15</v>
      </c>
      <c r="G550" s="1">
        <v>26</v>
      </c>
      <c r="H550" s="1">
        <v>3</v>
      </c>
      <c r="I550" s="1">
        <v>43</v>
      </c>
      <c r="J550" s="1" t="s">
        <v>14</v>
      </c>
    </row>
    <row r="551" spans="1:10">
      <c r="A551" s="1">
        <v>212</v>
      </c>
      <c r="B551" s="1">
        <v>14</v>
      </c>
      <c r="C551" s="1" t="s">
        <v>43</v>
      </c>
      <c r="D551" s="1" t="s">
        <v>44</v>
      </c>
      <c r="E551" s="1" t="str">
        <f>SUBSTITUTE(D551,"Descripciâˆšâ‰¥n","Descripción")</f>
        <v>Descripción del Plato_13</v>
      </c>
      <c r="F551" s="1">
        <v>13</v>
      </c>
      <c r="G551" s="1">
        <v>21</v>
      </c>
      <c r="H551" s="1">
        <v>1</v>
      </c>
      <c r="I551" s="1">
        <v>31</v>
      </c>
      <c r="J551" s="1" t="s">
        <v>14</v>
      </c>
    </row>
    <row r="552" spans="1:10">
      <c r="A552" s="1">
        <v>212</v>
      </c>
      <c r="B552" s="1">
        <v>14</v>
      </c>
      <c r="C552" s="1" t="s">
        <v>27</v>
      </c>
      <c r="D552" s="1" t="s">
        <v>28</v>
      </c>
      <c r="E552" s="1" t="str">
        <f>SUBSTITUTE(D552,"Descripciâˆšâ‰¥n","Descripción")</f>
        <v>Descripción del Plato_16</v>
      </c>
      <c r="F552" s="1">
        <v>16</v>
      </c>
      <c r="G552" s="1">
        <v>28</v>
      </c>
      <c r="H552" s="1">
        <v>2</v>
      </c>
      <c r="I552" s="1">
        <v>55</v>
      </c>
      <c r="J552" s="1" t="s">
        <v>14</v>
      </c>
    </row>
    <row r="553" spans="1:10">
      <c r="A553" s="1">
        <v>213</v>
      </c>
      <c r="B553" s="1">
        <v>13</v>
      </c>
      <c r="C553" s="1" t="s">
        <v>17</v>
      </c>
      <c r="D553" s="1" t="s">
        <v>18</v>
      </c>
      <c r="E553" s="1" t="str">
        <f>SUBSTITUTE(D553,"Descripciâˆšâ‰¥n","Descripción")</f>
        <v>Descripción del Plato_6</v>
      </c>
      <c r="F553" s="1">
        <v>16</v>
      </c>
      <c r="G553" s="1">
        <v>27</v>
      </c>
      <c r="H553" s="1">
        <v>1</v>
      </c>
      <c r="I553" s="1">
        <v>53</v>
      </c>
      <c r="J553" s="1" t="s">
        <v>11</v>
      </c>
    </row>
    <row r="554" spans="1:10">
      <c r="A554" s="1">
        <v>213</v>
      </c>
      <c r="B554" s="1">
        <v>13</v>
      </c>
      <c r="C554" s="1" t="s">
        <v>12</v>
      </c>
      <c r="D554" s="1" t="s">
        <v>13</v>
      </c>
      <c r="E554" s="1" t="str">
        <f>SUBSTITUTE(D554,"Descripciâˆšâ‰¥n","Descripción")</f>
        <v>Descripción del Plato_2</v>
      </c>
      <c r="F554" s="1">
        <v>18</v>
      </c>
      <c r="G554" s="1">
        <v>30</v>
      </c>
      <c r="H554" s="1">
        <v>2</v>
      </c>
      <c r="I554" s="1">
        <v>47</v>
      </c>
      <c r="J554" s="1" t="s">
        <v>14</v>
      </c>
    </row>
    <row r="555" spans="1:10">
      <c r="A555" s="1">
        <v>214</v>
      </c>
      <c r="B555" s="1">
        <v>2</v>
      </c>
      <c r="C555" s="1" t="s">
        <v>37</v>
      </c>
      <c r="D555" s="1" t="s">
        <v>38</v>
      </c>
      <c r="E555" s="1" t="str">
        <f>SUBSTITUTE(D555,"Descripciâˆšâ‰¥n","Descripción")</f>
        <v>Descripción del Plato_18</v>
      </c>
      <c r="F555" s="1">
        <v>20</v>
      </c>
      <c r="G555" s="1">
        <v>34</v>
      </c>
      <c r="H555" s="1">
        <v>2</v>
      </c>
      <c r="I555" s="1">
        <v>14</v>
      </c>
      <c r="J555" s="1" t="s">
        <v>11</v>
      </c>
    </row>
    <row r="556" spans="1:10">
      <c r="A556" s="1">
        <v>214</v>
      </c>
      <c r="B556" s="1">
        <v>2</v>
      </c>
      <c r="C556" s="1" t="s">
        <v>19</v>
      </c>
      <c r="D556" s="1" t="s">
        <v>20</v>
      </c>
      <c r="E556" s="1" t="str">
        <f>SUBSTITUTE(D556,"Descripciâˆšâ‰¥n","Descripción")</f>
        <v>Descripción del Plato_20</v>
      </c>
      <c r="F556" s="1">
        <v>25</v>
      </c>
      <c r="G556" s="1">
        <v>40</v>
      </c>
      <c r="H556" s="1">
        <v>3</v>
      </c>
      <c r="I556" s="1">
        <v>12</v>
      </c>
      <c r="J556" s="1" t="s">
        <v>14</v>
      </c>
    </row>
    <row r="557" spans="1:10">
      <c r="A557" s="1">
        <v>214</v>
      </c>
      <c r="B557" s="1">
        <v>2</v>
      </c>
      <c r="C557" s="1" t="s">
        <v>39</v>
      </c>
      <c r="D557" s="1" t="s">
        <v>40</v>
      </c>
      <c r="E557" s="1" t="str">
        <f>SUBSTITUTE(D557,"Descripciâˆšâ‰¥n","Descripción")</f>
        <v>Descripción del Plato_3</v>
      </c>
      <c r="F557" s="1">
        <v>12</v>
      </c>
      <c r="G557" s="1">
        <v>20</v>
      </c>
      <c r="H557" s="1">
        <v>2</v>
      </c>
      <c r="I557" s="1">
        <v>12</v>
      </c>
      <c r="J557" s="1" t="s">
        <v>14</v>
      </c>
    </row>
    <row r="558" spans="1:10">
      <c r="A558" s="1">
        <v>215</v>
      </c>
      <c r="B558" s="1">
        <v>6</v>
      </c>
      <c r="C558" s="1" t="s">
        <v>37</v>
      </c>
      <c r="D558" s="1" t="s">
        <v>38</v>
      </c>
      <c r="E558" s="1" t="str">
        <f>SUBSTITUTE(D558,"Descripciâˆšâ‰¥n","Descripción")</f>
        <v>Descripción del Plato_18</v>
      </c>
      <c r="F558" s="1">
        <v>20</v>
      </c>
      <c r="G558" s="1">
        <v>34</v>
      </c>
      <c r="H558" s="1">
        <v>2</v>
      </c>
      <c r="I558" s="1">
        <v>12</v>
      </c>
      <c r="J558" s="1" t="s">
        <v>11</v>
      </c>
    </row>
    <row r="559" spans="1:10">
      <c r="A559" s="1">
        <v>215</v>
      </c>
      <c r="B559" s="1">
        <v>6</v>
      </c>
      <c r="C559" s="1" t="s">
        <v>12</v>
      </c>
      <c r="D559" s="1" t="s">
        <v>13</v>
      </c>
      <c r="E559" s="1" t="str">
        <f>SUBSTITUTE(D559,"Descripciâˆšâ‰¥n","Descripción")</f>
        <v>Descripción del Plato_2</v>
      </c>
      <c r="F559" s="1">
        <v>18</v>
      </c>
      <c r="G559" s="1">
        <v>30</v>
      </c>
      <c r="H559" s="1">
        <v>3</v>
      </c>
      <c r="I559" s="1">
        <v>34</v>
      </c>
      <c r="J559" s="1" t="s">
        <v>11</v>
      </c>
    </row>
    <row r="560" spans="1:10">
      <c r="A560" s="1">
        <v>216</v>
      </c>
      <c r="B560" s="1">
        <v>17</v>
      </c>
      <c r="C560" s="1" t="s">
        <v>49</v>
      </c>
      <c r="D560" s="1" t="s">
        <v>50</v>
      </c>
      <c r="E560" s="1" t="str">
        <f>SUBSTITUTE(D560,"Descripciâˆšâ‰¥n","Descripción")</f>
        <v>Descripción del Plato_1</v>
      </c>
      <c r="F560" s="1">
        <v>15</v>
      </c>
      <c r="G560" s="1">
        <v>25</v>
      </c>
      <c r="H560" s="1">
        <v>1</v>
      </c>
      <c r="I560" s="1">
        <v>42</v>
      </c>
      <c r="J560" s="1" t="s">
        <v>11</v>
      </c>
    </row>
    <row r="561" spans="1:10">
      <c r="A561" s="1">
        <v>216</v>
      </c>
      <c r="B561" s="1">
        <v>17</v>
      </c>
      <c r="C561" s="1" t="s">
        <v>43</v>
      </c>
      <c r="D561" s="1" t="s">
        <v>44</v>
      </c>
      <c r="E561" s="1" t="str">
        <f>SUBSTITUTE(D561,"Descripciâˆšâ‰¥n","Descripción")</f>
        <v>Descripción del Plato_13</v>
      </c>
      <c r="F561" s="1">
        <v>13</v>
      </c>
      <c r="G561" s="1">
        <v>21</v>
      </c>
      <c r="H561" s="1">
        <v>3</v>
      </c>
      <c r="I561" s="1">
        <v>36</v>
      </c>
      <c r="J561" s="1" t="s">
        <v>11</v>
      </c>
    </row>
    <row r="562" spans="1:10">
      <c r="A562" s="1">
        <v>216</v>
      </c>
      <c r="B562" s="1">
        <v>17</v>
      </c>
      <c r="C562" s="1" t="s">
        <v>17</v>
      </c>
      <c r="D562" s="1" t="s">
        <v>18</v>
      </c>
      <c r="E562" s="1" t="str">
        <f>SUBSTITUTE(D562,"Descripciâˆšâ‰¥n","Descripción")</f>
        <v>Descripción del Plato_6</v>
      </c>
      <c r="F562" s="1">
        <v>16</v>
      </c>
      <c r="G562" s="1">
        <v>27</v>
      </c>
      <c r="H562" s="1">
        <v>2</v>
      </c>
      <c r="I562" s="1">
        <v>42</v>
      </c>
      <c r="J562" s="1" t="s">
        <v>11</v>
      </c>
    </row>
    <row r="563" spans="1:10">
      <c r="A563" s="1">
        <v>217</v>
      </c>
      <c r="B563" s="1">
        <v>1</v>
      </c>
      <c r="C563" s="1" t="s">
        <v>33</v>
      </c>
      <c r="D563" s="1" t="s">
        <v>34</v>
      </c>
      <c r="E563" s="1" t="str">
        <f>SUBSTITUTE(D563,"Descripciâˆšâ‰¥n","Descripción")</f>
        <v>Descripción del Plato_15</v>
      </c>
      <c r="F563" s="1">
        <v>19</v>
      </c>
      <c r="G563" s="1">
        <v>32</v>
      </c>
      <c r="H563" s="1">
        <v>3</v>
      </c>
      <c r="I563" s="1">
        <v>13</v>
      </c>
      <c r="J563" s="1" t="s">
        <v>14</v>
      </c>
    </row>
    <row r="564" spans="1:10">
      <c r="A564" s="1">
        <v>218</v>
      </c>
      <c r="B564" s="1">
        <v>13</v>
      </c>
      <c r="C564" s="1" t="s">
        <v>29</v>
      </c>
      <c r="D564" s="1" t="s">
        <v>30</v>
      </c>
      <c r="E564" s="1" t="str">
        <f>SUBSTITUTE(D564,"Descripciâˆšâ‰¥n","Descripción")</f>
        <v>Descripción del Plato_12</v>
      </c>
      <c r="F564" s="1">
        <v>11</v>
      </c>
      <c r="G564" s="1">
        <v>19</v>
      </c>
      <c r="H564" s="1">
        <v>3</v>
      </c>
      <c r="I564" s="1">
        <v>24</v>
      </c>
      <c r="J564" s="1" t="s">
        <v>14</v>
      </c>
    </row>
    <row r="565" spans="1:10">
      <c r="A565" s="1">
        <v>218</v>
      </c>
      <c r="B565" s="1">
        <v>13</v>
      </c>
      <c r="C565" s="1" t="s">
        <v>17</v>
      </c>
      <c r="D565" s="1" t="s">
        <v>18</v>
      </c>
      <c r="E565" s="1" t="str">
        <f>SUBSTITUTE(D565,"Descripciâˆšâ‰¥n","Descripción")</f>
        <v>Descripción del Plato_6</v>
      </c>
      <c r="F565" s="1">
        <v>16</v>
      </c>
      <c r="G565" s="1">
        <v>27</v>
      </c>
      <c r="H565" s="1">
        <v>3</v>
      </c>
      <c r="I565" s="1">
        <v>16</v>
      </c>
      <c r="J565" s="1" t="s">
        <v>11</v>
      </c>
    </row>
    <row r="566" spans="1:10">
      <c r="A566" s="1">
        <v>218</v>
      </c>
      <c r="B566" s="1">
        <v>13</v>
      </c>
      <c r="C566" s="1" t="s">
        <v>41</v>
      </c>
      <c r="D566" s="1" t="s">
        <v>42</v>
      </c>
      <c r="E566" s="1" t="str">
        <f>SUBSTITUTE(D566,"Descripciâˆšâ‰¥n","Descripción")</f>
        <v>Descripción del Plato_14</v>
      </c>
      <c r="F566" s="1">
        <v>14</v>
      </c>
      <c r="G566" s="1">
        <v>23</v>
      </c>
      <c r="H566" s="1">
        <v>2</v>
      </c>
      <c r="I566" s="1">
        <v>6</v>
      </c>
      <c r="J566" s="1" t="s">
        <v>11</v>
      </c>
    </row>
    <row r="567" spans="1:10">
      <c r="A567" s="1">
        <v>219</v>
      </c>
      <c r="B567" s="1">
        <v>1</v>
      </c>
      <c r="C567" s="1" t="s">
        <v>41</v>
      </c>
      <c r="D567" s="1" t="s">
        <v>42</v>
      </c>
      <c r="E567" s="1" t="str">
        <f>SUBSTITUTE(D567,"Descripciâˆšâ‰¥n","Descripción")</f>
        <v>Descripción del Plato_14</v>
      </c>
      <c r="F567" s="1">
        <v>14</v>
      </c>
      <c r="G567" s="1">
        <v>23</v>
      </c>
      <c r="H567" s="1">
        <v>2</v>
      </c>
      <c r="I567" s="1">
        <v>12</v>
      </c>
      <c r="J567" s="1" t="s">
        <v>11</v>
      </c>
    </row>
    <row r="568" spans="1:10">
      <c r="A568" s="1">
        <v>219</v>
      </c>
      <c r="B568" s="1">
        <v>1</v>
      </c>
      <c r="C568" s="1" t="s">
        <v>15</v>
      </c>
      <c r="D568" s="1" t="s">
        <v>16</v>
      </c>
      <c r="E568" s="1" t="str">
        <f>SUBSTITUTE(D568,"Descripciâˆšâ‰¥n","Descripción")</f>
        <v>Descripción del Plato_17</v>
      </c>
      <c r="F568" s="1">
        <v>19</v>
      </c>
      <c r="G568" s="1">
        <v>31</v>
      </c>
      <c r="H568" s="1">
        <v>3</v>
      </c>
      <c r="I568" s="1">
        <v>11</v>
      </c>
      <c r="J568" s="1" t="s">
        <v>14</v>
      </c>
    </row>
    <row r="569" spans="1:10">
      <c r="A569" s="1">
        <v>220</v>
      </c>
      <c r="B569" s="1">
        <v>15</v>
      </c>
      <c r="C569" s="1" t="s">
        <v>9</v>
      </c>
      <c r="D569" s="1" t="s">
        <v>10</v>
      </c>
      <c r="E569" s="1" t="str">
        <f>SUBSTITUTE(D569,"Descripciâˆšâ‰¥n","Descripción")</f>
        <v>Descripción del Plato_7</v>
      </c>
      <c r="F569" s="1">
        <v>14</v>
      </c>
      <c r="G569" s="1">
        <v>24</v>
      </c>
      <c r="H569" s="1">
        <v>1</v>
      </c>
      <c r="I569" s="1">
        <v>13</v>
      </c>
      <c r="J569" s="1" t="s">
        <v>11</v>
      </c>
    </row>
    <row r="570" spans="1:10">
      <c r="A570" s="1">
        <v>221</v>
      </c>
      <c r="B570" s="1">
        <v>16</v>
      </c>
      <c r="C570" s="1" t="s">
        <v>33</v>
      </c>
      <c r="D570" s="1" t="s">
        <v>34</v>
      </c>
      <c r="E570" s="1" t="str">
        <f>SUBSTITUTE(D570,"Descripciâˆšâ‰¥n","Descripción")</f>
        <v>Descripción del Plato_15</v>
      </c>
      <c r="F570" s="1">
        <v>19</v>
      </c>
      <c r="G570" s="1">
        <v>32</v>
      </c>
      <c r="H570" s="1">
        <v>3</v>
      </c>
      <c r="I570" s="1">
        <v>29</v>
      </c>
      <c r="J570" s="1" t="s">
        <v>11</v>
      </c>
    </row>
    <row r="571" spans="1:10">
      <c r="A571" s="1">
        <v>221</v>
      </c>
      <c r="B571" s="1">
        <v>16</v>
      </c>
      <c r="C571" s="1" t="s">
        <v>37</v>
      </c>
      <c r="D571" s="1" t="s">
        <v>38</v>
      </c>
      <c r="E571" s="1" t="str">
        <f>SUBSTITUTE(D571,"Descripciâˆšâ‰¥n","Descripción")</f>
        <v>Descripción del Plato_18</v>
      </c>
      <c r="F571" s="1">
        <v>20</v>
      </c>
      <c r="G571" s="1">
        <v>34</v>
      </c>
      <c r="H571" s="1">
        <v>2</v>
      </c>
      <c r="I571" s="1">
        <v>54</v>
      </c>
      <c r="J571" s="1" t="s">
        <v>14</v>
      </c>
    </row>
    <row r="572" spans="1:10">
      <c r="A572" s="1">
        <v>221</v>
      </c>
      <c r="B572" s="1">
        <v>16</v>
      </c>
      <c r="C572" s="1" t="s">
        <v>23</v>
      </c>
      <c r="D572" s="1" t="s">
        <v>24</v>
      </c>
      <c r="E572" s="1" t="str">
        <f>SUBSTITUTE(D572,"Descripciâˆšâ‰¥n","Descripción")</f>
        <v>Descripción del Plato_9</v>
      </c>
      <c r="F572" s="1">
        <v>17</v>
      </c>
      <c r="G572" s="1">
        <v>29</v>
      </c>
      <c r="H572" s="1">
        <v>1</v>
      </c>
      <c r="I572" s="1">
        <v>25</v>
      </c>
      <c r="J572" s="1" t="s">
        <v>11</v>
      </c>
    </row>
    <row r="573" spans="1:10">
      <c r="A573" s="1">
        <v>222</v>
      </c>
      <c r="B573" s="1">
        <v>3</v>
      </c>
      <c r="C573" s="1" t="s">
        <v>41</v>
      </c>
      <c r="D573" s="1" t="s">
        <v>42</v>
      </c>
      <c r="E573" s="1" t="str">
        <f>SUBSTITUTE(D573,"Descripciâˆšâ‰¥n","Descripción")</f>
        <v>Descripción del Plato_14</v>
      </c>
      <c r="F573" s="1">
        <v>14</v>
      </c>
      <c r="G573" s="1">
        <v>23</v>
      </c>
      <c r="H573" s="1">
        <v>3</v>
      </c>
      <c r="I573" s="1">
        <v>29</v>
      </c>
      <c r="J573" s="1" t="s">
        <v>11</v>
      </c>
    </row>
    <row r="574" spans="1:10">
      <c r="A574" s="1">
        <v>222</v>
      </c>
      <c r="B574" s="1">
        <v>3</v>
      </c>
      <c r="C574" s="1" t="s">
        <v>27</v>
      </c>
      <c r="D574" s="1" t="s">
        <v>28</v>
      </c>
      <c r="E574" s="1" t="str">
        <f>SUBSTITUTE(D574,"Descripciâˆšâ‰¥n","Descripción")</f>
        <v>Descripción del Plato_16</v>
      </c>
      <c r="F574" s="1">
        <v>16</v>
      </c>
      <c r="G574" s="1">
        <v>28</v>
      </c>
      <c r="H574" s="1">
        <v>1</v>
      </c>
      <c r="I574" s="1">
        <v>56</v>
      </c>
      <c r="J574" s="1" t="s">
        <v>11</v>
      </c>
    </row>
    <row r="575" spans="1:10">
      <c r="A575" s="1">
        <v>223</v>
      </c>
      <c r="B575" s="1">
        <v>19</v>
      </c>
      <c r="C575" s="1" t="s">
        <v>33</v>
      </c>
      <c r="D575" s="1" t="s">
        <v>34</v>
      </c>
      <c r="E575" s="1" t="str">
        <f>SUBSTITUTE(D575,"Descripciâˆšâ‰¥n","Descripción")</f>
        <v>Descripción del Plato_15</v>
      </c>
      <c r="F575" s="1">
        <v>19</v>
      </c>
      <c r="G575" s="1">
        <v>32</v>
      </c>
      <c r="H575" s="1">
        <v>1</v>
      </c>
      <c r="I575" s="1">
        <v>53</v>
      </c>
      <c r="J575" s="1" t="s">
        <v>11</v>
      </c>
    </row>
    <row r="576" spans="1:10">
      <c r="A576" s="1">
        <v>224</v>
      </c>
      <c r="B576" s="1">
        <v>7</v>
      </c>
      <c r="C576" s="1" t="s">
        <v>47</v>
      </c>
      <c r="D576" s="1" t="s">
        <v>48</v>
      </c>
      <c r="E576" s="1" t="str">
        <f>SUBSTITUTE(D576,"Descripciâˆšâ‰¥n","Descripción")</f>
        <v>Descripción del Plato_10</v>
      </c>
      <c r="F576" s="1">
        <v>15</v>
      </c>
      <c r="G576" s="1">
        <v>26</v>
      </c>
      <c r="H576" s="1">
        <v>2</v>
      </c>
      <c r="I576" s="1">
        <v>20</v>
      </c>
      <c r="J576" s="1" t="s">
        <v>11</v>
      </c>
    </row>
    <row r="577" spans="1:10">
      <c r="A577" s="1">
        <v>225</v>
      </c>
      <c r="B577" s="1">
        <v>19</v>
      </c>
      <c r="C577" s="1" t="s">
        <v>25</v>
      </c>
      <c r="D577" s="1" t="s">
        <v>26</v>
      </c>
      <c r="E577" s="1" t="str">
        <f>SUBSTITUTE(D577,"Descripciâˆšâ‰¥n","Descripción")</f>
        <v>Descripción del Plato_11</v>
      </c>
      <c r="F577" s="1">
        <v>20</v>
      </c>
      <c r="G577" s="1">
        <v>33</v>
      </c>
      <c r="H577" s="1">
        <v>3</v>
      </c>
      <c r="I577" s="1">
        <v>56</v>
      </c>
      <c r="J577" s="1" t="s">
        <v>14</v>
      </c>
    </row>
    <row r="578" spans="1:10">
      <c r="A578" s="1">
        <v>225</v>
      </c>
      <c r="B578" s="1">
        <v>19</v>
      </c>
      <c r="C578" s="1" t="s">
        <v>41</v>
      </c>
      <c r="D578" s="1" t="s">
        <v>42</v>
      </c>
      <c r="E578" s="1" t="str">
        <f>SUBSTITUTE(D578,"Descripciâˆšâ‰¥n","Descripción")</f>
        <v>Descripción del Plato_14</v>
      </c>
      <c r="F578" s="1">
        <v>14</v>
      </c>
      <c r="G578" s="1">
        <v>23</v>
      </c>
      <c r="H578" s="1">
        <v>3</v>
      </c>
      <c r="I578" s="1">
        <v>38</v>
      </c>
      <c r="J578" s="1" t="s">
        <v>14</v>
      </c>
    </row>
    <row r="579" spans="1:10">
      <c r="A579" s="1">
        <v>226</v>
      </c>
      <c r="B579" s="1">
        <v>7</v>
      </c>
      <c r="C579" s="1" t="s">
        <v>39</v>
      </c>
      <c r="D579" s="1" t="s">
        <v>40</v>
      </c>
      <c r="E579" s="1" t="str">
        <f>SUBSTITUTE(D579,"Descripciâˆšâ‰¥n","Descripción")</f>
        <v>Descripción del Plato_3</v>
      </c>
      <c r="F579" s="1">
        <v>12</v>
      </c>
      <c r="G579" s="1">
        <v>20</v>
      </c>
      <c r="H579" s="1">
        <v>2</v>
      </c>
      <c r="I579" s="1">
        <v>7</v>
      </c>
      <c r="J579" s="1" t="s">
        <v>11</v>
      </c>
    </row>
    <row r="580" spans="1:10">
      <c r="A580" s="1">
        <v>226</v>
      </c>
      <c r="B580" s="1">
        <v>7</v>
      </c>
      <c r="C580" s="1" t="s">
        <v>43</v>
      </c>
      <c r="D580" s="1" t="s">
        <v>44</v>
      </c>
      <c r="E580" s="1" t="str">
        <f>SUBSTITUTE(D580,"Descripciâˆšâ‰¥n","Descripción")</f>
        <v>Descripción del Plato_13</v>
      </c>
      <c r="F580" s="1">
        <v>13</v>
      </c>
      <c r="G580" s="1">
        <v>21</v>
      </c>
      <c r="H580" s="1">
        <v>1</v>
      </c>
      <c r="I580" s="1">
        <v>29</v>
      </c>
      <c r="J580" s="1" t="s">
        <v>14</v>
      </c>
    </row>
    <row r="581" spans="1:10">
      <c r="A581" s="1">
        <v>226</v>
      </c>
      <c r="B581" s="1">
        <v>7</v>
      </c>
      <c r="C581" s="1" t="s">
        <v>17</v>
      </c>
      <c r="D581" s="1" t="s">
        <v>18</v>
      </c>
      <c r="E581" s="1" t="str">
        <f>SUBSTITUTE(D581,"Descripciâˆšâ‰¥n","Descripción")</f>
        <v>Descripción del Plato_6</v>
      </c>
      <c r="F581" s="1">
        <v>16</v>
      </c>
      <c r="G581" s="1">
        <v>27</v>
      </c>
      <c r="H581" s="1">
        <v>3</v>
      </c>
      <c r="I581" s="1">
        <v>56</v>
      </c>
      <c r="J581" s="1" t="s">
        <v>11</v>
      </c>
    </row>
    <row r="582" spans="1:10">
      <c r="A582" s="1">
        <v>226</v>
      </c>
      <c r="B582" s="1">
        <v>7</v>
      </c>
      <c r="C582" s="1" t="s">
        <v>23</v>
      </c>
      <c r="D582" s="1" t="s">
        <v>24</v>
      </c>
      <c r="E582" s="1" t="str">
        <f>SUBSTITUTE(D582,"Descripciâˆšâ‰¥n","Descripción")</f>
        <v>Descripción del Plato_9</v>
      </c>
      <c r="F582" s="1">
        <v>17</v>
      </c>
      <c r="G582" s="1">
        <v>29</v>
      </c>
      <c r="H582" s="1">
        <v>1</v>
      </c>
      <c r="I582" s="1">
        <v>54</v>
      </c>
      <c r="J582" s="1" t="s">
        <v>14</v>
      </c>
    </row>
    <row r="583" spans="1:10">
      <c r="A583" s="1">
        <v>227</v>
      </c>
      <c r="B583" s="1">
        <v>17</v>
      </c>
      <c r="C583" s="1" t="s">
        <v>9</v>
      </c>
      <c r="D583" s="1" t="s">
        <v>10</v>
      </c>
      <c r="E583" s="1" t="str">
        <f>SUBSTITUTE(D583,"Descripciâˆšâ‰¥n","Descripción")</f>
        <v>Descripción del Plato_7</v>
      </c>
      <c r="F583" s="1">
        <v>14</v>
      </c>
      <c r="G583" s="1">
        <v>24</v>
      </c>
      <c r="H583" s="1">
        <v>1</v>
      </c>
      <c r="I583" s="1">
        <v>58</v>
      </c>
      <c r="J583" s="1" t="s">
        <v>11</v>
      </c>
    </row>
    <row r="584" spans="1:10">
      <c r="A584" s="1">
        <v>227</v>
      </c>
      <c r="B584" s="1">
        <v>17</v>
      </c>
      <c r="C584" s="1" t="s">
        <v>15</v>
      </c>
      <c r="D584" s="1" t="s">
        <v>16</v>
      </c>
      <c r="E584" s="1" t="str">
        <f>SUBSTITUTE(D584,"Descripciâˆšâ‰¥n","Descripción")</f>
        <v>Descripción del Plato_17</v>
      </c>
      <c r="F584" s="1">
        <v>19</v>
      </c>
      <c r="G584" s="1">
        <v>31</v>
      </c>
      <c r="H584" s="1">
        <v>3</v>
      </c>
      <c r="I584" s="1">
        <v>15</v>
      </c>
      <c r="J584" s="1" t="s">
        <v>14</v>
      </c>
    </row>
    <row r="585" spans="1:10">
      <c r="A585" s="1">
        <v>227</v>
      </c>
      <c r="B585" s="1">
        <v>17</v>
      </c>
      <c r="C585" s="1" t="s">
        <v>27</v>
      </c>
      <c r="D585" s="1" t="s">
        <v>28</v>
      </c>
      <c r="E585" s="1" t="str">
        <f>SUBSTITUTE(D585,"Descripciâˆšâ‰¥n","Descripción")</f>
        <v>Descripción del Plato_16</v>
      </c>
      <c r="F585" s="1">
        <v>16</v>
      </c>
      <c r="G585" s="1">
        <v>28</v>
      </c>
      <c r="H585" s="1">
        <v>1</v>
      </c>
      <c r="I585" s="1">
        <v>13</v>
      </c>
      <c r="J585" s="1" t="s">
        <v>11</v>
      </c>
    </row>
    <row r="586" spans="1:10">
      <c r="A586" s="1">
        <v>227</v>
      </c>
      <c r="B586" s="1">
        <v>17</v>
      </c>
      <c r="C586" s="1" t="s">
        <v>25</v>
      </c>
      <c r="D586" s="1" t="s">
        <v>26</v>
      </c>
      <c r="E586" s="1" t="str">
        <f>SUBSTITUTE(D586,"Descripciâˆšâ‰¥n","Descripción")</f>
        <v>Descripción del Plato_11</v>
      </c>
      <c r="F586" s="1">
        <v>20</v>
      </c>
      <c r="G586" s="1">
        <v>33</v>
      </c>
      <c r="H586" s="1">
        <v>2</v>
      </c>
      <c r="I586" s="1">
        <v>33</v>
      </c>
      <c r="J586" s="1" t="s">
        <v>11</v>
      </c>
    </row>
    <row r="587" spans="1:10">
      <c r="A587" s="1">
        <v>228</v>
      </c>
      <c r="B587" s="1">
        <v>16</v>
      </c>
      <c r="C587" s="1" t="s">
        <v>41</v>
      </c>
      <c r="D587" s="1" t="s">
        <v>42</v>
      </c>
      <c r="E587" s="1" t="str">
        <f>SUBSTITUTE(D587,"Descripciâˆšâ‰¥n","Descripción")</f>
        <v>Descripción del Plato_14</v>
      </c>
      <c r="F587" s="1">
        <v>14</v>
      </c>
      <c r="G587" s="1">
        <v>23</v>
      </c>
      <c r="H587" s="1">
        <v>3</v>
      </c>
      <c r="I587" s="1">
        <v>35</v>
      </c>
      <c r="J587" s="1" t="s">
        <v>11</v>
      </c>
    </row>
    <row r="588" spans="1:10">
      <c r="A588" s="1">
        <v>229</v>
      </c>
      <c r="B588" s="1">
        <v>14</v>
      </c>
      <c r="C588" s="1" t="s">
        <v>49</v>
      </c>
      <c r="D588" s="1" t="s">
        <v>50</v>
      </c>
      <c r="E588" s="1" t="str">
        <f>SUBSTITUTE(D588,"Descripciâˆšâ‰¥n","Descripción")</f>
        <v>Descripción del Plato_1</v>
      </c>
      <c r="F588" s="1">
        <v>15</v>
      </c>
      <c r="G588" s="1">
        <v>25</v>
      </c>
      <c r="H588" s="1">
        <v>1</v>
      </c>
      <c r="I588" s="1">
        <v>28</v>
      </c>
      <c r="J588" s="1" t="s">
        <v>14</v>
      </c>
    </row>
    <row r="589" spans="1:10">
      <c r="A589" s="1">
        <v>229</v>
      </c>
      <c r="B589" s="1">
        <v>14</v>
      </c>
      <c r="C589" s="1" t="s">
        <v>31</v>
      </c>
      <c r="D589" s="1" t="s">
        <v>32</v>
      </c>
      <c r="E589" s="1" t="str">
        <f>SUBSTITUTE(D589,"Descripciâˆšâ‰¥n","Descripción")</f>
        <v>Descripción del Plato_8</v>
      </c>
      <c r="F589" s="1">
        <v>21</v>
      </c>
      <c r="G589" s="1">
        <v>35</v>
      </c>
      <c r="H589" s="1">
        <v>1</v>
      </c>
      <c r="I589" s="1">
        <v>43</v>
      </c>
      <c r="J589" s="1" t="s">
        <v>11</v>
      </c>
    </row>
    <row r="590" spans="1:10">
      <c r="A590" s="1">
        <v>229</v>
      </c>
      <c r="B590" s="1">
        <v>14</v>
      </c>
      <c r="C590" s="1" t="s">
        <v>21</v>
      </c>
      <c r="D590" s="1" t="s">
        <v>22</v>
      </c>
      <c r="E590" s="1" t="str">
        <f>SUBSTITUTE(D590,"Descripciâˆšâ‰¥n","Descripción")</f>
        <v>Descripción del Plato_19</v>
      </c>
      <c r="F590" s="1">
        <v>22</v>
      </c>
      <c r="G590" s="1">
        <v>36</v>
      </c>
      <c r="H590" s="1">
        <v>1</v>
      </c>
      <c r="I590" s="1">
        <v>19</v>
      </c>
      <c r="J590" s="1" t="s">
        <v>14</v>
      </c>
    </row>
    <row r="591" spans="1:10">
      <c r="A591" s="1">
        <v>229</v>
      </c>
      <c r="B591" s="1">
        <v>14</v>
      </c>
      <c r="C591" s="1" t="s">
        <v>27</v>
      </c>
      <c r="D591" s="1" t="s">
        <v>28</v>
      </c>
      <c r="E591" s="1" t="str">
        <f>SUBSTITUTE(D591,"Descripciâˆšâ‰¥n","Descripción")</f>
        <v>Descripción del Plato_16</v>
      </c>
      <c r="F591" s="1">
        <v>16</v>
      </c>
      <c r="G591" s="1">
        <v>28</v>
      </c>
      <c r="H591" s="1">
        <v>1</v>
      </c>
      <c r="I591" s="1">
        <v>27</v>
      </c>
      <c r="J591" s="1" t="s">
        <v>14</v>
      </c>
    </row>
    <row r="592" spans="1:10">
      <c r="A592" s="1">
        <v>230</v>
      </c>
      <c r="B592" s="1">
        <v>5</v>
      </c>
      <c r="C592" s="1" t="s">
        <v>33</v>
      </c>
      <c r="D592" s="1" t="s">
        <v>34</v>
      </c>
      <c r="E592" s="1" t="str">
        <f>SUBSTITUTE(D592,"Descripciâˆšâ‰¥n","Descripción")</f>
        <v>Descripción del Plato_15</v>
      </c>
      <c r="F592" s="1">
        <v>19</v>
      </c>
      <c r="G592" s="1">
        <v>32</v>
      </c>
      <c r="H592" s="1">
        <v>3</v>
      </c>
      <c r="I592" s="1">
        <v>10</v>
      </c>
      <c r="J592" s="1" t="s">
        <v>14</v>
      </c>
    </row>
    <row r="593" spans="1:10">
      <c r="A593" s="1">
        <v>230</v>
      </c>
      <c r="B593" s="1">
        <v>5</v>
      </c>
      <c r="C593" s="1" t="s">
        <v>27</v>
      </c>
      <c r="D593" s="1" t="s">
        <v>28</v>
      </c>
      <c r="E593" s="1" t="str">
        <f>SUBSTITUTE(D593,"Descripciâˆšâ‰¥n","Descripción")</f>
        <v>Descripción del Plato_16</v>
      </c>
      <c r="F593" s="1">
        <v>16</v>
      </c>
      <c r="G593" s="1">
        <v>28</v>
      </c>
      <c r="H593" s="1">
        <v>2</v>
      </c>
      <c r="I593" s="1">
        <v>24</v>
      </c>
      <c r="J593" s="1" t="s">
        <v>14</v>
      </c>
    </row>
    <row r="594" spans="1:10">
      <c r="A594" s="1">
        <v>230</v>
      </c>
      <c r="B594" s="1">
        <v>5</v>
      </c>
      <c r="C594" s="1" t="s">
        <v>15</v>
      </c>
      <c r="D594" s="1" t="s">
        <v>16</v>
      </c>
      <c r="E594" s="1" t="str">
        <f>SUBSTITUTE(D594,"Descripciâˆšâ‰¥n","Descripción")</f>
        <v>Descripción del Plato_17</v>
      </c>
      <c r="F594" s="1">
        <v>19</v>
      </c>
      <c r="G594" s="1">
        <v>31</v>
      </c>
      <c r="H594" s="1">
        <v>2</v>
      </c>
      <c r="I594" s="1">
        <v>57</v>
      </c>
      <c r="J594" s="1" t="s">
        <v>14</v>
      </c>
    </row>
    <row r="595" spans="1:10">
      <c r="A595" s="1">
        <v>231</v>
      </c>
      <c r="B595" s="1">
        <v>8</v>
      </c>
      <c r="C595" s="1" t="s">
        <v>43</v>
      </c>
      <c r="D595" s="1" t="s">
        <v>44</v>
      </c>
      <c r="E595" s="1" t="str">
        <f>SUBSTITUTE(D595,"Descripciâˆšâ‰¥n","Descripción")</f>
        <v>Descripción del Plato_13</v>
      </c>
      <c r="F595" s="1">
        <v>13</v>
      </c>
      <c r="G595" s="1">
        <v>21</v>
      </c>
      <c r="H595" s="1">
        <v>2</v>
      </c>
      <c r="I595" s="1">
        <v>29</v>
      </c>
      <c r="J595" s="1" t="s">
        <v>14</v>
      </c>
    </row>
    <row r="596" spans="1:10">
      <c r="A596" s="1">
        <v>231</v>
      </c>
      <c r="B596" s="1">
        <v>8</v>
      </c>
      <c r="C596" s="1" t="s">
        <v>37</v>
      </c>
      <c r="D596" s="1" t="s">
        <v>38</v>
      </c>
      <c r="E596" s="1" t="str">
        <f>SUBSTITUTE(D596,"Descripciâˆšâ‰¥n","Descripción")</f>
        <v>Descripción del Plato_18</v>
      </c>
      <c r="F596" s="1">
        <v>20</v>
      </c>
      <c r="G596" s="1">
        <v>34</v>
      </c>
      <c r="H596" s="1">
        <v>3</v>
      </c>
      <c r="I596" s="1">
        <v>17</v>
      </c>
      <c r="J596" s="1" t="s">
        <v>14</v>
      </c>
    </row>
    <row r="597" spans="1:10">
      <c r="A597" s="1">
        <v>231</v>
      </c>
      <c r="B597" s="1">
        <v>8</v>
      </c>
      <c r="C597" s="1" t="s">
        <v>15</v>
      </c>
      <c r="D597" s="1" t="s">
        <v>16</v>
      </c>
      <c r="E597" s="1" t="str">
        <f>SUBSTITUTE(D597,"Descripciâˆšâ‰¥n","Descripción")</f>
        <v>Descripción del Plato_17</v>
      </c>
      <c r="F597" s="1">
        <v>19</v>
      </c>
      <c r="G597" s="1">
        <v>31</v>
      </c>
      <c r="H597" s="1">
        <v>1</v>
      </c>
      <c r="I597" s="1">
        <v>53</v>
      </c>
      <c r="J597" s="1" t="s">
        <v>14</v>
      </c>
    </row>
    <row r="598" spans="1:10">
      <c r="A598" s="1">
        <v>231</v>
      </c>
      <c r="B598" s="1">
        <v>8</v>
      </c>
      <c r="C598" s="1" t="s">
        <v>25</v>
      </c>
      <c r="D598" s="1" t="s">
        <v>26</v>
      </c>
      <c r="E598" s="1" t="str">
        <f>SUBSTITUTE(D598,"Descripciâˆšâ‰¥n","Descripción")</f>
        <v>Descripción del Plato_11</v>
      </c>
      <c r="F598" s="1">
        <v>20</v>
      </c>
      <c r="G598" s="1">
        <v>33</v>
      </c>
      <c r="H598" s="1">
        <v>1</v>
      </c>
      <c r="I598" s="1">
        <v>51</v>
      </c>
      <c r="J598" s="1" t="s">
        <v>11</v>
      </c>
    </row>
    <row r="599" spans="1:10">
      <c r="A599" s="1">
        <v>232</v>
      </c>
      <c r="B599" s="1">
        <v>2</v>
      </c>
      <c r="C599" s="1" t="s">
        <v>9</v>
      </c>
      <c r="D599" s="1" t="s">
        <v>10</v>
      </c>
      <c r="E599" s="1" t="str">
        <f>SUBSTITUTE(D599,"Descripciâˆšâ‰¥n","Descripción")</f>
        <v>Descripción del Plato_7</v>
      </c>
      <c r="F599" s="1">
        <v>14</v>
      </c>
      <c r="G599" s="1">
        <v>24</v>
      </c>
      <c r="H599" s="1">
        <v>1</v>
      </c>
      <c r="I599" s="1">
        <v>50</v>
      </c>
      <c r="J599" s="1" t="s">
        <v>14</v>
      </c>
    </row>
    <row r="600" spans="1:10">
      <c r="A600" s="1">
        <v>232</v>
      </c>
      <c r="B600" s="1">
        <v>2</v>
      </c>
      <c r="C600" s="1" t="s">
        <v>17</v>
      </c>
      <c r="D600" s="1" t="s">
        <v>18</v>
      </c>
      <c r="E600" s="1" t="str">
        <f>SUBSTITUTE(D600,"Descripciâˆšâ‰¥n","Descripción")</f>
        <v>Descripción del Plato_6</v>
      </c>
      <c r="F600" s="1">
        <v>16</v>
      </c>
      <c r="G600" s="1">
        <v>27</v>
      </c>
      <c r="H600" s="1">
        <v>2</v>
      </c>
      <c r="I600" s="1">
        <v>30</v>
      </c>
      <c r="J600" s="1" t="s">
        <v>14</v>
      </c>
    </row>
    <row r="601" spans="1:10">
      <c r="A601" s="1">
        <v>232</v>
      </c>
      <c r="B601" s="1">
        <v>2</v>
      </c>
      <c r="C601" s="1" t="s">
        <v>12</v>
      </c>
      <c r="D601" s="1" t="s">
        <v>13</v>
      </c>
      <c r="E601" s="1" t="str">
        <f>SUBSTITUTE(D601,"Descripciâˆšâ‰¥n","Descripción")</f>
        <v>Descripción del Plato_2</v>
      </c>
      <c r="F601" s="1">
        <v>18</v>
      </c>
      <c r="G601" s="1">
        <v>30</v>
      </c>
      <c r="H601" s="1">
        <v>2</v>
      </c>
      <c r="I601" s="1">
        <v>40</v>
      </c>
      <c r="J601" s="1" t="s">
        <v>14</v>
      </c>
    </row>
    <row r="602" spans="1:10">
      <c r="A602" s="1">
        <v>232</v>
      </c>
      <c r="B602" s="1">
        <v>2</v>
      </c>
      <c r="C602" s="1" t="s">
        <v>47</v>
      </c>
      <c r="D602" s="1" t="s">
        <v>48</v>
      </c>
      <c r="E602" s="1" t="str">
        <f>SUBSTITUTE(D602,"Descripciâˆšâ‰¥n","Descripción")</f>
        <v>Descripción del Plato_10</v>
      </c>
      <c r="F602" s="1">
        <v>15</v>
      </c>
      <c r="G602" s="1">
        <v>26</v>
      </c>
      <c r="H602" s="1">
        <v>2</v>
      </c>
      <c r="I602" s="1">
        <v>19</v>
      </c>
      <c r="J602" s="1" t="s">
        <v>11</v>
      </c>
    </row>
    <row r="603" spans="1:10">
      <c r="A603" s="1">
        <v>233</v>
      </c>
      <c r="B603" s="1">
        <v>8</v>
      </c>
      <c r="C603" s="1" t="s">
        <v>29</v>
      </c>
      <c r="D603" s="1" t="s">
        <v>30</v>
      </c>
      <c r="E603" s="1" t="str">
        <f>SUBSTITUTE(D603,"Descripciâˆšâ‰¥n","Descripción")</f>
        <v>Descripción del Plato_12</v>
      </c>
      <c r="F603" s="1">
        <v>11</v>
      </c>
      <c r="G603" s="1">
        <v>19</v>
      </c>
      <c r="H603" s="1">
        <v>2</v>
      </c>
      <c r="I603" s="1">
        <v>31</v>
      </c>
      <c r="J603" s="1" t="s">
        <v>14</v>
      </c>
    </row>
    <row r="604" spans="1:10">
      <c r="A604" s="1">
        <v>234</v>
      </c>
      <c r="B604" s="1">
        <v>17</v>
      </c>
      <c r="C604" s="1" t="s">
        <v>12</v>
      </c>
      <c r="D604" s="1" t="s">
        <v>13</v>
      </c>
      <c r="E604" s="1" t="str">
        <f>SUBSTITUTE(D604,"Descripciâˆšâ‰¥n","Descripción")</f>
        <v>Descripción del Plato_2</v>
      </c>
      <c r="F604" s="1">
        <v>18</v>
      </c>
      <c r="G604" s="1">
        <v>30</v>
      </c>
      <c r="H604" s="1">
        <v>2</v>
      </c>
      <c r="I604" s="1">
        <v>41</v>
      </c>
      <c r="J604" s="1" t="s">
        <v>14</v>
      </c>
    </row>
    <row r="605" spans="1:10">
      <c r="A605" s="1">
        <v>234</v>
      </c>
      <c r="B605" s="1">
        <v>17</v>
      </c>
      <c r="C605" s="1" t="s">
        <v>9</v>
      </c>
      <c r="D605" s="1" t="s">
        <v>10</v>
      </c>
      <c r="E605" s="1" t="str">
        <f>SUBSTITUTE(D605,"Descripciâˆšâ‰¥n","Descripción")</f>
        <v>Descripción del Plato_7</v>
      </c>
      <c r="F605" s="1">
        <v>14</v>
      </c>
      <c r="G605" s="1">
        <v>24</v>
      </c>
      <c r="H605" s="1">
        <v>3</v>
      </c>
      <c r="I605" s="1">
        <v>35</v>
      </c>
      <c r="J605" s="1" t="s">
        <v>11</v>
      </c>
    </row>
    <row r="606" spans="1:10">
      <c r="A606" s="1">
        <v>234</v>
      </c>
      <c r="B606" s="1">
        <v>17</v>
      </c>
      <c r="C606" s="1" t="s">
        <v>15</v>
      </c>
      <c r="D606" s="1" t="s">
        <v>16</v>
      </c>
      <c r="E606" s="1" t="str">
        <f>SUBSTITUTE(D606,"Descripciâˆšâ‰¥n","Descripción")</f>
        <v>Descripción del Plato_17</v>
      </c>
      <c r="F606" s="1">
        <v>19</v>
      </c>
      <c r="G606" s="1">
        <v>31</v>
      </c>
      <c r="H606" s="1">
        <v>3</v>
      </c>
      <c r="I606" s="1">
        <v>23</v>
      </c>
      <c r="J606" s="1" t="s">
        <v>14</v>
      </c>
    </row>
    <row r="607" spans="1:10">
      <c r="A607" s="1">
        <v>235</v>
      </c>
      <c r="B607" s="1">
        <v>13</v>
      </c>
      <c r="C607" s="1" t="s">
        <v>25</v>
      </c>
      <c r="D607" s="1" t="s">
        <v>26</v>
      </c>
      <c r="E607" s="1" t="str">
        <f>SUBSTITUTE(D607,"Descripciâˆšâ‰¥n","Descripción")</f>
        <v>Descripción del Plato_11</v>
      </c>
      <c r="F607" s="1">
        <v>20</v>
      </c>
      <c r="G607" s="1">
        <v>33</v>
      </c>
      <c r="H607" s="1">
        <v>1</v>
      </c>
      <c r="I607" s="1">
        <v>25</v>
      </c>
      <c r="J607" s="1" t="s">
        <v>11</v>
      </c>
    </row>
    <row r="608" spans="1:10">
      <c r="A608" s="1">
        <v>236</v>
      </c>
      <c r="B608" s="1">
        <v>12</v>
      </c>
      <c r="C608" s="1" t="s">
        <v>25</v>
      </c>
      <c r="D608" s="1" t="s">
        <v>26</v>
      </c>
      <c r="E608" s="1" t="str">
        <f>SUBSTITUTE(D608,"Descripciâˆšâ‰¥n","Descripción")</f>
        <v>Descripción del Plato_11</v>
      </c>
      <c r="F608" s="1">
        <v>20</v>
      </c>
      <c r="G608" s="1">
        <v>33</v>
      </c>
      <c r="H608" s="1">
        <v>3</v>
      </c>
      <c r="I608" s="1">
        <v>21</v>
      </c>
      <c r="J608" s="1" t="s">
        <v>11</v>
      </c>
    </row>
    <row r="609" spans="1:10">
      <c r="A609" s="1">
        <v>236</v>
      </c>
      <c r="B609" s="1">
        <v>12</v>
      </c>
      <c r="C609" s="1" t="s">
        <v>35</v>
      </c>
      <c r="D609" s="1" t="s">
        <v>36</v>
      </c>
      <c r="E609" s="1" t="str">
        <f>SUBSTITUTE(D609,"Descripciâˆšâ‰¥n","Descripción")</f>
        <v>Descripción del Plato_5</v>
      </c>
      <c r="F609" s="1">
        <v>13</v>
      </c>
      <c r="G609" s="1">
        <v>22</v>
      </c>
      <c r="H609" s="1">
        <v>1</v>
      </c>
      <c r="I609" s="1">
        <v>7</v>
      </c>
      <c r="J609" s="1" t="s">
        <v>11</v>
      </c>
    </row>
    <row r="610" spans="1:10">
      <c r="A610" s="1">
        <v>236</v>
      </c>
      <c r="B610" s="1">
        <v>12</v>
      </c>
      <c r="C610" s="1" t="s">
        <v>31</v>
      </c>
      <c r="D610" s="1" t="s">
        <v>32</v>
      </c>
      <c r="E610" s="1" t="str">
        <f>SUBSTITUTE(D610,"Descripciâˆšâ‰¥n","Descripción")</f>
        <v>Descripción del Plato_8</v>
      </c>
      <c r="F610" s="1">
        <v>21</v>
      </c>
      <c r="G610" s="1">
        <v>35</v>
      </c>
      <c r="H610" s="1">
        <v>2</v>
      </c>
      <c r="I610" s="1">
        <v>43</v>
      </c>
      <c r="J610" s="1" t="s">
        <v>14</v>
      </c>
    </row>
    <row r="611" spans="1:10">
      <c r="A611" s="1">
        <v>236</v>
      </c>
      <c r="B611" s="1">
        <v>12</v>
      </c>
      <c r="C611" s="1" t="s">
        <v>33</v>
      </c>
      <c r="D611" s="1" t="s">
        <v>34</v>
      </c>
      <c r="E611" s="1" t="str">
        <f>SUBSTITUTE(D611,"Descripciâˆšâ‰¥n","Descripción")</f>
        <v>Descripción del Plato_15</v>
      </c>
      <c r="F611" s="1">
        <v>19</v>
      </c>
      <c r="G611" s="1">
        <v>32</v>
      </c>
      <c r="H611" s="1">
        <v>2</v>
      </c>
      <c r="I611" s="1">
        <v>30</v>
      </c>
      <c r="J611" s="1" t="s">
        <v>11</v>
      </c>
    </row>
    <row r="612" spans="1:10">
      <c r="A612" s="1">
        <v>237</v>
      </c>
      <c r="B612" s="1">
        <v>4</v>
      </c>
      <c r="C612" s="1" t="s">
        <v>41</v>
      </c>
      <c r="D612" s="1" t="s">
        <v>42</v>
      </c>
      <c r="E612" s="1" t="str">
        <f>SUBSTITUTE(D612,"Descripciâˆšâ‰¥n","Descripción")</f>
        <v>Descripción del Plato_14</v>
      </c>
      <c r="F612" s="1">
        <v>14</v>
      </c>
      <c r="G612" s="1">
        <v>23</v>
      </c>
      <c r="H612" s="1">
        <v>2</v>
      </c>
      <c r="I612" s="1">
        <v>12</v>
      </c>
      <c r="J612" s="1" t="s">
        <v>11</v>
      </c>
    </row>
    <row r="613" spans="1:10">
      <c r="A613" s="1">
        <v>237</v>
      </c>
      <c r="B613" s="1">
        <v>4</v>
      </c>
      <c r="C613" s="1" t="s">
        <v>12</v>
      </c>
      <c r="D613" s="1" t="s">
        <v>13</v>
      </c>
      <c r="E613" s="1" t="str">
        <f>SUBSTITUTE(D613,"Descripciâˆšâ‰¥n","Descripción")</f>
        <v>Descripción del Plato_2</v>
      </c>
      <c r="F613" s="1">
        <v>18</v>
      </c>
      <c r="G613" s="1">
        <v>30</v>
      </c>
      <c r="H613" s="1">
        <v>2</v>
      </c>
      <c r="I613" s="1">
        <v>25</v>
      </c>
      <c r="J613" s="1" t="s">
        <v>14</v>
      </c>
    </row>
    <row r="614" spans="1:10">
      <c r="A614" s="1">
        <v>238</v>
      </c>
      <c r="B614" s="1">
        <v>13</v>
      </c>
      <c r="C614" s="1" t="s">
        <v>21</v>
      </c>
      <c r="D614" s="1" t="s">
        <v>22</v>
      </c>
      <c r="E614" s="1" t="str">
        <f>SUBSTITUTE(D614,"Descripciâˆšâ‰¥n","Descripción")</f>
        <v>Descripción del Plato_19</v>
      </c>
      <c r="F614" s="1">
        <v>22</v>
      </c>
      <c r="G614" s="1">
        <v>36</v>
      </c>
      <c r="H614" s="1">
        <v>2</v>
      </c>
      <c r="I614" s="1">
        <v>45</v>
      </c>
      <c r="J614" s="1" t="s">
        <v>14</v>
      </c>
    </row>
    <row r="615" spans="1:10">
      <c r="A615" s="1">
        <v>239</v>
      </c>
      <c r="B615" s="1">
        <v>12</v>
      </c>
      <c r="C615" s="1" t="s">
        <v>47</v>
      </c>
      <c r="D615" s="1" t="s">
        <v>48</v>
      </c>
      <c r="E615" s="1" t="str">
        <f>SUBSTITUTE(D615,"Descripciâˆšâ‰¥n","Descripción")</f>
        <v>Descripción del Plato_10</v>
      </c>
      <c r="F615" s="1">
        <v>15</v>
      </c>
      <c r="G615" s="1">
        <v>26</v>
      </c>
      <c r="H615" s="1">
        <v>1</v>
      </c>
      <c r="I615" s="1">
        <v>36</v>
      </c>
      <c r="J615" s="1" t="s">
        <v>11</v>
      </c>
    </row>
    <row r="616" spans="1:10">
      <c r="A616" s="1">
        <v>239</v>
      </c>
      <c r="B616" s="1">
        <v>12</v>
      </c>
      <c r="C616" s="1" t="s">
        <v>9</v>
      </c>
      <c r="D616" s="1" t="s">
        <v>10</v>
      </c>
      <c r="E616" s="1" t="str">
        <f>SUBSTITUTE(D616,"Descripciâˆšâ‰¥n","Descripción")</f>
        <v>Descripción del Plato_7</v>
      </c>
      <c r="F616" s="1">
        <v>14</v>
      </c>
      <c r="G616" s="1">
        <v>24</v>
      </c>
      <c r="H616" s="1">
        <v>2</v>
      </c>
      <c r="I616" s="1">
        <v>37</v>
      </c>
      <c r="J616" s="1" t="s">
        <v>11</v>
      </c>
    </row>
    <row r="617" spans="1:10">
      <c r="A617" s="1">
        <v>240</v>
      </c>
      <c r="B617" s="1">
        <v>9</v>
      </c>
      <c r="C617" s="1" t="s">
        <v>15</v>
      </c>
      <c r="D617" s="1" t="s">
        <v>16</v>
      </c>
      <c r="E617" s="1" t="str">
        <f>SUBSTITUTE(D617,"Descripciâˆšâ‰¥n","Descripción")</f>
        <v>Descripción del Plato_17</v>
      </c>
      <c r="F617" s="1">
        <v>19</v>
      </c>
      <c r="G617" s="1">
        <v>31</v>
      </c>
      <c r="H617" s="1">
        <v>3</v>
      </c>
      <c r="I617" s="1">
        <v>32</v>
      </c>
      <c r="J617" s="1" t="s">
        <v>14</v>
      </c>
    </row>
    <row r="618" spans="1:10">
      <c r="A618" s="1">
        <v>240</v>
      </c>
      <c r="B618" s="1">
        <v>9</v>
      </c>
      <c r="C618" s="1" t="s">
        <v>41</v>
      </c>
      <c r="D618" s="1" t="s">
        <v>42</v>
      </c>
      <c r="E618" s="1" t="str">
        <f>SUBSTITUTE(D618,"Descripciâˆšâ‰¥n","Descripción")</f>
        <v>Descripción del Plato_14</v>
      </c>
      <c r="F618" s="1">
        <v>14</v>
      </c>
      <c r="G618" s="1">
        <v>23</v>
      </c>
      <c r="H618" s="1">
        <v>3</v>
      </c>
      <c r="I618" s="1">
        <v>32</v>
      </c>
      <c r="J618" s="1" t="s">
        <v>14</v>
      </c>
    </row>
    <row r="619" spans="1:10">
      <c r="A619" s="1">
        <v>240</v>
      </c>
      <c r="B619" s="1">
        <v>9</v>
      </c>
      <c r="C619" s="1" t="s">
        <v>45</v>
      </c>
      <c r="D619" s="1" t="s">
        <v>46</v>
      </c>
      <c r="E619" s="1" t="str">
        <f>SUBSTITUTE(D619,"Descripciâˆšâ‰¥n","Descripción")</f>
        <v>Descripción del Plato_4</v>
      </c>
      <c r="F619" s="1">
        <v>10</v>
      </c>
      <c r="G619" s="1">
        <v>18</v>
      </c>
      <c r="H619" s="1">
        <v>2</v>
      </c>
      <c r="I619" s="1">
        <v>46</v>
      </c>
      <c r="J619" s="1" t="s">
        <v>11</v>
      </c>
    </row>
    <row r="620" spans="1:10">
      <c r="A620" s="1">
        <v>240</v>
      </c>
      <c r="B620" s="1">
        <v>9</v>
      </c>
      <c r="C620" s="1" t="s">
        <v>33</v>
      </c>
      <c r="D620" s="1" t="s">
        <v>34</v>
      </c>
      <c r="E620" s="1" t="str">
        <f>SUBSTITUTE(D620,"Descripciâˆšâ‰¥n","Descripción")</f>
        <v>Descripción del Plato_15</v>
      </c>
      <c r="F620" s="1">
        <v>19</v>
      </c>
      <c r="G620" s="1">
        <v>32</v>
      </c>
      <c r="H620" s="1">
        <v>3</v>
      </c>
      <c r="I620" s="1">
        <v>19</v>
      </c>
      <c r="J620" s="1" t="s">
        <v>11</v>
      </c>
    </row>
    <row r="621" spans="1:10">
      <c r="A621" s="1">
        <v>241</v>
      </c>
      <c r="B621" s="1">
        <v>12</v>
      </c>
      <c r="C621" s="1" t="s">
        <v>45</v>
      </c>
      <c r="D621" s="1" t="s">
        <v>46</v>
      </c>
      <c r="E621" s="1" t="str">
        <f>SUBSTITUTE(D621,"Descripciâˆšâ‰¥n","Descripción")</f>
        <v>Descripción del Plato_4</v>
      </c>
      <c r="F621" s="1">
        <v>10</v>
      </c>
      <c r="G621" s="1">
        <v>18</v>
      </c>
      <c r="H621" s="1">
        <v>1</v>
      </c>
      <c r="I621" s="1">
        <v>11</v>
      </c>
      <c r="J621" s="1" t="s">
        <v>14</v>
      </c>
    </row>
    <row r="622" spans="1:10">
      <c r="A622" s="1">
        <v>242</v>
      </c>
      <c r="B622" s="1">
        <v>12</v>
      </c>
      <c r="C622" s="1" t="s">
        <v>47</v>
      </c>
      <c r="D622" s="1" t="s">
        <v>48</v>
      </c>
      <c r="E622" s="1" t="str">
        <f>SUBSTITUTE(D622,"Descripciâˆšâ‰¥n","Descripción")</f>
        <v>Descripción del Plato_10</v>
      </c>
      <c r="F622" s="1">
        <v>15</v>
      </c>
      <c r="G622" s="1">
        <v>26</v>
      </c>
      <c r="H622" s="1">
        <v>1</v>
      </c>
      <c r="I622" s="1">
        <v>54</v>
      </c>
      <c r="J622" s="1" t="s">
        <v>11</v>
      </c>
    </row>
    <row r="623" spans="1:10">
      <c r="A623" s="1">
        <v>242</v>
      </c>
      <c r="B623" s="1">
        <v>12</v>
      </c>
      <c r="C623" s="1" t="s">
        <v>49</v>
      </c>
      <c r="D623" s="1" t="s">
        <v>50</v>
      </c>
      <c r="E623" s="1" t="str">
        <f>SUBSTITUTE(D623,"Descripciâˆšâ‰¥n","Descripción")</f>
        <v>Descripción del Plato_1</v>
      </c>
      <c r="F623" s="1">
        <v>15</v>
      </c>
      <c r="G623" s="1">
        <v>25</v>
      </c>
      <c r="H623" s="1">
        <v>3</v>
      </c>
      <c r="I623" s="1">
        <v>40</v>
      </c>
      <c r="J623" s="1" t="s">
        <v>14</v>
      </c>
    </row>
    <row r="624" spans="1:10">
      <c r="A624" s="1">
        <v>242</v>
      </c>
      <c r="B624" s="1">
        <v>12</v>
      </c>
      <c r="C624" s="1" t="s">
        <v>25</v>
      </c>
      <c r="D624" s="1" t="s">
        <v>26</v>
      </c>
      <c r="E624" s="1" t="str">
        <f>SUBSTITUTE(D624,"Descripciâˆšâ‰¥n","Descripción")</f>
        <v>Descripción del Plato_11</v>
      </c>
      <c r="F624" s="1">
        <v>20</v>
      </c>
      <c r="G624" s="1">
        <v>33</v>
      </c>
      <c r="H624" s="1">
        <v>1</v>
      </c>
      <c r="I624" s="1">
        <v>5</v>
      </c>
      <c r="J624" s="1" t="s">
        <v>11</v>
      </c>
    </row>
    <row r="625" spans="1:10">
      <c r="A625" s="1">
        <v>243</v>
      </c>
      <c r="B625" s="1">
        <v>4</v>
      </c>
      <c r="C625" s="1" t="s">
        <v>19</v>
      </c>
      <c r="D625" s="1" t="s">
        <v>20</v>
      </c>
      <c r="E625" s="1" t="str">
        <f>SUBSTITUTE(D625,"Descripciâˆšâ‰¥n","Descripción")</f>
        <v>Descripción del Plato_20</v>
      </c>
      <c r="F625" s="1">
        <v>25</v>
      </c>
      <c r="G625" s="1">
        <v>40</v>
      </c>
      <c r="H625" s="1">
        <v>3</v>
      </c>
      <c r="I625" s="1">
        <v>22</v>
      </c>
      <c r="J625" s="1" t="s">
        <v>14</v>
      </c>
    </row>
    <row r="626" spans="1:10">
      <c r="A626" s="1">
        <v>244</v>
      </c>
      <c r="B626" s="1">
        <v>17</v>
      </c>
      <c r="C626" s="1" t="s">
        <v>19</v>
      </c>
      <c r="D626" s="1" t="s">
        <v>20</v>
      </c>
      <c r="E626" s="1" t="str">
        <f>SUBSTITUTE(D626,"Descripciâˆšâ‰¥n","Descripción")</f>
        <v>Descripción del Plato_20</v>
      </c>
      <c r="F626" s="1">
        <v>25</v>
      </c>
      <c r="G626" s="1">
        <v>40</v>
      </c>
      <c r="H626" s="1">
        <v>3</v>
      </c>
      <c r="I626" s="1">
        <v>30</v>
      </c>
      <c r="J626" s="1" t="s">
        <v>11</v>
      </c>
    </row>
    <row r="627" spans="1:10">
      <c r="A627" s="1">
        <v>244</v>
      </c>
      <c r="B627" s="1">
        <v>17</v>
      </c>
      <c r="C627" s="1" t="s">
        <v>29</v>
      </c>
      <c r="D627" s="1" t="s">
        <v>30</v>
      </c>
      <c r="E627" s="1" t="str">
        <f>SUBSTITUTE(D627,"Descripciâˆšâ‰¥n","Descripción")</f>
        <v>Descripción del Plato_12</v>
      </c>
      <c r="F627" s="1">
        <v>11</v>
      </c>
      <c r="G627" s="1">
        <v>19</v>
      </c>
      <c r="H627" s="1">
        <v>2</v>
      </c>
      <c r="I627" s="1">
        <v>59</v>
      </c>
      <c r="J627" s="1" t="s">
        <v>11</v>
      </c>
    </row>
    <row r="628" spans="1:10">
      <c r="A628" s="1">
        <v>245</v>
      </c>
      <c r="B628" s="1">
        <v>11</v>
      </c>
      <c r="C628" s="1" t="s">
        <v>45</v>
      </c>
      <c r="D628" s="1" t="s">
        <v>46</v>
      </c>
      <c r="E628" s="1" t="str">
        <f>SUBSTITUTE(D628,"Descripciâˆšâ‰¥n","Descripción")</f>
        <v>Descripción del Plato_4</v>
      </c>
      <c r="F628" s="1">
        <v>10</v>
      </c>
      <c r="G628" s="1">
        <v>18</v>
      </c>
      <c r="H628" s="1">
        <v>3</v>
      </c>
      <c r="I628" s="1">
        <v>45</v>
      </c>
      <c r="J628" s="1" t="s">
        <v>14</v>
      </c>
    </row>
    <row r="629" spans="1:10">
      <c r="A629" s="1">
        <v>245</v>
      </c>
      <c r="B629" s="1">
        <v>11</v>
      </c>
      <c r="C629" s="1" t="s">
        <v>15</v>
      </c>
      <c r="D629" s="1" t="s">
        <v>16</v>
      </c>
      <c r="E629" s="1" t="str">
        <f>SUBSTITUTE(D629,"Descripciâˆšâ‰¥n","Descripción")</f>
        <v>Descripción del Plato_17</v>
      </c>
      <c r="F629" s="1">
        <v>19</v>
      </c>
      <c r="G629" s="1">
        <v>31</v>
      </c>
      <c r="H629" s="1">
        <v>1</v>
      </c>
      <c r="I629" s="1">
        <v>23</v>
      </c>
      <c r="J629" s="1" t="s">
        <v>11</v>
      </c>
    </row>
    <row r="630" spans="1:10">
      <c r="A630" s="1">
        <v>245</v>
      </c>
      <c r="B630" s="1">
        <v>11</v>
      </c>
      <c r="C630" s="1" t="s">
        <v>19</v>
      </c>
      <c r="D630" s="1" t="s">
        <v>20</v>
      </c>
      <c r="E630" s="1" t="str">
        <f>SUBSTITUTE(D630,"Descripciâˆšâ‰¥n","Descripción")</f>
        <v>Descripción del Plato_20</v>
      </c>
      <c r="F630" s="1">
        <v>25</v>
      </c>
      <c r="G630" s="1">
        <v>40</v>
      </c>
      <c r="H630" s="1">
        <v>2</v>
      </c>
      <c r="I630" s="1">
        <v>23</v>
      </c>
      <c r="J630" s="1" t="s">
        <v>11</v>
      </c>
    </row>
    <row r="631" spans="1:10">
      <c r="A631" s="1">
        <v>245</v>
      </c>
      <c r="B631" s="1">
        <v>11</v>
      </c>
      <c r="C631" s="1" t="s">
        <v>21</v>
      </c>
      <c r="D631" s="1" t="s">
        <v>22</v>
      </c>
      <c r="E631" s="1" t="str">
        <f>SUBSTITUTE(D631,"Descripciâˆšâ‰¥n","Descripción")</f>
        <v>Descripción del Plato_19</v>
      </c>
      <c r="F631" s="1">
        <v>22</v>
      </c>
      <c r="G631" s="1">
        <v>36</v>
      </c>
      <c r="H631" s="1">
        <v>3</v>
      </c>
      <c r="I631" s="1">
        <v>25</v>
      </c>
      <c r="J631" s="1" t="s">
        <v>14</v>
      </c>
    </row>
    <row r="632" spans="1:10">
      <c r="A632" s="1">
        <v>246</v>
      </c>
      <c r="B632" s="1">
        <v>2</v>
      </c>
      <c r="C632" s="1" t="s">
        <v>17</v>
      </c>
      <c r="D632" s="1" t="s">
        <v>18</v>
      </c>
      <c r="E632" s="1" t="str">
        <f>SUBSTITUTE(D632,"Descripciâˆšâ‰¥n","Descripción")</f>
        <v>Descripción del Plato_6</v>
      </c>
      <c r="F632" s="1">
        <v>16</v>
      </c>
      <c r="G632" s="1">
        <v>27</v>
      </c>
      <c r="H632" s="1">
        <v>3</v>
      </c>
      <c r="I632" s="1">
        <v>36</v>
      </c>
      <c r="J632" s="1" t="s">
        <v>14</v>
      </c>
    </row>
    <row r="633" spans="1:10">
      <c r="A633" s="1">
        <v>246</v>
      </c>
      <c r="B633" s="1">
        <v>2</v>
      </c>
      <c r="C633" s="1" t="s">
        <v>9</v>
      </c>
      <c r="D633" s="1" t="s">
        <v>10</v>
      </c>
      <c r="E633" s="1" t="str">
        <f>SUBSTITUTE(D633,"Descripciâˆšâ‰¥n","Descripción")</f>
        <v>Descripción del Plato_7</v>
      </c>
      <c r="F633" s="1">
        <v>14</v>
      </c>
      <c r="G633" s="1">
        <v>24</v>
      </c>
      <c r="H633" s="1">
        <v>2</v>
      </c>
      <c r="I633" s="1">
        <v>10</v>
      </c>
      <c r="J633" s="1" t="s">
        <v>11</v>
      </c>
    </row>
    <row r="634" spans="1:10">
      <c r="A634" s="1">
        <v>246</v>
      </c>
      <c r="B634" s="1">
        <v>2</v>
      </c>
      <c r="C634" s="1" t="s">
        <v>31</v>
      </c>
      <c r="D634" s="1" t="s">
        <v>32</v>
      </c>
      <c r="E634" s="1" t="str">
        <f>SUBSTITUTE(D634,"Descripciâˆšâ‰¥n","Descripción")</f>
        <v>Descripción del Plato_8</v>
      </c>
      <c r="F634" s="1">
        <v>21</v>
      </c>
      <c r="G634" s="1">
        <v>35</v>
      </c>
      <c r="H634" s="1">
        <v>3</v>
      </c>
      <c r="I634" s="1">
        <v>48</v>
      </c>
      <c r="J634" s="1" t="s">
        <v>11</v>
      </c>
    </row>
    <row r="635" spans="1:10">
      <c r="A635" s="1">
        <v>246</v>
      </c>
      <c r="B635" s="1">
        <v>2</v>
      </c>
      <c r="C635" s="1" t="s">
        <v>15</v>
      </c>
      <c r="D635" s="1" t="s">
        <v>16</v>
      </c>
      <c r="E635" s="1" t="str">
        <f>SUBSTITUTE(D635,"Descripciâˆšâ‰¥n","Descripción")</f>
        <v>Descripción del Plato_17</v>
      </c>
      <c r="F635" s="1">
        <v>19</v>
      </c>
      <c r="G635" s="1">
        <v>31</v>
      </c>
      <c r="H635" s="1">
        <v>3</v>
      </c>
      <c r="I635" s="1">
        <v>52</v>
      </c>
      <c r="J635" s="1" t="s">
        <v>11</v>
      </c>
    </row>
    <row r="636" spans="1:10">
      <c r="A636" s="1">
        <v>247</v>
      </c>
      <c r="B636" s="1">
        <v>11</v>
      </c>
      <c r="C636" s="1" t="s">
        <v>25</v>
      </c>
      <c r="D636" s="1" t="s">
        <v>26</v>
      </c>
      <c r="E636" s="1" t="str">
        <f>SUBSTITUTE(D636,"Descripciâˆšâ‰¥n","Descripción")</f>
        <v>Descripción del Plato_11</v>
      </c>
      <c r="F636" s="1">
        <v>20</v>
      </c>
      <c r="G636" s="1">
        <v>33</v>
      </c>
      <c r="H636" s="1">
        <v>2</v>
      </c>
      <c r="I636" s="1">
        <v>59</v>
      </c>
      <c r="J636" s="1" t="s">
        <v>14</v>
      </c>
    </row>
    <row r="637" spans="1:10">
      <c r="A637" s="1">
        <v>248</v>
      </c>
      <c r="B637" s="1">
        <v>12</v>
      </c>
      <c r="C637" s="1" t="s">
        <v>37</v>
      </c>
      <c r="D637" s="1" t="s">
        <v>38</v>
      </c>
      <c r="E637" s="1" t="str">
        <f>SUBSTITUTE(D637,"Descripciâˆšâ‰¥n","Descripción")</f>
        <v>Descripción del Plato_18</v>
      </c>
      <c r="F637" s="1">
        <v>20</v>
      </c>
      <c r="G637" s="1">
        <v>34</v>
      </c>
      <c r="H637" s="1">
        <v>1</v>
      </c>
      <c r="I637" s="1">
        <v>32</v>
      </c>
      <c r="J637" s="1" t="s">
        <v>14</v>
      </c>
    </row>
    <row r="638" spans="1:10">
      <c r="A638" s="1">
        <v>248</v>
      </c>
      <c r="B638" s="1">
        <v>12</v>
      </c>
      <c r="C638" s="1" t="s">
        <v>23</v>
      </c>
      <c r="D638" s="1" t="s">
        <v>24</v>
      </c>
      <c r="E638" s="1" t="str">
        <f>SUBSTITUTE(D638,"Descripciâˆšâ‰¥n","Descripción")</f>
        <v>Descripción del Plato_9</v>
      </c>
      <c r="F638" s="1">
        <v>17</v>
      </c>
      <c r="G638" s="1">
        <v>29</v>
      </c>
      <c r="H638" s="1">
        <v>3</v>
      </c>
      <c r="I638" s="1">
        <v>51</v>
      </c>
      <c r="J638" s="1" t="s">
        <v>14</v>
      </c>
    </row>
    <row r="639" spans="1:10">
      <c r="A639" s="1">
        <v>248</v>
      </c>
      <c r="B639" s="1">
        <v>12</v>
      </c>
      <c r="C639" s="1" t="s">
        <v>17</v>
      </c>
      <c r="D639" s="1" t="s">
        <v>18</v>
      </c>
      <c r="E639" s="1" t="str">
        <f>SUBSTITUTE(D639,"Descripciâˆšâ‰¥n","Descripción")</f>
        <v>Descripción del Plato_6</v>
      </c>
      <c r="F639" s="1">
        <v>16</v>
      </c>
      <c r="G639" s="1">
        <v>27</v>
      </c>
      <c r="H639" s="1">
        <v>2</v>
      </c>
      <c r="I639" s="1">
        <v>6</v>
      </c>
      <c r="J639" s="1" t="s">
        <v>14</v>
      </c>
    </row>
    <row r="640" spans="1:10">
      <c r="A640" s="1">
        <v>248</v>
      </c>
      <c r="B640" s="1">
        <v>12</v>
      </c>
      <c r="C640" s="1" t="s">
        <v>49</v>
      </c>
      <c r="D640" s="1" t="s">
        <v>50</v>
      </c>
      <c r="E640" s="1" t="str">
        <f>SUBSTITUTE(D640,"Descripciâˆšâ‰¥n","Descripción")</f>
        <v>Descripción del Plato_1</v>
      </c>
      <c r="F640" s="1">
        <v>15</v>
      </c>
      <c r="G640" s="1">
        <v>25</v>
      </c>
      <c r="H640" s="1">
        <v>2</v>
      </c>
      <c r="I640" s="1">
        <v>31</v>
      </c>
      <c r="J640" s="1" t="s">
        <v>11</v>
      </c>
    </row>
    <row r="641" spans="1:10">
      <c r="A641" s="1">
        <v>249</v>
      </c>
      <c r="B641" s="1">
        <v>8</v>
      </c>
      <c r="C641" s="1" t="s">
        <v>35</v>
      </c>
      <c r="D641" s="1" t="s">
        <v>36</v>
      </c>
      <c r="E641" s="1" t="str">
        <f>SUBSTITUTE(D641,"Descripciâˆšâ‰¥n","Descripción")</f>
        <v>Descripción del Plato_5</v>
      </c>
      <c r="F641" s="1">
        <v>13</v>
      </c>
      <c r="G641" s="1">
        <v>22</v>
      </c>
      <c r="H641" s="1">
        <v>2</v>
      </c>
      <c r="I641" s="1">
        <v>51</v>
      </c>
      <c r="J641" s="1" t="s">
        <v>14</v>
      </c>
    </row>
    <row r="642" spans="1:10">
      <c r="A642" s="1">
        <v>249</v>
      </c>
      <c r="B642" s="1">
        <v>8</v>
      </c>
      <c r="C642" s="1" t="s">
        <v>45</v>
      </c>
      <c r="D642" s="1" t="s">
        <v>46</v>
      </c>
      <c r="E642" s="1" t="str">
        <f>SUBSTITUTE(D642,"Descripciâˆšâ‰¥n","Descripción")</f>
        <v>Descripción del Plato_4</v>
      </c>
      <c r="F642" s="1">
        <v>10</v>
      </c>
      <c r="G642" s="1">
        <v>18</v>
      </c>
      <c r="H642" s="1">
        <v>2</v>
      </c>
      <c r="I642" s="1">
        <v>58</v>
      </c>
      <c r="J642" s="1" t="s">
        <v>11</v>
      </c>
    </row>
    <row r="643" spans="1:10">
      <c r="A643" s="1">
        <v>250</v>
      </c>
      <c r="B643" s="1">
        <v>8</v>
      </c>
      <c r="C643" s="1" t="s">
        <v>39</v>
      </c>
      <c r="D643" s="1" t="s">
        <v>40</v>
      </c>
      <c r="E643" s="1" t="str">
        <f>SUBSTITUTE(D643,"Descripciâˆšâ‰¥n","Descripción")</f>
        <v>Descripción del Plato_3</v>
      </c>
      <c r="F643" s="1">
        <v>12</v>
      </c>
      <c r="G643" s="1">
        <v>20</v>
      </c>
      <c r="H643" s="1">
        <v>1</v>
      </c>
      <c r="I643" s="1">
        <v>29</v>
      </c>
      <c r="J643" s="1" t="s">
        <v>14</v>
      </c>
    </row>
    <row r="644" spans="1:10">
      <c r="A644" s="1">
        <v>251</v>
      </c>
      <c r="B644" s="1">
        <v>12</v>
      </c>
      <c r="C644" s="1" t="s">
        <v>47</v>
      </c>
      <c r="D644" s="1" t="s">
        <v>48</v>
      </c>
      <c r="E644" s="1" t="str">
        <f>SUBSTITUTE(D644,"Descripciâˆšâ‰¥n","Descripción")</f>
        <v>Descripción del Plato_10</v>
      </c>
      <c r="F644" s="1">
        <v>15</v>
      </c>
      <c r="G644" s="1">
        <v>26</v>
      </c>
      <c r="H644" s="1">
        <v>1</v>
      </c>
      <c r="I644" s="1">
        <v>25</v>
      </c>
      <c r="J644" s="1" t="s">
        <v>14</v>
      </c>
    </row>
    <row r="645" spans="1:10">
      <c r="A645" s="1">
        <v>251</v>
      </c>
      <c r="B645" s="1">
        <v>12</v>
      </c>
      <c r="C645" s="1" t="s">
        <v>35</v>
      </c>
      <c r="D645" s="1" t="s">
        <v>36</v>
      </c>
      <c r="E645" s="1" t="str">
        <f>SUBSTITUTE(D645,"Descripciâˆšâ‰¥n","Descripción")</f>
        <v>Descripción del Plato_5</v>
      </c>
      <c r="F645" s="1">
        <v>13</v>
      </c>
      <c r="G645" s="1">
        <v>22</v>
      </c>
      <c r="H645" s="1">
        <v>1</v>
      </c>
      <c r="I645" s="1">
        <v>34</v>
      </c>
      <c r="J645" s="1" t="s">
        <v>11</v>
      </c>
    </row>
    <row r="646" spans="1:10">
      <c r="A646" s="1">
        <v>251</v>
      </c>
      <c r="B646" s="1">
        <v>12</v>
      </c>
      <c r="C646" s="1" t="s">
        <v>41</v>
      </c>
      <c r="D646" s="1" t="s">
        <v>42</v>
      </c>
      <c r="E646" s="1" t="str">
        <f>SUBSTITUTE(D646,"Descripciâˆšâ‰¥n","Descripción")</f>
        <v>Descripción del Plato_14</v>
      </c>
      <c r="F646" s="1">
        <v>14</v>
      </c>
      <c r="G646" s="1">
        <v>23</v>
      </c>
      <c r="H646" s="1">
        <v>1</v>
      </c>
      <c r="I646" s="1">
        <v>23</v>
      </c>
      <c r="J646" s="1" t="s">
        <v>14</v>
      </c>
    </row>
    <row r="647" spans="1:10">
      <c r="A647" s="1">
        <v>251</v>
      </c>
      <c r="B647" s="1">
        <v>12</v>
      </c>
      <c r="C647" s="1" t="s">
        <v>29</v>
      </c>
      <c r="D647" s="1" t="s">
        <v>30</v>
      </c>
      <c r="E647" s="1" t="str">
        <f>SUBSTITUTE(D647,"Descripciâˆšâ‰¥n","Descripción")</f>
        <v>Descripción del Plato_12</v>
      </c>
      <c r="F647" s="1">
        <v>11</v>
      </c>
      <c r="G647" s="1">
        <v>19</v>
      </c>
      <c r="H647" s="1">
        <v>2</v>
      </c>
      <c r="I647" s="1">
        <v>40</v>
      </c>
      <c r="J647" s="1" t="s">
        <v>14</v>
      </c>
    </row>
    <row r="648" spans="1:10">
      <c r="A648" s="1">
        <v>252</v>
      </c>
      <c r="B648" s="1">
        <v>4</v>
      </c>
      <c r="C648" s="1" t="s">
        <v>49</v>
      </c>
      <c r="D648" s="1" t="s">
        <v>50</v>
      </c>
      <c r="E648" s="1" t="str">
        <f>SUBSTITUTE(D648,"Descripciâˆšâ‰¥n","Descripción")</f>
        <v>Descripción del Plato_1</v>
      </c>
      <c r="F648" s="1">
        <v>15</v>
      </c>
      <c r="G648" s="1">
        <v>25</v>
      </c>
      <c r="H648" s="1">
        <v>2</v>
      </c>
      <c r="I648" s="1">
        <v>53</v>
      </c>
      <c r="J648" s="1" t="s">
        <v>14</v>
      </c>
    </row>
    <row r="649" spans="1:10">
      <c r="A649" s="1">
        <v>252</v>
      </c>
      <c r="B649" s="1">
        <v>4</v>
      </c>
      <c r="C649" s="1" t="s">
        <v>47</v>
      </c>
      <c r="D649" s="1" t="s">
        <v>48</v>
      </c>
      <c r="E649" s="1" t="str">
        <f>SUBSTITUTE(D649,"Descripciâˆšâ‰¥n","Descripción")</f>
        <v>Descripción del Plato_10</v>
      </c>
      <c r="F649" s="1">
        <v>15</v>
      </c>
      <c r="G649" s="1">
        <v>26</v>
      </c>
      <c r="H649" s="1">
        <v>2</v>
      </c>
      <c r="I649" s="1">
        <v>31</v>
      </c>
      <c r="J649" s="1" t="s">
        <v>11</v>
      </c>
    </row>
    <row r="650" spans="1:10">
      <c r="A650" s="1">
        <v>253</v>
      </c>
      <c r="B650" s="1">
        <v>8</v>
      </c>
      <c r="C650" s="1" t="s">
        <v>49</v>
      </c>
      <c r="D650" s="1" t="s">
        <v>50</v>
      </c>
      <c r="E650" s="1" t="str">
        <f>SUBSTITUTE(D650,"Descripciâˆšâ‰¥n","Descripción")</f>
        <v>Descripción del Plato_1</v>
      </c>
      <c r="F650" s="1">
        <v>15</v>
      </c>
      <c r="G650" s="1">
        <v>25</v>
      </c>
      <c r="H650" s="1">
        <v>1</v>
      </c>
      <c r="I650" s="1">
        <v>18</v>
      </c>
      <c r="J650" s="1" t="s">
        <v>11</v>
      </c>
    </row>
    <row r="651" spans="1:10">
      <c r="A651" s="1">
        <v>253</v>
      </c>
      <c r="B651" s="1">
        <v>8</v>
      </c>
      <c r="C651" s="1" t="s">
        <v>43</v>
      </c>
      <c r="D651" s="1" t="s">
        <v>44</v>
      </c>
      <c r="E651" s="1" t="str">
        <f>SUBSTITUTE(D651,"Descripciâˆšâ‰¥n","Descripción")</f>
        <v>Descripción del Plato_13</v>
      </c>
      <c r="F651" s="1">
        <v>13</v>
      </c>
      <c r="G651" s="1">
        <v>21</v>
      </c>
      <c r="H651" s="1">
        <v>2</v>
      </c>
      <c r="I651" s="1">
        <v>8</v>
      </c>
      <c r="J651" s="1" t="s">
        <v>11</v>
      </c>
    </row>
    <row r="652" spans="1:10">
      <c r="A652" s="1">
        <v>253</v>
      </c>
      <c r="B652" s="1">
        <v>8</v>
      </c>
      <c r="C652" s="1" t="s">
        <v>23</v>
      </c>
      <c r="D652" s="1" t="s">
        <v>24</v>
      </c>
      <c r="E652" s="1" t="str">
        <f>SUBSTITUTE(D652,"Descripciâˆšâ‰¥n","Descripción")</f>
        <v>Descripción del Plato_9</v>
      </c>
      <c r="F652" s="1">
        <v>17</v>
      </c>
      <c r="G652" s="1">
        <v>29</v>
      </c>
      <c r="H652" s="1">
        <v>3</v>
      </c>
      <c r="I652" s="1">
        <v>29</v>
      </c>
      <c r="J652" s="1" t="s">
        <v>14</v>
      </c>
    </row>
    <row r="653" spans="1:10">
      <c r="A653" s="1">
        <v>254</v>
      </c>
      <c r="B653" s="1">
        <v>10</v>
      </c>
      <c r="C653" s="1" t="s">
        <v>15</v>
      </c>
      <c r="D653" s="1" t="s">
        <v>16</v>
      </c>
      <c r="E653" s="1" t="str">
        <f>SUBSTITUTE(D653,"Descripciâˆšâ‰¥n","Descripción")</f>
        <v>Descripción del Plato_17</v>
      </c>
      <c r="F653" s="1">
        <v>19</v>
      </c>
      <c r="G653" s="1">
        <v>31</v>
      </c>
      <c r="H653" s="1">
        <v>3</v>
      </c>
      <c r="I653" s="1">
        <v>33</v>
      </c>
      <c r="J653" s="1" t="s">
        <v>11</v>
      </c>
    </row>
    <row r="654" spans="1:10">
      <c r="A654" s="1">
        <v>254</v>
      </c>
      <c r="B654" s="1">
        <v>10</v>
      </c>
      <c r="C654" s="1" t="s">
        <v>47</v>
      </c>
      <c r="D654" s="1" t="s">
        <v>48</v>
      </c>
      <c r="E654" s="1" t="str">
        <f>SUBSTITUTE(D654,"Descripciâˆšâ‰¥n","Descripción")</f>
        <v>Descripción del Plato_10</v>
      </c>
      <c r="F654" s="1">
        <v>15</v>
      </c>
      <c r="G654" s="1">
        <v>26</v>
      </c>
      <c r="H654" s="1">
        <v>2</v>
      </c>
      <c r="I654" s="1">
        <v>10</v>
      </c>
      <c r="J654" s="1" t="s">
        <v>14</v>
      </c>
    </row>
    <row r="655" spans="1:10">
      <c r="A655" s="1">
        <v>254</v>
      </c>
      <c r="B655" s="1">
        <v>10</v>
      </c>
      <c r="C655" s="1" t="s">
        <v>37</v>
      </c>
      <c r="D655" s="1" t="s">
        <v>38</v>
      </c>
      <c r="E655" s="1" t="str">
        <f>SUBSTITUTE(D655,"Descripciâˆšâ‰¥n","Descripción")</f>
        <v>Descripción del Plato_18</v>
      </c>
      <c r="F655" s="1">
        <v>20</v>
      </c>
      <c r="G655" s="1">
        <v>34</v>
      </c>
      <c r="H655" s="1">
        <v>2</v>
      </c>
      <c r="I655" s="1">
        <v>56</v>
      </c>
      <c r="J655" s="1" t="s">
        <v>11</v>
      </c>
    </row>
    <row r="656" spans="1:10">
      <c r="A656" s="1">
        <v>254</v>
      </c>
      <c r="B656" s="1">
        <v>10</v>
      </c>
      <c r="C656" s="1" t="s">
        <v>27</v>
      </c>
      <c r="D656" s="1" t="s">
        <v>28</v>
      </c>
      <c r="E656" s="1" t="str">
        <f>SUBSTITUTE(D656,"Descripciâˆšâ‰¥n","Descripción")</f>
        <v>Descripción del Plato_16</v>
      </c>
      <c r="F656" s="1">
        <v>16</v>
      </c>
      <c r="G656" s="1">
        <v>28</v>
      </c>
      <c r="H656" s="1">
        <v>3</v>
      </c>
      <c r="I656" s="1">
        <v>42</v>
      </c>
      <c r="J656" s="1" t="s">
        <v>14</v>
      </c>
    </row>
    <row r="657" spans="1:10">
      <c r="A657" s="1">
        <v>255</v>
      </c>
      <c r="B657" s="1">
        <v>8</v>
      </c>
      <c r="C657" s="1" t="s">
        <v>49</v>
      </c>
      <c r="D657" s="1" t="s">
        <v>50</v>
      </c>
      <c r="E657" s="1" t="str">
        <f>SUBSTITUTE(D657,"Descripciâˆšâ‰¥n","Descripción")</f>
        <v>Descripción del Plato_1</v>
      </c>
      <c r="F657" s="1">
        <v>15</v>
      </c>
      <c r="G657" s="1">
        <v>25</v>
      </c>
      <c r="H657" s="1">
        <v>1</v>
      </c>
      <c r="I657" s="1">
        <v>37</v>
      </c>
      <c r="J657" s="1" t="s">
        <v>11</v>
      </c>
    </row>
    <row r="658" spans="1:10">
      <c r="A658" s="1">
        <v>256</v>
      </c>
      <c r="B658" s="1">
        <v>5</v>
      </c>
      <c r="C658" s="1" t="s">
        <v>43</v>
      </c>
      <c r="D658" s="1" t="s">
        <v>44</v>
      </c>
      <c r="E658" s="1" t="str">
        <f>SUBSTITUTE(D658,"Descripciâˆšâ‰¥n","Descripción")</f>
        <v>Descripción del Plato_13</v>
      </c>
      <c r="F658" s="1">
        <v>13</v>
      </c>
      <c r="G658" s="1">
        <v>21</v>
      </c>
      <c r="H658" s="1">
        <v>1</v>
      </c>
      <c r="I658" s="1">
        <v>16</v>
      </c>
      <c r="J658" s="1" t="s">
        <v>11</v>
      </c>
    </row>
    <row r="659" spans="1:10">
      <c r="A659" s="1">
        <v>257</v>
      </c>
      <c r="B659" s="1">
        <v>12</v>
      </c>
      <c r="C659" s="1" t="s">
        <v>41</v>
      </c>
      <c r="D659" s="1" t="s">
        <v>42</v>
      </c>
      <c r="E659" s="1" t="str">
        <f>SUBSTITUTE(D659,"Descripciâˆšâ‰¥n","Descripción")</f>
        <v>Descripción del Plato_14</v>
      </c>
      <c r="F659" s="1">
        <v>14</v>
      </c>
      <c r="G659" s="1">
        <v>23</v>
      </c>
      <c r="H659" s="1">
        <v>2</v>
      </c>
      <c r="I659" s="1">
        <v>28</v>
      </c>
      <c r="J659" s="1" t="s">
        <v>14</v>
      </c>
    </row>
    <row r="660" spans="1:10">
      <c r="A660" s="1">
        <v>258</v>
      </c>
      <c r="B660" s="1">
        <v>12</v>
      </c>
      <c r="C660" s="1" t="s">
        <v>49</v>
      </c>
      <c r="D660" s="1" t="s">
        <v>50</v>
      </c>
      <c r="E660" s="1" t="str">
        <f>SUBSTITUTE(D660,"Descripciâˆšâ‰¥n","Descripción")</f>
        <v>Descripción del Plato_1</v>
      </c>
      <c r="F660" s="1">
        <v>15</v>
      </c>
      <c r="G660" s="1">
        <v>25</v>
      </c>
      <c r="H660" s="1">
        <v>1</v>
      </c>
      <c r="I660" s="1">
        <v>59</v>
      </c>
      <c r="J660" s="1" t="s">
        <v>11</v>
      </c>
    </row>
    <row r="661" spans="1:10">
      <c r="A661" s="1">
        <v>258</v>
      </c>
      <c r="B661" s="1">
        <v>12</v>
      </c>
      <c r="C661" s="1" t="s">
        <v>39</v>
      </c>
      <c r="D661" s="1" t="s">
        <v>40</v>
      </c>
      <c r="E661" s="1" t="str">
        <f>SUBSTITUTE(D661,"Descripciâˆšâ‰¥n","Descripción")</f>
        <v>Descripción del Plato_3</v>
      </c>
      <c r="F661" s="1">
        <v>12</v>
      </c>
      <c r="G661" s="1">
        <v>20</v>
      </c>
      <c r="H661" s="1">
        <v>1</v>
      </c>
      <c r="I661" s="1">
        <v>31</v>
      </c>
      <c r="J661" s="1" t="s">
        <v>11</v>
      </c>
    </row>
    <row r="662" spans="1:10">
      <c r="A662" s="1">
        <v>258</v>
      </c>
      <c r="B662" s="1">
        <v>12</v>
      </c>
      <c r="C662" s="1" t="s">
        <v>33</v>
      </c>
      <c r="D662" s="1" t="s">
        <v>34</v>
      </c>
      <c r="E662" s="1" t="str">
        <f>SUBSTITUTE(D662,"Descripciâˆšâ‰¥n","Descripción")</f>
        <v>Descripción del Plato_15</v>
      </c>
      <c r="F662" s="1">
        <v>19</v>
      </c>
      <c r="G662" s="1">
        <v>32</v>
      </c>
      <c r="H662" s="1">
        <v>1</v>
      </c>
      <c r="I662" s="1">
        <v>5</v>
      </c>
      <c r="J662" s="1" t="s">
        <v>11</v>
      </c>
    </row>
    <row r="663" spans="1:10">
      <c r="A663" s="1">
        <v>258</v>
      </c>
      <c r="B663" s="1">
        <v>12</v>
      </c>
      <c r="C663" s="1" t="s">
        <v>19</v>
      </c>
      <c r="D663" s="1" t="s">
        <v>20</v>
      </c>
      <c r="E663" s="1" t="str">
        <f>SUBSTITUTE(D663,"Descripciâˆšâ‰¥n","Descripción")</f>
        <v>Descripción del Plato_20</v>
      </c>
      <c r="F663" s="1">
        <v>25</v>
      </c>
      <c r="G663" s="1">
        <v>40</v>
      </c>
      <c r="H663" s="1">
        <v>1</v>
      </c>
      <c r="I663" s="1">
        <v>10</v>
      </c>
      <c r="J663" s="1" t="s">
        <v>11</v>
      </c>
    </row>
    <row r="664" spans="1:10">
      <c r="A664" s="1">
        <v>259</v>
      </c>
      <c r="B664" s="1">
        <v>10</v>
      </c>
      <c r="C664" s="1" t="s">
        <v>17</v>
      </c>
      <c r="D664" s="1" t="s">
        <v>18</v>
      </c>
      <c r="E664" s="1" t="str">
        <f>SUBSTITUTE(D664,"Descripciâˆšâ‰¥n","Descripción")</f>
        <v>Descripción del Plato_6</v>
      </c>
      <c r="F664" s="1">
        <v>16</v>
      </c>
      <c r="G664" s="1">
        <v>27</v>
      </c>
      <c r="H664" s="1">
        <v>3</v>
      </c>
      <c r="I664" s="1">
        <v>11</v>
      </c>
      <c r="J664" s="1" t="s">
        <v>14</v>
      </c>
    </row>
    <row r="665" spans="1:10">
      <c r="A665" s="1">
        <v>260</v>
      </c>
      <c r="B665" s="1">
        <v>20</v>
      </c>
      <c r="C665" s="1" t="s">
        <v>41</v>
      </c>
      <c r="D665" s="1" t="s">
        <v>42</v>
      </c>
      <c r="E665" s="1" t="str">
        <f>SUBSTITUTE(D665,"Descripciâˆšâ‰¥n","Descripción")</f>
        <v>Descripción del Plato_14</v>
      </c>
      <c r="F665" s="1">
        <v>14</v>
      </c>
      <c r="G665" s="1">
        <v>23</v>
      </c>
      <c r="H665" s="1">
        <v>3</v>
      </c>
      <c r="I665" s="1">
        <v>49</v>
      </c>
      <c r="J665" s="1" t="s">
        <v>14</v>
      </c>
    </row>
    <row r="666" spans="1:10">
      <c r="A666" s="1">
        <v>261</v>
      </c>
      <c r="B666" s="1">
        <v>8</v>
      </c>
      <c r="C666" s="1" t="s">
        <v>33</v>
      </c>
      <c r="D666" s="1" t="s">
        <v>34</v>
      </c>
      <c r="E666" s="1" t="str">
        <f>SUBSTITUTE(D666,"Descripciâˆšâ‰¥n","Descripción")</f>
        <v>Descripción del Plato_15</v>
      </c>
      <c r="F666" s="1">
        <v>19</v>
      </c>
      <c r="G666" s="1">
        <v>32</v>
      </c>
      <c r="H666" s="1">
        <v>3</v>
      </c>
      <c r="I666" s="1">
        <v>19</v>
      </c>
      <c r="J666" s="1" t="s">
        <v>14</v>
      </c>
    </row>
    <row r="667" spans="1:10">
      <c r="A667" s="1">
        <v>261</v>
      </c>
      <c r="B667" s="1">
        <v>8</v>
      </c>
      <c r="C667" s="1" t="s">
        <v>23</v>
      </c>
      <c r="D667" s="1" t="s">
        <v>24</v>
      </c>
      <c r="E667" s="1" t="str">
        <f>SUBSTITUTE(D667,"Descripciâˆšâ‰¥n","Descripción")</f>
        <v>Descripción del Plato_9</v>
      </c>
      <c r="F667" s="1">
        <v>17</v>
      </c>
      <c r="G667" s="1">
        <v>29</v>
      </c>
      <c r="H667" s="1">
        <v>2</v>
      </c>
      <c r="I667" s="1">
        <v>36</v>
      </c>
      <c r="J667" s="1" t="s">
        <v>14</v>
      </c>
    </row>
    <row r="668" spans="1:10">
      <c r="A668" s="1">
        <v>262</v>
      </c>
      <c r="B668" s="1">
        <v>18</v>
      </c>
      <c r="C668" s="1" t="s">
        <v>35</v>
      </c>
      <c r="D668" s="1" t="s">
        <v>36</v>
      </c>
      <c r="E668" s="1" t="str">
        <f>SUBSTITUTE(D668,"Descripciâˆšâ‰¥n","Descripción")</f>
        <v>Descripción del Plato_5</v>
      </c>
      <c r="F668" s="1">
        <v>13</v>
      </c>
      <c r="G668" s="1">
        <v>22</v>
      </c>
      <c r="H668" s="1">
        <v>1</v>
      </c>
      <c r="I668" s="1">
        <v>28</v>
      </c>
      <c r="J668" s="1" t="s">
        <v>14</v>
      </c>
    </row>
    <row r="669" spans="1:10">
      <c r="A669" s="1">
        <v>262</v>
      </c>
      <c r="B669" s="1">
        <v>18</v>
      </c>
      <c r="C669" s="1" t="s">
        <v>15</v>
      </c>
      <c r="D669" s="1" t="s">
        <v>16</v>
      </c>
      <c r="E669" s="1" t="str">
        <f>SUBSTITUTE(D669,"Descripciâˆšâ‰¥n","Descripción")</f>
        <v>Descripción del Plato_17</v>
      </c>
      <c r="F669" s="1">
        <v>19</v>
      </c>
      <c r="G669" s="1">
        <v>31</v>
      </c>
      <c r="H669" s="1">
        <v>3</v>
      </c>
      <c r="I669" s="1">
        <v>20</v>
      </c>
      <c r="J669" s="1" t="s">
        <v>14</v>
      </c>
    </row>
    <row r="670" spans="1:10">
      <c r="A670" s="1">
        <v>263</v>
      </c>
      <c r="B670" s="1">
        <v>5</v>
      </c>
      <c r="C670" s="1" t="s">
        <v>33</v>
      </c>
      <c r="D670" s="1" t="s">
        <v>34</v>
      </c>
      <c r="E670" s="1" t="str">
        <f>SUBSTITUTE(D670,"Descripciâˆšâ‰¥n","Descripción")</f>
        <v>Descripción del Plato_15</v>
      </c>
      <c r="F670" s="1">
        <v>19</v>
      </c>
      <c r="G670" s="1">
        <v>32</v>
      </c>
      <c r="H670" s="1">
        <v>1</v>
      </c>
      <c r="I670" s="1">
        <v>37</v>
      </c>
      <c r="J670" s="1" t="s">
        <v>14</v>
      </c>
    </row>
    <row r="671" spans="1:10">
      <c r="A671" s="1">
        <v>263</v>
      </c>
      <c r="B671" s="1">
        <v>5</v>
      </c>
      <c r="C671" s="1" t="s">
        <v>31</v>
      </c>
      <c r="D671" s="1" t="s">
        <v>32</v>
      </c>
      <c r="E671" s="1" t="str">
        <f>SUBSTITUTE(D671,"Descripciâˆšâ‰¥n","Descripción")</f>
        <v>Descripción del Plato_8</v>
      </c>
      <c r="F671" s="1">
        <v>21</v>
      </c>
      <c r="G671" s="1">
        <v>35</v>
      </c>
      <c r="H671" s="1">
        <v>1</v>
      </c>
      <c r="I671" s="1">
        <v>30</v>
      </c>
      <c r="J671" s="1" t="s">
        <v>14</v>
      </c>
    </row>
    <row r="672" spans="1:10">
      <c r="A672" s="1">
        <v>263</v>
      </c>
      <c r="B672" s="1">
        <v>5</v>
      </c>
      <c r="C672" s="1" t="s">
        <v>12</v>
      </c>
      <c r="D672" s="1" t="s">
        <v>13</v>
      </c>
      <c r="E672" s="1" t="str">
        <f>SUBSTITUTE(D672,"Descripciâˆšâ‰¥n","Descripción")</f>
        <v>Descripción del Plato_2</v>
      </c>
      <c r="F672" s="1">
        <v>18</v>
      </c>
      <c r="G672" s="1">
        <v>30</v>
      </c>
      <c r="H672" s="1">
        <v>1</v>
      </c>
      <c r="I672" s="1">
        <v>42</v>
      </c>
      <c r="J672" s="1" t="s">
        <v>11</v>
      </c>
    </row>
    <row r="673" spans="1:10">
      <c r="A673" s="1">
        <v>263</v>
      </c>
      <c r="B673" s="1">
        <v>5</v>
      </c>
      <c r="C673" s="1" t="s">
        <v>9</v>
      </c>
      <c r="D673" s="1" t="s">
        <v>10</v>
      </c>
      <c r="E673" s="1" t="str">
        <f>SUBSTITUTE(D673,"Descripciâˆšâ‰¥n","Descripción")</f>
        <v>Descripción del Plato_7</v>
      </c>
      <c r="F673" s="1">
        <v>14</v>
      </c>
      <c r="G673" s="1">
        <v>24</v>
      </c>
      <c r="H673" s="1">
        <v>1</v>
      </c>
      <c r="I673" s="1">
        <v>40</v>
      </c>
      <c r="J673" s="1" t="s">
        <v>14</v>
      </c>
    </row>
    <row r="674" spans="1:10">
      <c r="A674" s="1">
        <v>264</v>
      </c>
      <c r="B674" s="1">
        <v>2</v>
      </c>
      <c r="C674" s="1" t="s">
        <v>31</v>
      </c>
      <c r="D674" s="1" t="s">
        <v>32</v>
      </c>
      <c r="E674" s="1" t="str">
        <f>SUBSTITUTE(D674,"Descripciâˆšâ‰¥n","Descripción")</f>
        <v>Descripción del Plato_8</v>
      </c>
      <c r="F674" s="1">
        <v>21</v>
      </c>
      <c r="G674" s="1">
        <v>35</v>
      </c>
      <c r="H674" s="1">
        <v>2</v>
      </c>
      <c r="I674" s="1">
        <v>39</v>
      </c>
      <c r="J674" s="1" t="s">
        <v>14</v>
      </c>
    </row>
    <row r="675" spans="1:10">
      <c r="A675" s="1">
        <v>264</v>
      </c>
      <c r="B675" s="1">
        <v>2</v>
      </c>
      <c r="C675" s="1" t="s">
        <v>33</v>
      </c>
      <c r="D675" s="1" t="s">
        <v>34</v>
      </c>
      <c r="E675" s="1" t="str">
        <f>SUBSTITUTE(D675,"Descripciâˆšâ‰¥n","Descripción")</f>
        <v>Descripción del Plato_15</v>
      </c>
      <c r="F675" s="1">
        <v>19</v>
      </c>
      <c r="G675" s="1">
        <v>32</v>
      </c>
      <c r="H675" s="1">
        <v>1</v>
      </c>
      <c r="I675" s="1">
        <v>27</v>
      </c>
      <c r="J675" s="1" t="s">
        <v>14</v>
      </c>
    </row>
    <row r="676" spans="1:10">
      <c r="A676" s="1">
        <v>264</v>
      </c>
      <c r="B676" s="1">
        <v>2</v>
      </c>
      <c r="C676" s="1" t="s">
        <v>12</v>
      </c>
      <c r="D676" s="1" t="s">
        <v>13</v>
      </c>
      <c r="E676" s="1" t="str">
        <f>SUBSTITUTE(D676,"Descripciâˆšâ‰¥n","Descripción")</f>
        <v>Descripción del Plato_2</v>
      </c>
      <c r="F676" s="1">
        <v>18</v>
      </c>
      <c r="G676" s="1">
        <v>30</v>
      </c>
      <c r="H676" s="1">
        <v>1</v>
      </c>
      <c r="I676" s="1">
        <v>37</v>
      </c>
      <c r="J676" s="1" t="s">
        <v>11</v>
      </c>
    </row>
    <row r="677" spans="1:10">
      <c r="A677" s="1">
        <v>264</v>
      </c>
      <c r="B677" s="1">
        <v>2</v>
      </c>
      <c r="C677" s="1" t="s">
        <v>49</v>
      </c>
      <c r="D677" s="1" t="s">
        <v>50</v>
      </c>
      <c r="E677" s="1" t="str">
        <f>SUBSTITUTE(D677,"Descripciâˆšâ‰¥n","Descripción")</f>
        <v>Descripción del Plato_1</v>
      </c>
      <c r="F677" s="1">
        <v>15</v>
      </c>
      <c r="G677" s="1">
        <v>25</v>
      </c>
      <c r="H677" s="1">
        <v>2</v>
      </c>
      <c r="I677" s="1">
        <v>14</v>
      </c>
      <c r="J677" s="1" t="s">
        <v>11</v>
      </c>
    </row>
    <row r="678" spans="1:10">
      <c r="A678" s="1">
        <v>265</v>
      </c>
      <c r="B678" s="1">
        <v>6</v>
      </c>
      <c r="C678" s="1" t="s">
        <v>41</v>
      </c>
      <c r="D678" s="1" t="s">
        <v>42</v>
      </c>
      <c r="E678" s="1" t="str">
        <f>SUBSTITUTE(D678,"Descripciâˆšâ‰¥n","Descripción")</f>
        <v>Descripción del Plato_14</v>
      </c>
      <c r="F678" s="1">
        <v>14</v>
      </c>
      <c r="G678" s="1">
        <v>23</v>
      </c>
      <c r="H678" s="1">
        <v>1</v>
      </c>
      <c r="I678" s="1">
        <v>12</v>
      </c>
      <c r="J678" s="1" t="s">
        <v>11</v>
      </c>
    </row>
    <row r="679" spans="1:10">
      <c r="A679" s="1">
        <v>265</v>
      </c>
      <c r="B679" s="1">
        <v>6</v>
      </c>
      <c r="C679" s="1" t="s">
        <v>15</v>
      </c>
      <c r="D679" s="1" t="s">
        <v>16</v>
      </c>
      <c r="E679" s="1" t="str">
        <f>SUBSTITUTE(D679,"Descripciâˆšâ‰¥n","Descripción")</f>
        <v>Descripción del Plato_17</v>
      </c>
      <c r="F679" s="1">
        <v>19</v>
      </c>
      <c r="G679" s="1">
        <v>31</v>
      </c>
      <c r="H679" s="1">
        <v>1</v>
      </c>
      <c r="I679" s="1">
        <v>17</v>
      </c>
      <c r="J679" s="1" t="s">
        <v>14</v>
      </c>
    </row>
    <row r="680" spans="1:10">
      <c r="A680" s="1">
        <v>265</v>
      </c>
      <c r="B680" s="1">
        <v>6</v>
      </c>
      <c r="C680" s="1" t="s">
        <v>17</v>
      </c>
      <c r="D680" s="1" t="s">
        <v>18</v>
      </c>
      <c r="E680" s="1" t="str">
        <f>SUBSTITUTE(D680,"Descripciâˆšâ‰¥n","Descripción")</f>
        <v>Descripción del Plato_6</v>
      </c>
      <c r="F680" s="1">
        <v>16</v>
      </c>
      <c r="G680" s="1">
        <v>27</v>
      </c>
      <c r="H680" s="1">
        <v>1</v>
      </c>
      <c r="I680" s="1">
        <v>56</v>
      </c>
      <c r="J680" s="1" t="s">
        <v>11</v>
      </c>
    </row>
    <row r="681" spans="1:10">
      <c r="A681" s="1">
        <v>265</v>
      </c>
      <c r="B681" s="1">
        <v>6</v>
      </c>
      <c r="C681" s="1" t="s">
        <v>12</v>
      </c>
      <c r="D681" s="1" t="s">
        <v>13</v>
      </c>
      <c r="E681" s="1" t="str">
        <f>SUBSTITUTE(D681,"Descripciâˆšâ‰¥n","Descripción")</f>
        <v>Descripción del Plato_2</v>
      </c>
      <c r="F681" s="1">
        <v>18</v>
      </c>
      <c r="G681" s="1">
        <v>30</v>
      </c>
      <c r="H681" s="1">
        <v>3</v>
      </c>
      <c r="I681" s="1">
        <v>50</v>
      </c>
      <c r="J681" s="1" t="s">
        <v>14</v>
      </c>
    </row>
    <row r="682" spans="1:10">
      <c r="A682" s="1">
        <v>266</v>
      </c>
      <c r="B682" s="1">
        <v>4</v>
      </c>
      <c r="C682" s="1" t="s">
        <v>9</v>
      </c>
      <c r="D682" s="1" t="s">
        <v>10</v>
      </c>
      <c r="E682" s="1" t="str">
        <f>SUBSTITUTE(D682,"Descripciâˆšâ‰¥n","Descripción")</f>
        <v>Descripción del Plato_7</v>
      </c>
      <c r="F682" s="1">
        <v>14</v>
      </c>
      <c r="G682" s="1">
        <v>24</v>
      </c>
      <c r="H682" s="1">
        <v>1</v>
      </c>
      <c r="I682" s="1">
        <v>53</v>
      </c>
      <c r="J682" s="1" t="s">
        <v>11</v>
      </c>
    </row>
    <row r="683" spans="1:10">
      <c r="A683" s="1">
        <v>266</v>
      </c>
      <c r="B683" s="1">
        <v>4</v>
      </c>
      <c r="C683" s="1" t="s">
        <v>49</v>
      </c>
      <c r="D683" s="1" t="s">
        <v>50</v>
      </c>
      <c r="E683" s="1" t="str">
        <f>SUBSTITUTE(D683,"Descripciâˆšâ‰¥n","Descripción")</f>
        <v>Descripción del Plato_1</v>
      </c>
      <c r="F683" s="1">
        <v>15</v>
      </c>
      <c r="G683" s="1">
        <v>25</v>
      </c>
      <c r="H683" s="1">
        <v>3</v>
      </c>
      <c r="I683" s="1">
        <v>53</v>
      </c>
      <c r="J683" s="1" t="s">
        <v>11</v>
      </c>
    </row>
    <row r="684" spans="1:10">
      <c r="A684" s="1">
        <v>267</v>
      </c>
      <c r="B684" s="1">
        <v>7</v>
      </c>
      <c r="C684" s="1" t="s">
        <v>33</v>
      </c>
      <c r="D684" s="1" t="s">
        <v>34</v>
      </c>
      <c r="E684" s="1" t="str">
        <f>SUBSTITUTE(D684,"Descripciâˆšâ‰¥n","Descripción")</f>
        <v>Descripción del Plato_15</v>
      </c>
      <c r="F684" s="1">
        <v>19</v>
      </c>
      <c r="G684" s="1">
        <v>32</v>
      </c>
      <c r="H684" s="1">
        <v>1</v>
      </c>
      <c r="I684" s="1">
        <v>45</v>
      </c>
      <c r="J684" s="1" t="s">
        <v>14</v>
      </c>
    </row>
    <row r="685" spans="1:10">
      <c r="A685" s="1">
        <v>267</v>
      </c>
      <c r="B685" s="1">
        <v>7</v>
      </c>
      <c r="C685" s="1" t="s">
        <v>27</v>
      </c>
      <c r="D685" s="1" t="s">
        <v>28</v>
      </c>
      <c r="E685" s="1" t="str">
        <f>SUBSTITUTE(D685,"Descripciâˆšâ‰¥n","Descripción")</f>
        <v>Descripción del Plato_16</v>
      </c>
      <c r="F685" s="1">
        <v>16</v>
      </c>
      <c r="G685" s="1">
        <v>28</v>
      </c>
      <c r="H685" s="1">
        <v>2</v>
      </c>
      <c r="I685" s="1">
        <v>23</v>
      </c>
      <c r="J685" s="1" t="s">
        <v>11</v>
      </c>
    </row>
    <row r="686" spans="1:10">
      <c r="A686" s="1">
        <v>267</v>
      </c>
      <c r="B686" s="1">
        <v>7</v>
      </c>
      <c r="C686" s="1" t="s">
        <v>12</v>
      </c>
      <c r="D686" s="1" t="s">
        <v>13</v>
      </c>
      <c r="E686" s="1" t="str">
        <f>SUBSTITUTE(D686,"Descripciâˆšâ‰¥n","Descripción")</f>
        <v>Descripción del Plato_2</v>
      </c>
      <c r="F686" s="1">
        <v>18</v>
      </c>
      <c r="G686" s="1">
        <v>30</v>
      </c>
      <c r="H686" s="1">
        <v>1</v>
      </c>
      <c r="I686" s="1">
        <v>28</v>
      </c>
      <c r="J686" s="1" t="s">
        <v>14</v>
      </c>
    </row>
    <row r="687" spans="1:10">
      <c r="A687" s="1">
        <v>268</v>
      </c>
      <c r="B687" s="1">
        <v>14</v>
      </c>
      <c r="C687" s="1" t="s">
        <v>9</v>
      </c>
      <c r="D687" s="1" t="s">
        <v>10</v>
      </c>
      <c r="E687" s="1" t="str">
        <f>SUBSTITUTE(D687,"Descripciâˆšâ‰¥n","Descripción")</f>
        <v>Descripción del Plato_7</v>
      </c>
      <c r="F687" s="1">
        <v>14</v>
      </c>
      <c r="G687" s="1">
        <v>24</v>
      </c>
      <c r="H687" s="1">
        <v>1</v>
      </c>
      <c r="I687" s="1">
        <v>39</v>
      </c>
      <c r="J687" s="1" t="s">
        <v>14</v>
      </c>
    </row>
    <row r="688" spans="1:10">
      <c r="A688" s="1">
        <v>268</v>
      </c>
      <c r="B688" s="1">
        <v>14</v>
      </c>
      <c r="C688" s="1" t="s">
        <v>35</v>
      </c>
      <c r="D688" s="1" t="s">
        <v>36</v>
      </c>
      <c r="E688" s="1" t="str">
        <f>SUBSTITUTE(D688,"Descripciâˆšâ‰¥n","Descripción")</f>
        <v>Descripción del Plato_5</v>
      </c>
      <c r="F688" s="1">
        <v>13</v>
      </c>
      <c r="G688" s="1">
        <v>22</v>
      </c>
      <c r="H688" s="1">
        <v>2</v>
      </c>
      <c r="I688" s="1">
        <v>44</v>
      </c>
      <c r="J688" s="1" t="s">
        <v>14</v>
      </c>
    </row>
    <row r="689" spans="1:10">
      <c r="A689" s="1">
        <v>269</v>
      </c>
      <c r="B689" s="1">
        <v>11</v>
      </c>
      <c r="C689" s="1" t="s">
        <v>21</v>
      </c>
      <c r="D689" s="1" t="s">
        <v>22</v>
      </c>
      <c r="E689" s="1" t="str">
        <f>SUBSTITUTE(D689,"Descripciâˆšâ‰¥n","Descripción")</f>
        <v>Descripción del Plato_19</v>
      </c>
      <c r="F689" s="1">
        <v>22</v>
      </c>
      <c r="G689" s="1">
        <v>36</v>
      </c>
      <c r="H689" s="1">
        <v>3</v>
      </c>
      <c r="I689" s="1">
        <v>13</v>
      </c>
      <c r="J689" s="1" t="s">
        <v>11</v>
      </c>
    </row>
    <row r="690" spans="1:10">
      <c r="A690" s="1">
        <v>269</v>
      </c>
      <c r="B690" s="1">
        <v>11</v>
      </c>
      <c r="C690" s="1" t="s">
        <v>19</v>
      </c>
      <c r="D690" s="1" t="s">
        <v>20</v>
      </c>
      <c r="E690" s="1" t="str">
        <f>SUBSTITUTE(D690,"Descripciâˆšâ‰¥n","Descripción")</f>
        <v>Descripción del Plato_20</v>
      </c>
      <c r="F690" s="1">
        <v>25</v>
      </c>
      <c r="G690" s="1">
        <v>40</v>
      </c>
      <c r="H690" s="1">
        <v>1</v>
      </c>
      <c r="I690" s="1">
        <v>58</v>
      </c>
      <c r="J690" s="1" t="s">
        <v>14</v>
      </c>
    </row>
    <row r="691" spans="1:10">
      <c r="A691" s="1">
        <v>269</v>
      </c>
      <c r="B691" s="1">
        <v>11</v>
      </c>
      <c r="C691" s="1" t="s">
        <v>37</v>
      </c>
      <c r="D691" s="1" t="s">
        <v>38</v>
      </c>
      <c r="E691" s="1" t="str">
        <f>SUBSTITUTE(D691,"Descripciâˆšâ‰¥n","Descripción")</f>
        <v>Descripción del Plato_18</v>
      </c>
      <c r="F691" s="1">
        <v>20</v>
      </c>
      <c r="G691" s="1">
        <v>34</v>
      </c>
      <c r="H691" s="1">
        <v>3</v>
      </c>
      <c r="I691" s="1">
        <v>30</v>
      </c>
      <c r="J691" s="1" t="s">
        <v>14</v>
      </c>
    </row>
    <row r="692" spans="1:10">
      <c r="A692" s="1">
        <v>270</v>
      </c>
      <c r="B692" s="1">
        <v>10</v>
      </c>
      <c r="C692" s="1" t="s">
        <v>37</v>
      </c>
      <c r="D692" s="1" t="s">
        <v>38</v>
      </c>
      <c r="E692" s="1" t="str">
        <f>SUBSTITUTE(D692,"Descripciâˆšâ‰¥n","Descripción")</f>
        <v>Descripción del Plato_18</v>
      </c>
      <c r="F692" s="1">
        <v>20</v>
      </c>
      <c r="G692" s="1">
        <v>34</v>
      </c>
      <c r="H692" s="1">
        <v>3</v>
      </c>
      <c r="I692" s="1">
        <v>26</v>
      </c>
      <c r="J692" s="1" t="s">
        <v>11</v>
      </c>
    </row>
    <row r="693" spans="1:10">
      <c r="A693" s="1">
        <v>271</v>
      </c>
      <c r="B693" s="1">
        <v>3</v>
      </c>
      <c r="C693" s="1" t="s">
        <v>35</v>
      </c>
      <c r="D693" s="1" t="s">
        <v>36</v>
      </c>
      <c r="E693" s="1" t="str">
        <f>SUBSTITUTE(D693,"Descripciâˆšâ‰¥n","Descripción")</f>
        <v>Descripción del Plato_5</v>
      </c>
      <c r="F693" s="1">
        <v>13</v>
      </c>
      <c r="G693" s="1">
        <v>22</v>
      </c>
      <c r="H693" s="1">
        <v>2</v>
      </c>
      <c r="I693" s="1">
        <v>55</v>
      </c>
      <c r="J693" s="1" t="s">
        <v>14</v>
      </c>
    </row>
    <row r="694" spans="1:10">
      <c r="A694" s="1">
        <v>272</v>
      </c>
      <c r="B694" s="1">
        <v>7</v>
      </c>
      <c r="C694" s="1" t="s">
        <v>9</v>
      </c>
      <c r="D694" s="1" t="s">
        <v>10</v>
      </c>
      <c r="E694" s="1" t="str">
        <f>SUBSTITUTE(D694,"Descripciâˆšâ‰¥n","Descripción")</f>
        <v>Descripción del Plato_7</v>
      </c>
      <c r="F694" s="1">
        <v>14</v>
      </c>
      <c r="G694" s="1">
        <v>24</v>
      </c>
      <c r="H694" s="1">
        <v>2</v>
      </c>
      <c r="I694" s="1">
        <v>36</v>
      </c>
      <c r="J694" s="1" t="s">
        <v>11</v>
      </c>
    </row>
    <row r="695" spans="1:10">
      <c r="A695" s="1">
        <v>272</v>
      </c>
      <c r="B695" s="1">
        <v>7</v>
      </c>
      <c r="C695" s="1" t="s">
        <v>31</v>
      </c>
      <c r="D695" s="1" t="s">
        <v>32</v>
      </c>
      <c r="E695" s="1" t="str">
        <f>SUBSTITUTE(D695,"Descripciâˆšâ‰¥n","Descripción")</f>
        <v>Descripción del Plato_8</v>
      </c>
      <c r="F695" s="1">
        <v>21</v>
      </c>
      <c r="G695" s="1">
        <v>35</v>
      </c>
      <c r="H695" s="1">
        <v>1</v>
      </c>
      <c r="I695" s="1">
        <v>47</v>
      </c>
      <c r="J695" s="1" t="s">
        <v>14</v>
      </c>
    </row>
    <row r="696" spans="1:10">
      <c r="A696" s="1">
        <v>273</v>
      </c>
      <c r="B696" s="1">
        <v>20</v>
      </c>
      <c r="C696" s="1" t="s">
        <v>33</v>
      </c>
      <c r="D696" s="1" t="s">
        <v>34</v>
      </c>
      <c r="E696" s="1" t="str">
        <f>SUBSTITUTE(D696,"Descripciâˆšâ‰¥n","Descripción")</f>
        <v>Descripción del Plato_15</v>
      </c>
      <c r="F696" s="1">
        <v>19</v>
      </c>
      <c r="G696" s="1">
        <v>32</v>
      </c>
      <c r="H696" s="1">
        <v>1</v>
      </c>
      <c r="I696" s="1">
        <v>22</v>
      </c>
      <c r="J696" s="1" t="s">
        <v>14</v>
      </c>
    </row>
    <row r="697" spans="1:10">
      <c r="A697" s="1">
        <v>273</v>
      </c>
      <c r="B697" s="1">
        <v>20</v>
      </c>
      <c r="C697" s="1" t="s">
        <v>35</v>
      </c>
      <c r="D697" s="1" t="s">
        <v>36</v>
      </c>
      <c r="E697" s="1" t="str">
        <f>SUBSTITUTE(D697,"Descripciâˆšâ‰¥n","Descripción")</f>
        <v>Descripción del Plato_5</v>
      </c>
      <c r="F697" s="1">
        <v>13</v>
      </c>
      <c r="G697" s="1">
        <v>22</v>
      </c>
      <c r="H697" s="1">
        <v>3</v>
      </c>
      <c r="I697" s="1">
        <v>40</v>
      </c>
      <c r="J697" s="1" t="s">
        <v>11</v>
      </c>
    </row>
    <row r="698" spans="1:10">
      <c r="A698" s="1">
        <v>273</v>
      </c>
      <c r="B698" s="1">
        <v>20</v>
      </c>
      <c r="C698" s="1" t="s">
        <v>49</v>
      </c>
      <c r="D698" s="1" t="s">
        <v>50</v>
      </c>
      <c r="E698" s="1" t="str">
        <f>SUBSTITUTE(D698,"Descripciâˆšâ‰¥n","Descripción")</f>
        <v>Descripción del Plato_1</v>
      </c>
      <c r="F698" s="1">
        <v>15</v>
      </c>
      <c r="G698" s="1">
        <v>25</v>
      </c>
      <c r="H698" s="1">
        <v>1</v>
      </c>
      <c r="I698" s="1">
        <v>5</v>
      </c>
      <c r="J698" s="1" t="s">
        <v>14</v>
      </c>
    </row>
    <row r="699" spans="1:10">
      <c r="A699" s="1">
        <v>274</v>
      </c>
      <c r="B699" s="1">
        <v>7</v>
      </c>
      <c r="C699" s="1" t="s">
        <v>47</v>
      </c>
      <c r="D699" s="1" t="s">
        <v>48</v>
      </c>
      <c r="E699" s="1" t="str">
        <f>SUBSTITUTE(D699,"Descripciâˆšâ‰¥n","Descripción")</f>
        <v>Descripción del Plato_10</v>
      </c>
      <c r="F699" s="1">
        <v>15</v>
      </c>
      <c r="G699" s="1">
        <v>26</v>
      </c>
      <c r="H699" s="1">
        <v>3</v>
      </c>
      <c r="I699" s="1">
        <v>33</v>
      </c>
      <c r="J699" s="1" t="s">
        <v>11</v>
      </c>
    </row>
    <row r="700" spans="1:10">
      <c r="A700" s="1">
        <v>274</v>
      </c>
      <c r="B700" s="1">
        <v>7</v>
      </c>
      <c r="C700" s="1" t="s">
        <v>29</v>
      </c>
      <c r="D700" s="1" t="s">
        <v>30</v>
      </c>
      <c r="E700" s="1" t="str">
        <f>SUBSTITUTE(D700,"Descripciâˆšâ‰¥n","Descripción")</f>
        <v>Descripción del Plato_12</v>
      </c>
      <c r="F700" s="1">
        <v>11</v>
      </c>
      <c r="G700" s="1">
        <v>19</v>
      </c>
      <c r="H700" s="1">
        <v>2</v>
      </c>
      <c r="I700" s="1">
        <v>42</v>
      </c>
      <c r="J700" s="1" t="s">
        <v>14</v>
      </c>
    </row>
    <row r="701" spans="1:10">
      <c r="A701" s="1">
        <v>275</v>
      </c>
      <c r="B701" s="1">
        <v>5</v>
      </c>
      <c r="C701" s="1" t="s">
        <v>25</v>
      </c>
      <c r="D701" s="1" t="s">
        <v>26</v>
      </c>
      <c r="E701" s="1" t="str">
        <f>SUBSTITUTE(D701,"Descripciâˆšâ‰¥n","Descripción")</f>
        <v>Descripción del Plato_11</v>
      </c>
      <c r="F701" s="1">
        <v>20</v>
      </c>
      <c r="G701" s="1">
        <v>33</v>
      </c>
      <c r="H701" s="1">
        <v>1</v>
      </c>
      <c r="I701" s="1">
        <v>32</v>
      </c>
      <c r="J701" s="1" t="s">
        <v>14</v>
      </c>
    </row>
    <row r="702" spans="1:10">
      <c r="A702" s="1">
        <v>275</v>
      </c>
      <c r="B702" s="1">
        <v>5</v>
      </c>
      <c r="C702" s="1" t="s">
        <v>15</v>
      </c>
      <c r="D702" s="1" t="s">
        <v>16</v>
      </c>
      <c r="E702" s="1" t="str">
        <f>SUBSTITUTE(D702,"Descripciâˆšâ‰¥n","Descripción")</f>
        <v>Descripción del Plato_17</v>
      </c>
      <c r="F702" s="1">
        <v>19</v>
      </c>
      <c r="G702" s="1">
        <v>31</v>
      </c>
      <c r="H702" s="1">
        <v>2</v>
      </c>
      <c r="I702" s="1">
        <v>32</v>
      </c>
      <c r="J702" s="1" t="s">
        <v>11</v>
      </c>
    </row>
    <row r="703" spans="1:10">
      <c r="A703" s="1">
        <v>275</v>
      </c>
      <c r="B703" s="1">
        <v>5</v>
      </c>
      <c r="C703" s="1" t="s">
        <v>47</v>
      </c>
      <c r="D703" s="1" t="s">
        <v>48</v>
      </c>
      <c r="E703" s="1" t="str">
        <f>SUBSTITUTE(D703,"Descripciâˆšâ‰¥n","Descripción")</f>
        <v>Descripción del Plato_10</v>
      </c>
      <c r="F703" s="1">
        <v>15</v>
      </c>
      <c r="G703" s="1">
        <v>26</v>
      </c>
      <c r="H703" s="1">
        <v>1</v>
      </c>
      <c r="I703" s="1">
        <v>58</v>
      </c>
      <c r="J703" s="1" t="s">
        <v>11</v>
      </c>
    </row>
    <row r="704" spans="1:10">
      <c r="A704" s="1">
        <v>276</v>
      </c>
      <c r="B704" s="1">
        <v>15</v>
      </c>
      <c r="C704" s="1" t="s">
        <v>35</v>
      </c>
      <c r="D704" s="1" t="s">
        <v>36</v>
      </c>
      <c r="E704" s="1" t="str">
        <f>SUBSTITUTE(D704,"Descripciâˆšâ‰¥n","Descripción")</f>
        <v>Descripción del Plato_5</v>
      </c>
      <c r="F704" s="1">
        <v>13</v>
      </c>
      <c r="G704" s="1">
        <v>22</v>
      </c>
      <c r="H704" s="1">
        <v>2</v>
      </c>
      <c r="I704" s="1">
        <v>49</v>
      </c>
      <c r="J704" s="1" t="s">
        <v>11</v>
      </c>
    </row>
    <row r="705" spans="1:10">
      <c r="A705" s="1">
        <v>276</v>
      </c>
      <c r="B705" s="1">
        <v>15</v>
      </c>
      <c r="C705" s="1" t="s">
        <v>47</v>
      </c>
      <c r="D705" s="1" t="s">
        <v>48</v>
      </c>
      <c r="E705" s="1" t="str">
        <f>SUBSTITUTE(D705,"Descripciâˆšâ‰¥n","Descripción")</f>
        <v>Descripción del Plato_10</v>
      </c>
      <c r="F705" s="1">
        <v>15</v>
      </c>
      <c r="G705" s="1">
        <v>26</v>
      </c>
      <c r="H705" s="1">
        <v>1</v>
      </c>
      <c r="I705" s="1">
        <v>36</v>
      </c>
      <c r="J705" s="1" t="s">
        <v>14</v>
      </c>
    </row>
    <row r="706" spans="1:10">
      <c r="A706" s="1">
        <v>277</v>
      </c>
      <c r="B706" s="1">
        <v>4</v>
      </c>
      <c r="C706" s="1" t="s">
        <v>15</v>
      </c>
      <c r="D706" s="1" t="s">
        <v>16</v>
      </c>
      <c r="E706" s="1" t="str">
        <f>SUBSTITUTE(D706,"Descripciâˆšâ‰¥n","Descripción")</f>
        <v>Descripción del Plato_17</v>
      </c>
      <c r="F706" s="1">
        <v>19</v>
      </c>
      <c r="G706" s="1">
        <v>31</v>
      </c>
      <c r="H706" s="1">
        <v>3</v>
      </c>
      <c r="I706" s="1">
        <v>29</v>
      </c>
      <c r="J706" s="1" t="s">
        <v>11</v>
      </c>
    </row>
    <row r="707" spans="1:10">
      <c r="A707" s="1">
        <v>278</v>
      </c>
      <c r="B707" s="1">
        <v>5</v>
      </c>
      <c r="C707" s="1" t="s">
        <v>15</v>
      </c>
      <c r="D707" s="1" t="s">
        <v>16</v>
      </c>
      <c r="E707" s="1" t="str">
        <f>SUBSTITUTE(D707,"Descripciâˆšâ‰¥n","Descripción")</f>
        <v>Descripción del Plato_17</v>
      </c>
      <c r="F707" s="1">
        <v>19</v>
      </c>
      <c r="G707" s="1">
        <v>31</v>
      </c>
      <c r="H707" s="1">
        <v>3</v>
      </c>
      <c r="I707" s="1">
        <v>33</v>
      </c>
      <c r="J707" s="1" t="s">
        <v>11</v>
      </c>
    </row>
    <row r="708" spans="1:10">
      <c r="A708" s="1">
        <v>278</v>
      </c>
      <c r="B708" s="1">
        <v>5</v>
      </c>
      <c r="C708" s="1" t="s">
        <v>9</v>
      </c>
      <c r="D708" s="1" t="s">
        <v>10</v>
      </c>
      <c r="E708" s="1" t="str">
        <f>SUBSTITUTE(D708,"Descripciâˆšâ‰¥n","Descripción")</f>
        <v>Descripción del Plato_7</v>
      </c>
      <c r="F708" s="1">
        <v>14</v>
      </c>
      <c r="G708" s="1">
        <v>24</v>
      </c>
      <c r="H708" s="1">
        <v>2</v>
      </c>
      <c r="I708" s="1">
        <v>28</v>
      </c>
      <c r="J708" s="1" t="s">
        <v>14</v>
      </c>
    </row>
    <row r="709" spans="1:10">
      <c r="A709" s="1">
        <v>279</v>
      </c>
      <c r="B709" s="1">
        <v>11</v>
      </c>
      <c r="C709" s="1" t="s">
        <v>19</v>
      </c>
      <c r="D709" s="1" t="s">
        <v>20</v>
      </c>
      <c r="E709" s="1" t="str">
        <f>SUBSTITUTE(D709,"Descripciâˆšâ‰¥n","Descripción")</f>
        <v>Descripción del Plato_20</v>
      </c>
      <c r="F709" s="1">
        <v>25</v>
      </c>
      <c r="G709" s="1">
        <v>40</v>
      </c>
      <c r="H709" s="1">
        <v>3</v>
      </c>
      <c r="I709" s="1">
        <v>48</v>
      </c>
      <c r="J709" s="1" t="s">
        <v>14</v>
      </c>
    </row>
    <row r="710" spans="1:10">
      <c r="A710" s="1">
        <v>279</v>
      </c>
      <c r="B710" s="1">
        <v>11</v>
      </c>
      <c r="C710" s="1" t="s">
        <v>31</v>
      </c>
      <c r="D710" s="1" t="s">
        <v>32</v>
      </c>
      <c r="E710" s="1" t="str">
        <f>SUBSTITUTE(D710,"Descripciâˆšâ‰¥n","Descripción")</f>
        <v>Descripción del Plato_8</v>
      </c>
      <c r="F710" s="1">
        <v>21</v>
      </c>
      <c r="G710" s="1">
        <v>35</v>
      </c>
      <c r="H710" s="1">
        <v>1</v>
      </c>
      <c r="I710" s="1">
        <v>28</v>
      </c>
      <c r="J710" s="1" t="s">
        <v>11</v>
      </c>
    </row>
    <row r="711" spans="1:10">
      <c r="A711" s="1">
        <v>279</v>
      </c>
      <c r="B711" s="1">
        <v>11</v>
      </c>
      <c r="C711" s="1" t="s">
        <v>45</v>
      </c>
      <c r="D711" s="1" t="s">
        <v>46</v>
      </c>
      <c r="E711" s="1" t="str">
        <f>SUBSTITUTE(D711,"Descripciâˆšâ‰¥n","Descripción")</f>
        <v>Descripción del Plato_4</v>
      </c>
      <c r="F711" s="1">
        <v>10</v>
      </c>
      <c r="G711" s="1">
        <v>18</v>
      </c>
      <c r="H711" s="1">
        <v>1</v>
      </c>
      <c r="I711" s="1">
        <v>58</v>
      </c>
      <c r="J711" s="1" t="s">
        <v>11</v>
      </c>
    </row>
    <row r="712" spans="1:10">
      <c r="A712" s="1">
        <v>279</v>
      </c>
      <c r="B712" s="1">
        <v>11</v>
      </c>
      <c r="C712" s="1" t="s">
        <v>27</v>
      </c>
      <c r="D712" s="1" t="s">
        <v>28</v>
      </c>
      <c r="E712" s="1" t="str">
        <f>SUBSTITUTE(D712,"Descripciâˆšâ‰¥n","Descripción")</f>
        <v>Descripción del Plato_16</v>
      </c>
      <c r="F712" s="1">
        <v>16</v>
      </c>
      <c r="G712" s="1">
        <v>28</v>
      </c>
      <c r="H712" s="1">
        <v>1</v>
      </c>
      <c r="I712" s="1">
        <v>8</v>
      </c>
      <c r="J712" s="1" t="s">
        <v>11</v>
      </c>
    </row>
    <row r="713" spans="1:10">
      <c r="A713" s="1">
        <v>280</v>
      </c>
      <c r="B713" s="1">
        <v>14</v>
      </c>
      <c r="C713" s="1" t="s">
        <v>9</v>
      </c>
      <c r="D713" s="1" t="s">
        <v>10</v>
      </c>
      <c r="E713" s="1" t="str">
        <f>SUBSTITUTE(D713,"Descripciâˆšâ‰¥n","Descripción")</f>
        <v>Descripción del Plato_7</v>
      </c>
      <c r="F713" s="1">
        <v>14</v>
      </c>
      <c r="G713" s="1">
        <v>24</v>
      </c>
      <c r="H713" s="1">
        <v>2</v>
      </c>
      <c r="I713" s="1">
        <v>52</v>
      </c>
      <c r="J713" s="1" t="s">
        <v>11</v>
      </c>
    </row>
    <row r="714" spans="1:10">
      <c r="A714" s="1">
        <v>280</v>
      </c>
      <c r="B714" s="1">
        <v>14</v>
      </c>
      <c r="C714" s="1" t="s">
        <v>41</v>
      </c>
      <c r="D714" s="1" t="s">
        <v>42</v>
      </c>
      <c r="E714" s="1" t="str">
        <f>SUBSTITUTE(D714,"Descripciâˆšâ‰¥n","Descripción")</f>
        <v>Descripción del Plato_14</v>
      </c>
      <c r="F714" s="1">
        <v>14</v>
      </c>
      <c r="G714" s="1">
        <v>23</v>
      </c>
      <c r="H714" s="1">
        <v>3</v>
      </c>
      <c r="I714" s="1">
        <v>34</v>
      </c>
      <c r="J714" s="1" t="s">
        <v>11</v>
      </c>
    </row>
    <row r="715" spans="1:10">
      <c r="A715" s="1">
        <v>281</v>
      </c>
      <c r="B715" s="1">
        <v>18</v>
      </c>
      <c r="C715" s="1" t="s">
        <v>25</v>
      </c>
      <c r="D715" s="1" t="s">
        <v>26</v>
      </c>
      <c r="E715" s="1" t="str">
        <f>SUBSTITUTE(D715,"Descripciâˆšâ‰¥n","Descripción")</f>
        <v>Descripción del Plato_11</v>
      </c>
      <c r="F715" s="1">
        <v>20</v>
      </c>
      <c r="G715" s="1">
        <v>33</v>
      </c>
      <c r="H715" s="1">
        <v>2</v>
      </c>
      <c r="I715" s="1">
        <v>9</v>
      </c>
      <c r="J715" s="1" t="s">
        <v>14</v>
      </c>
    </row>
    <row r="716" spans="1:10">
      <c r="A716" s="1">
        <v>282</v>
      </c>
      <c r="B716" s="1">
        <v>6</v>
      </c>
      <c r="C716" s="1" t="s">
        <v>45</v>
      </c>
      <c r="D716" s="1" t="s">
        <v>46</v>
      </c>
      <c r="E716" s="1" t="str">
        <f>SUBSTITUTE(D716,"Descripciâˆšâ‰¥n","Descripción")</f>
        <v>Descripción del Plato_4</v>
      </c>
      <c r="F716" s="1">
        <v>10</v>
      </c>
      <c r="G716" s="1">
        <v>18</v>
      </c>
      <c r="H716" s="1">
        <v>3</v>
      </c>
      <c r="I716" s="1">
        <v>57</v>
      </c>
      <c r="J716" s="1" t="s">
        <v>14</v>
      </c>
    </row>
    <row r="717" spans="1:10">
      <c r="A717" s="1">
        <v>282</v>
      </c>
      <c r="B717" s="1">
        <v>6</v>
      </c>
      <c r="C717" s="1" t="s">
        <v>39</v>
      </c>
      <c r="D717" s="1" t="s">
        <v>40</v>
      </c>
      <c r="E717" s="1" t="str">
        <f>SUBSTITUTE(D717,"Descripciâˆšâ‰¥n","Descripción")</f>
        <v>Descripción del Plato_3</v>
      </c>
      <c r="F717" s="1">
        <v>12</v>
      </c>
      <c r="G717" s="1">
        <v>20</v>
      </c>
      <c r="H717" s="1">
        <v>1</v>
      </c>
      <c r="I717" s="1">
        <v>57</v>
      </c>
      <c r="J717" s="1" t="s">
        <v>14</v>
      </c>
    </row>
    <row r="718" spans="1:10">
      <c r="A718" s="1">
        <v>283</v>
      </c>
      <c r="B718" s="1">
        <v>19</v>
      </c>
      <c r="C718" s="1" t="s">
        <v>47</v>
      </c>
      <c r="D718" s="1" t="s">
        <v>48</v>
      </c>
      <c r="E718" s="1" t="str">
        <f>SUBSTITUTE(D718,"Descripciâˆšâ‰¥n","Descripción")</f>
        <v>Descripción del Plato_10</v>
      </c>
      <c r="F718" s="1">
        <v>15</v>
      </c>
      <c r="G718" s="1">
        <v>26</v>
      </c>
      <c r="H718" s="1">
        <v>3</v>
      </c>
      <c r="I718" s="1">
        <v>6</v>
      </c>
      <c r="J718" s="1" t="s">
        <v>11</v>
      </c>
    </row>
    <row r="719" spans="1:10">
      <c r="A719" s="1">
        <v>284</v>
      </c>
      <c r="B719" s="1">
        <v>11</v>
      </c>
      <c r="C719" s="1" t="s">
        <v>39</v>
      </c>
      <c r="D719" s="1" t="s">
        <v>40</v>
      </c>
      <c r="E719" s="1" t="str">
        <f>SUBSTITUTE(D719,"Descripciâˆšâ‰¥n","Descripción")</f>
        <v>Descripción del Plato_3</v>
      </c>
      <c r="F719" s="1">
        <v>12</v>
      </c>
      <c r="G719" s="1">
        <v>20</v>
      </c>
      <c r="H719" s="1">
        <v>3</v>
      </c>
      <c r="I719" s="1">
        <v>45</v>
      </c>
      <c r="J719" s="1" t="s">
        <v>11</v>
      </c>
    </row>
    <row r="720" spans="1:10">
      <c r="A720" s="1">
        <v>284</v>
      </c>
      <c r="B720" s="1">
        <v>11</v>
      </c>
      <c r="C720" s="1" t="s">
        <v>17</v>
      </c>
      <c r="D720" s="1" t="s">
        <v>18</v>
      </c>
      <c r="E720" s="1" t="str">
        <f>SUBSTITUTE(D720,"Descripciâˆšâ‰¥n","Descripción")</f>
        <v>Descripción del Plato_6</v>
      </c>
      <c r="F720" s="1">
        <v>16</v>
      </c>
      <c r="G720" s="1">
        <v>27</v>
      </c>
      <c r="H720" s="1">
        <v>1</v>
      </c>
      <c r="I720" s="1">
        <v>59</v>
      </c>
      <c r="J720" s="1" t="s">
        <v>11</v>
      </c>
    </row>
    <row r="721" spans="1:10">
      <c r="A721" s="1">
        <v>284</v>
      </c>
      <c r="B721" s="1">
        <v>11</v>
      </c>
      <c r="C721" s="1" t="s">
        <v>29</v>
      </c>
      <c r="D721" s="1" t="s">
        <v>30</v>
      </c>
      <c r="E721" s="1" t="str">
        <f>SUBSTITUTE(D721,"Descripciâˆšâ‰¥n","Descripción")</f>
        <v>Descripción del Plato_12</v>
      </c>
      <c r="F721" s="1">
        <v>11</v>
      </c>
      <c r="G721" s="1">
        <v>19</v>
      </c>
      <c r="H721" s="1">
        <v>2</v>
      </c>
      <c r="I721" s="1">
        <v>41</v>
      </c>
      <c r="J721" s="1" t="s">
        <v>11</v>
      </c>
    </row>
    <row r="722" spans="1:10">
      <c r="A722" s="1">
        <v>284</v>
      </c>
      <c r="B722" s="1">
        <v>11</v>
      </c>
      <c r="C722" s="1" t="s">
        <v>25</v>
      </c>
      <c r="D722" s="1" t="s">
        <v>26</v>
      </c>
      <c r="E722" s="1" t="str">
        <f>SUBSTITUTE(D722,"Descripciâˆšâ‰¥n","Descripción")</f>
        <v>Descripción del Plato_11</v>
      </c>
      <c r="F722" s="1">
        <v>20</v>
      </c>
      <c r="G722" s="1">
        <v>33</v>
      </c>
      <c r="H722" s="1">
        <v>1</v>
      </c>
      <c r="I722" s="1">
        <v>50</v>
      </c>
      <c r="J722" s="1" t="s">
        <v>14</v>
      </c>
    </row>
    <row r="723" spans="1:10">
      <c r="A723" s="1">
        <v>285</v>
      </c>
      <c r="B723" s="1">
        <v>18</v>
      </c>
      <c r="C723" s="1" t="s">
        <v>43</v>
      </c>
      <c r="D723" s="1" t="s">
        <v>44</v>
      </c>
      <c r="E723" s="1" t="str">
        <f>SUBSTITUTE(D723,"Descripciâˆšâ‰¥n","Descripción")</f>
        <v>Descripción del Plato_13</v>
      </c>
      <c r="F723" s="1">
        <v>13</v>
      </c>
      <c r="G723" s="1">
        <v>21</v>
      </c>
      <c r="H723" s="1">
        <v>2</v>
      </c>
      <c r="I723" s="1">
        <v>12</v>
      </c>
      <c r="J723" s="1" t="s">
        <v>14</v>
      </c>
    </row>
    <row r="724" spans="1:10">
      <c r="A724" s="1">
        <v>286</v>
      </c>
      <c r="B724" s="1">
        <v>15</v>
      </c>
      <c r="C724" s="1" t="s">
        <v>37</v>
      </c>
      <c r="D724" s="1" t="s">
        <v>38</v>
      </c>
      <c r="E724" s="1" t="str">
        <f>SUBSTITUTE(D724,"Descripciâˆšâ‰¥n","Descripción")</f>
        <v>Descripción del Plato_18</v>
      </c>
      <c r="F724" s="1">
        <v>20</v>
      </c>
      <c r="G724" s="1">
        <v>34</v>
      </c>
      <c r="H724" s="1">
        <v>2</v>
      </c>
      <c r="I724" s="1">
        <v>25</v>
      </c>
      <c r="J724" s="1" t="s">
        <v>11</v>
      </c>
    </row>
    <row r="725" spans="1:10">
      <c r="A725" s="1">
        <v>287</v>
      </c>
      <c r="B725" s="1">
        <v>20</v>
      </c>
      <c r="C725" s="1" t="s">
        <v>33</v>
      </c>
      <c r="D725" s="1" t="s">
        <v>34</v>
      </c>
      <c r="E725" s="1" t="str">
        <f>SUBSTITUTE(D725,"Descripciâˆšâ‰¥n","Descripción")</f>
        <v>Descripción del Plato_15</v>
      </c>
      <c r="F725" s="1">
        <v>19</v>
      </c>
      <c r="G725" s="1">
        <v>32</v>
      </c>
      <c r="H725" s="1">
        <v>3</v>
      </c>
      <c r="I725" s="1">
        <v>46</v>
      </c>
      <c r="J725" s="1" t="s">
        <v>11</v>
      </c>
    </row>
    <row r="726" spans="1:10">
      <c r="A726" s="1">
        <v>287</v>
      </c>
      <c r="B726" s="1">
        <v>20</v>
      </c>
      <c r="C726" s="1" t="s">
        <v>41</v>
      </c>
      <c r="D726" s="1" t="s">
        <v>42</v>
      </c>
      <c r="E726" s="1" t="str">
        <f>SUBSTITUTE(D726,"Descripciâˆšâ‰¥n","Descripción")</f>
        <v>Descripción del Plato_14</v>
      </c>
      <c r="F726" s="1">
        <v>14</v>
      </c>
      <c r="G726" s="1">
        <v>23</v>
      </c>
      <c r="H726" s="1">
        <v>2</v>
      </c>
      <c r="I726" s="1">
        <v>58</v>
      </c>
      <c r="J726" s="1" t="s">
        <v>11</v>
      </c>
    </row>
    <row r="727" spans="1:10">
      <c r="A727" s="1">
        <v>287</v>
      </c>
      <c r="B727" s="1">
        <v>20</v>
      </c>
      <c r="C727" s="1" t="s">
        <v>12</v>
      </c>
      <c r="D727" s="1" t="s">
        <v>13</v>
      </c>
      <c r="E727" s="1" t="str">
        <f>SUBSTITUTE(D727,"Descripciâˆšâ‰¥n","Descripción")</f>
        <v>Descripción del Plato_2</v>
      </c>
      <c r="F727" s="1">
        <v>18</v>
      </c>
      <c r="G727" s="1">
        <v>30</v>
      </c>
      <c r="H727" s="1">
        <v>2</v>
      </c>
      <c r="I727" s="1">
        <v>17</v>
      </c>
      <c r="J727" s="1" t="s">
        <v>14</v>
      </c>
    </row>
    <row r="728" spans="1:10">
      <c r="A728" s="1">
        <v>288</v>
      </c>
      <c r="B728" s="1">
        <v>15</v>
      </c>
      <c r="C728" s="1" t="s">
        <v>9</v>
      </c>
      <c r="D728" s="1" t="s">
        <v>10</v>
      </c>
      <c r="E728" s="1" t="str">
        <f>SUBSTITUTE(D728,"Descripciâˆšâ‰¥n","Descripción")</f>
        <v>Descripción del Plato_7</v>
      </c>
      <c r="F728" s="1">
        <v>14</v>
      </c>
      <c r="G728" s="1">
        <v>24</v>
      </c>
      <c r="H728" s="1">
        <v>2</v>
      </c>
      <c r="I728" s="1">
        <v>6</v>
      </c>
      <c r="J728" s="1" t="s">
        <v>14</v>
      </c>
    </row>
    <row r="729" spans="1:10">
      <c r="A729" s="1">
        <v>288</v>
      </c>
      <c r="B729" s="1">
        <v>15</v>
      </c>
      <c r="C729" s="1" t="s">
        <v>29</v>
      </c>
      <c r="D729" s="1" t="s">
        <v>30</v>
      </c>
      <c r="E729" s="1" t="str">
        <f>SUBSTITUTE(D729,"Descripciâˆšâ‰¥n","Descripción")</f>
        <v>Descripción del Plato_12</v>
      </c>
      <c r="F729" s="1">
        <v>11</v>
      </c>
      <c r="G729" s="1">
        <v>19</v>
      </c>
      <c r="H729" s="1">
        <v>2</v>
      </c>
      <c r="I729" s="1">
        <v>32</v>
      </c>
      <c r="J729" s="1" t="s">
        <v>11</v>
      </c>
    </row>
    <row r="730" spans="1:10">
      <c r="A730" s="1">
        <v>289</v>
      </c>
      <c r="B730" s="1">
        <v>15</v>
      </c>
      <c r="C730" s="1" t="s">
        <v>39</v>
      </c>
      <c r="D730" s="1" t="s">
        <v>40</v>
      </c>
      <c r="E730" s="1" t="str">
        <f>SUBSTITUTE(D730,"Descripciâˆšâ‰¥n","Descripción")</f>
        <v>Descripción del Plato_3</v>
      </c>
      <c r="F730" s="1">
        <v>12</v>
      </c>
      <c r="G730" s="1">
        <v>20</v>
      </c>
      <c r="H730" s="1">
        <v>3</v>
      </c>
      <c r="I730" s="1">
        <v>20</v>
      </c>
      <c r="J730" s="1" t="s">
        <v>11</v>
      </c>
    </row>
    <row r="731" spans="1:10">
      <c r="A731" s="1">
        <v>289</v>
      </c>
      <c r="B731" s="1">
        <v>15</v>
      </c>
      <c r="C731" s="1" t="s">
        <v>47</v>
      </c>
      <c r="D731" s="1" t="s">
        <v>48</v>
      </c>
      <c r="E731" s="1" t="str">
        <f>SUBSTITUTE(D731,"Descripciâˆšâ‰¥n","Descripción")</f>
        <v>Descripción del Plato_10</v>
      </c>
      <c r="F731" s="1">
        <v>15</v>
      </c>
      <c r="G731" s="1">
        <v>26</v>
      </c>
      <c r="H731" s="1">
        <v>3</v>
      </c>
      <c r="I731" s="1">
        <v>48</v>
      </c>
      <c r="J731" s="1" t="s">
        <v>14</v>
      </c>
    </row>
    <row r="732" spans="1:10">
      <c r="A732" s="1">
        <v>290</v>
      </c>
      <c r="B732" s="1">
        <v>19</v>
      </c>
      <c r="C732" s="1" t="s">
        <v>19</v>
      </c>
      <c r="D732" s="1" t="s">
        <v>20</v>
      </c>
      <c r="E732" s="1" t="str">
        <f>SUBSTITUTE(D732,"Descripciâˆšâ‰¥n","Descripción")</f>
        <v>Descripción del Plato_20</v>
      </c>
      <c r="F732" s="1">
        <v>25</v>
      </c>
      <c r="G732" s="1">
        <v>40</v>
      </c>
      <c r="H732" s="1">
        <v>1</v>
      </c>
      <c r="I732" s="1">
        <v>57</v>
      </c>
      <c r="J732" s="1" t="s">
        <v>11</v>
      </c>
    </row>
    <row r="733" spans="1:10">
      <c r="A733" s="1">
        <v>291</v>
      </c>
      <c r="B733" s="1">
        <v>2</v>
      </c>
      <c r="C733" s="1" t="s">
        <v>37</v>
      </c>
      <c r="D733" s="1" t="s">
        <v>38</v>
      </c>
      <c r="E733" s="1" t="str">
        <f>SUBSTITUTE(D733,"Descripciâˆšâ‰¥n","Descripción")</f>
        <v>Descripción del Plato_18</v>
      </c>
      <c r="F733" s="1">
        <v>20</v>
      </c>
      <c r="G733" s="1">
        <v>34</v>
      </c>
      <c r="H733" s="1">
        <v>2</v>
      </c>
      <c r="I733" s="1">
        <v>28</v>
      </c>
      <c r="J733" s="1" t="s">
        <v>14</v>
      </c>
    </row>
    <row r="734" spans="1:10">
      <c r="A734" s="1">
        <v>291</v>
      </c>
      <c r="B734" s="1">
        <v>2</v>
      </c>
      <c r="C734" s="1" t="s">
        <v>49</v>
      </c>
      <c r="D734" s="1" t="s">
        <v>50</v>
      </c>
      <c r="E734" s="1" t="str">
        <f>SUBSTITUTE(D734,"Descripciâˆšâ‰¥n","Descripción")</f>
        <v>Descripción del Plato_1</v>
      </c>
      <c r="F734" s="1">
        <v>15</v>
      </c>
      <c r="G734" s="1">
        <v>25</v>
      </c>
      <c r="H734" s="1">
        <v>1</v>
      </c>
      <c r="I734" s="1">
        <v>41</v>
      </c>
      <c r="J734" s="1" t="s">
        <v>11</v>
      </c>
    </row>
    <row r="735" spans="1:10">
      <c r="A735" s="1">
        <v>291</v>
      </c>
      <c r="B735" s="1">
        <v>2</v>
      </c>
      <c r="C735" s="1" t="s">
        <v>31</v>
      </c>
      <c r="D735" s="1" t="s">
        <v>32</v>
      </c>
      <c r="E735" s="1" t="str">
        <f>SUBSTITUTE(D735,"Descripciâˆšâ‰¥n","Descripción")</f>
        <v>Descripción del Plato_8</v>
      </c>
      <c r="F735" s="1">
        <v>21</v>
      </c>
      <c r="G735" s="1">
        <v>35</v>
      </c>
      <c r="H735" s="1">
        <v>3</v>
      </c>
      <c r="I735" s="1">
        <v>12</v>
      </c>
      <c r="J735" s="1" t="s">
        <v>14</v>
      </c>
    </row>
    <row r="736" spans="1:10">
      <c r="A736" s="1">
        <v>291</v>
      </c>
      <c r="B736" s="1">
        <v>2</v>
      </c>
      <c r="C736" s="1" t="s">
        <v>15</v>
      </c>
      <c r="D736" s="1" t="s">
        <v>16</v>
      </c>
      <c r="E736" s="1" t="str">
        <f>SUBSTITUTE(D736,"Descripciâˆšâ‰¥n","Descripción")</f>
        <v>Descripción del Plato_17</v>
      </c>
      <c r="F736" s="1">
        <v>19</v>
      </c>
      <c r="G736" s="1">
        <v>31</v>
      </c>
      <c r="H736" s="1">
        <v>2</v>
      </c>
      <c r="I736" s="1">
        <v>14</v>
      </c>
      <c r="J736" s="1" t="s">
        <v>11</v>
      </c>
    </row>
    <row r="737" spans="1:10">
      <c r="A737" s="1">
        <v>292</v>
      </c>
      <c r="B737" s="1">
        <v>10</v>
      </c>
      <c r="C737" s="1" t="s">
        <v>27</v>
      </c>
      <c r="D737" s="1" t="s">
        <v>28</v>
      </c>
      <c r="E737" s="1" t="str">
        <f>SUBSTITUTE(D737,"Descripciâˆšâ‰¥n","Descripción")</f>
        <v>Descripción del Plato_16</v>
      </c>
      <c r="F737" s="1">
        <v>16</v>
      </c>
      <c r="G737" s="1">
        <v>28</v>
      </c>
      <c r="H737" s="1">
        <v>3</v>
      </c>
      <c r="I737" s="1">
        <v>23</v>
      </c>
      <c r="J737" s="1" t="s">
        <v>14</v>
      </c>
    </row>
    <row r="738" spans="1:10">
      <c r="A738" s="1">
        <v>293</v>
      </c>
      <c r="B738" s="1">
        <v>16</v>
      </c>
      <c r="C738" s="1" t="s">
        <v>27</v>
      </c>
      <c r="D738" s="1" t="s">
        <v>28</v>
      </c>
      <c r="E738" s="1" t="str">
        <f>SUBSTITUTE(D738,"Descripciâˆšâ‰¥n","Descripción")</f>
        <v>Descripción del Plato_16</v>
      </c>
      <c r="F738" s="1">
        <v>16</v>
      </c>
      <c r="G738" s="1">
        <v>28</v>
      </c>
      <c r="H738" s="1">
        <v>3</v>
      </c>
      <c r="I738" s="1">
        <v>44</v>
      </c>
      <c r="J738" s="1" t="s">
        <v>11</v>
      </c>
    </row>
    <row r="739" spans="1:10">
      <c r="A739" s="1">
        <v>293</v>
      </c>
      <c r="B739" s="1">
        <v>16</v>
      </c>
      <c r="C739" s="1" t="s">
        <v>12</v>
      </c>
      <c r="D739" s="1" t="s">
        <v>13</v>
      </c>
      <c r="E739" s="1" t="str">
        <f>SUBSTITUTE(D739,"Descripciâˆšâ‰¥n","Descripción")</f>
        <v>Descripción del Plato_2</v>
      </c>
      <c r="F739" s="1">
        <v>18</v>
      </c>
      <c r="G739" s="1">
        <v>30</v>
      </c>
      <c r="H739" s="1">
        <v>2</v>
      </c>
      <c r="I739" s="1">
        <v>29</v>
      </c>
      <c r="J739" s="1" t="s">
        <v>11</v>
      </c>
    </row>
    <row r="740" spans="1:10">
      <c r="A740" s="1">
        <v>293</v>
      </c>
      <c r="B740" s="1">
        <v>16</v>
      </c>
      <c r="C740" s="1" t="s">
        <v>21</v>
      </c>
      <c r="D740" s="1" t="s">
        <v>22</v>
      </c>
      <c r="E740" s="1" t="str">
        <f>SUBSTITUTE(D740,"Descripciâˆšâ‰¥n","Descripción")</f>
        <v>Descripción del Plato_19</v>
      </c>
      <c r="F740" s="1">
        <v>22</v>
      </c>
      <c r="G740" s="1">
        <v>36</v>
      </c>
      <c r="H740" s="1">
        <v>2</v>
      </c>
      <c r="I740" s="1">
        <v>47</v>
      </c>
      <c r="J740" s="1" t="s">
        <v>11</v>
      </c>
    </row>
    <row r="741" spans="1:10">
      <c r="A741" s="1">
        <v>294</v>
      </c>
      <c r="B741" s="1">
        <v>17</v>
      </c>
      <c r="C741" s="1" t="s">
        <v>15</v>
      </c>
      <c r="D741" s="1" t="s">
        <v>16</v>
      </c>
      <c r="E741" s="1" t="str">
        <f>SUBSTITUTE(D741,"Descripciâˆšâ‰¥n","Descripción")</f>
        <v>Descripción del Plato_17</v>
      </c>
      <c r="F741" s="1">
        <v>19</v>
      </c>
      <c r="G741" s="1">
        <v>31</v>
      </c>
      <c r="H741" s="1">
        <v>2</v>
      </c>
      <c r="I741" s="1">
        <v>31</v>
      </c>
      <c r="J741" s="1" t="s">
        <v>14</v>
      </c>
    </row>
    <row r="742" spans="1:10">
      <c r="A742" s="1">
        <v>294</v>
      </c>
      <c r="B742" s="1">
        <v>17</v>
      </c>
      <c r="C742" s="1" t="s">
        <v>21</v>
      </c>
      <c r="D742" s="1" t="s">
        <v>22</v>
      </c>
      <c r="E742" s="1" t="str">
        <f>SUBSTITUTE(D742,"Descripciâˆšâ‰¥n","Descripción")</f>
        <v>Descripción del Plato_19</v>
      </c>
      <c r="F742" s="1">
        <v>22</v>
      </c>
      <c r="G742" s="1">
        <v>36</v>
      </c>
      <c r="H742" s="1">
        <v>3</v>
      </c>
      <c r="I742" s="1">
        <v>13</v>
      </c>
      <c r="J742" s="1" t="s">
        <v>11</v>
      </c>
    </row>
    <row r="743" spans="1:10">
      <c r="A743" s="1">
        <v>294</v>
      </c>
      <c r="B743" s="1">
        <v>17</v>
      </c>
      <c r="C743" s="1" t="s">
        <v>45</v>
      </c>
      <c r="D743" s="1" t="s">
        <v>46</v>
      </c>
      <c r="E743" s="1" t="str">
        <f>SUBSTITUTE(D743,"Descripciâˆšâ‰¥n","Descripción")</f>
        <v>Descripción del Plato_4</v>
      </c>
      <c r="F743" s="1">
        <v>10</v>
      </c>
      <c r="G743" s="1">
        <v>18</v>
      </c>
      <c r="H743" s="1">
        <v>3</v>
      </c>
      <c r="I743" s="1">
        <v>33</v>
      </c>
      <c r="J743" s="1" t="s">
        <v>11</v>
      </c>
    </row>
    <row r="744" spans="1:10">
      <c r="A744" s="1">
        <v>294</v>
      </c>
      <c r="B744" s="1">
        <v>17</v>
      </c>
      <c r="C744" s="1" t="s">
        <v>37</v>
      </c>
      <c r="D744" s="1" t="s">
        <v>38</v>
      </c>
      <c r="E744" s="1" t="str">
        <f>SUBSTITUTE(D744,"Descripciâˆšâ‰¥n","Descripción")</f>
        <v>Descripción del Plato_18</v>
      </c>
      <c r="F744" s="1">
        <v>20</v>
      </c>
      <c r="G744" s="1">
        <v>34</v>
      </c>
      <c r="H744" s="1">
        <v>3</v>
      </c>
      <c r="I744" s="1">
        <v>9</v>
      </c>
      <c r="J744" s="1" t="s">
        <v>14</v>
      </c>
    </row>
    <row r="745" spans="1:10">
      <c r="A745" s="1">
        <v>295</v>
      </c>
      <c r="B745" s="1">
        <v>3</v>
      </c>
      <c r="C745" s="1" t="s">
        <v>33</v>
      </c>
      <c r="D745" s="1" t="s">
        <v>34</v>
      </c>
      <c r="E745" s="1" t="str">
        <f>SUBSTITUTE(D745,"Descripciâˆšâ‰¥n","Descripción")</f>
        <v>Descripción del Plato_15</v>
      </c>
      <c r="F745" s="1">
        <v>19</v>
      </c>
      <c r="G745" s="1">
        <v>32</v>
      </c>
      <c r="H745" s="1">
        <v>1</v>
      </c>
      <c r="I745" s="1">
        <v>44</v>
      </c>
      <c r="J745" s="1" t="s">
        <v>14</v>
      </c>
    </row>
    <row r="746" spans="1:10">
      <c r="A746" s="1">
        <v>295</v>
      </c>
      <c r="B746" s="1">
        <v>3</v>
      </c>
      <c r="C746" s="1" t="s">
        <v>12</v>
      </c>
      <c r="D746" s="1" t="s">
        <v>13</v>
      </c>
      <c r="E746" s="1" t="str">
        <f>SUBSTITUTE(D746,"Descripciâˆšâ‰¥n","Descripción")</f>
        <v>Descripción del Plato_2</v>
      </c>
      <c r="F746" s="1">
        <v>18</v>
      </c>
      <c r="G746" s="1">
        <v>30</v>
      </c>
      <c r="H746" s="1">
        <v>3</v>
      </c>
      <c r="I746" s="1">
        <v>35</v>
      </c>
      <c r="J746" s="1" t="s">
        <v>11</v>
      </c>
    </row>
    <row r="747" spans="1:10">
      <c r="A747" s="1">
        <v>295</v>
      </c>
      <c r="B747" s="1">
        <v>3</v>
      </c>
      <c r="C747" s="1" t="s">
        <v>15</v>
      </c>
      <c r="D747" s="1" t="s">
        <v>16</v>
      </c>
      <c r="E747" s="1" t="str">
        <f>SUBSTITUTE(D747,"Descripciâˆšâ‰¥n","Descripción")</f>
        <v>Descripción del Plato_17</v>
      </c>
      <c r="F747" s="1">
        <v>19</v>
      </c>
      <c r="G747" s="1">
        <v>31</v>
      </c>
      <c r="H747" s="1">
        <v>2</v>
      </c>
      <c r="I747" s="1">
        <v>39</v>
      </c>
      <c r="J747" s="1" t="s">
        <v>14</v>
      </c>
    </row>
    <row r="748" spans="1:10">
      <c r="A748" s="1">
        <v>295</v>
      </c>
      <c r="B748" s="1">
        <v>3</v>
      </c>
      <c r="C748" s="1" t="s">
        <v>43</v>
      </c>
      <c r="D748" s="1" t="s">
        <v>44</v>
      </c>
      <c r="E748" s="1" t="str">
        <f>SUBSTITUTE(D748,"Descripciâˆšâ‰¥n","Descripción")</f>
        <v>Descripción del Plato_13</v>
      </c>
      <c r="F748" s="1">
        <v>13</v>
      </c>
      <c r="G748" s="1">
        <v>21</v>
      </c>
      <c r="H748" s="1">
        <v>3</v>
      </c>
      <c r="I748" s="1">
        <v>59</v>
      </c>
      <c r="J748" s="1" t="s">
        <v>11</v>
      </c>
    </row>
    <row r="749" spans="1:10">
      <c r="A749" s="1">
        <v>296</v>
      </c>
      <c r="B749" s="1">
        <v>14</v>
      </c>
      <c r="C749" s="1" t="s">
        <v>41</v>
      </c>
      <c r="D749" s="1" t="s">
        <v>42</v>
      </c>
      <c r="E749" s="1" t="str">
        <f>SUBSTITUTE(D749,"Descripciâˆšâ‰¥n","Descripción")</f>
        <v>Descripción del Plato_14</v>
      </c>
      <c r="F749" s="1">
        <v>14</v>
      </c>
      <c r="G749" s="1">
        <v>23</v>
      </c>
      <c r="H749" s="1">
        <v>1</v>
      </c>
      <c r="I749" s="1">
        <v>20</v>
      </c>
      <c r="J749" s="1" t="s">
        <v>11</v>
      </c>
    </row>
    <row r="750" spans="1:10">
      <c r="A750" s="1">
        <v>296</v>
      </c>
      <c r="B750" s="1">
        <v>14</v>
      </c>
      <c r="C750" s="1" t="s">
        <v>21</v>
      </c>
      <c r="D750" s="1" t="s">
        <v>22</v>
      </c>
      <c r="E750" s="1" t="str">
        <f>SUBSTITUTE(D750,"Descripciâˆšâ‰¥n","Descripción")</f>
        <v>Descripción del Plato_19</v>
      </c>
      <c r="F750" s="1">
        <v>22</v>
      </c>
      <c r="G750" s="1">
        <v>36</v>
      </c>
      <c r="H750" s="1">
        <v>1</v>
      </c>
      <c r="I750" s="1">
        <v>26</v>
      </c>
      <c r="J750" s="1" t="s">
        <v>14</v>
      </c>
    </row>
    <row r="751" spans="1:10">
      <c r="A751" s="1">
        <v>297</v>
      </c>
      <c r="B751" s="1">
        <v>4</v>
      </c>
      <c r="C751" s="1" t="s">
        <v>23</v>
      </c>
      <c r="D751" s="1" t="s">
        <v>24</v>
      </c>
      <c r="E751" s="1" t="str">
        <f>SUBSTITUTE(D751,"Descripciâˆšâ‰¥n","Descripción")</f>
        <v>Descripción del Plato_9</v>
      </c>
      <c r="F751" s="1">
        <v>17</v>
      </c>
      <c r="G751" s="1">
        <v>29</v>
      </c>
      <c r="H751" s="1">
        <v>2</v>
      </c>
      <c r="I751" s="1">
        <v>59</v>
      </c>
      <c r="J751" s="1" t="s">
        <v>14</v>
      </c>
    </row>
    <row r="752" spans="1:10">
      <c r="A752" s="1">
        <v>297</v>
      </c>
      <c r="B752" s="1">
        <v>4</v>
      </c>
      <c r="C752" s="1" t="s">
        <v>45</v>
      </c>
      <c r="D752" s="1" t="s">
        <v>46</v>
      </c>
      <c r="E752" s="1" t="str">
        <f>SUBSTITUTE(D752,"Descripciâˆšâ‰¥n","Descripción")</f>
        <v>Descripción del Plato_4</v>
      </c>
      <c r="F752" s="1">
        <v>10</v>
      </c>
      <c r="G752" s="1">
        <v>18</v>
      </c>
      <c r="H752" s="1">
        <v>3</v>
      </c>
      <c r="I752" s="1">
        <v>13</v>
      </c>
      <c r="J752" s="1" t="s">
        <v>14</v>
      </c>
    </row>
    <row r="753" spans="1:10">
      <c r="A753" s="1">
        <v>297</v>
      </c>
      <c r="B753" s="1">
        <v>4</v>
      </c>
      <c r="C753" s="1" t="s">
        <v>43</v>
      </c>
      <c r="D753" s="1" t="s">
        <v>44</v>
      </c>
      <c r="E753" s="1" t="str">
        <f>SUBSTITUTE(D753,"Descripciâˆšâ‰¥n","Descripción")</f>
        <v>Descripción del Plato_13</v>
      </c>
      <c r="F753" s="1">
        <v>13</v>
      </c>
      <c r="G753" s="1">
        <v>21</v>
      </c>
      <c r="H753" s="1">
        <v>3</v>
      </c>
      <c r="I753" s="1">
        <v>40</v>
      </c>
      <c r="J753" s="1" t="s">
        <v>14</v>
      </c>
    </row>
    <row r="754" spans="1:10">
      <c r="A754" s="1">
        <v>298</v>
      </c>
      <c r="B754" s="1">
        <v>11</v>
      </c>
      <c r="C754" s="1" t="s">
        <v>17</v>
      </c>
      <c r="D754" s="1" t="s">
        <v>18</v>
      </c>
      <c r="E754" s="1" t="str">
        <f>SUBSTITUTE(D754,"Descripciâˆšâ‰¥n","Descripción")</f>
        <v>Descripción del Plato_6</v>
      </c>
      <c r="F754" s="1">
        <v>16</v>
      </c>
      <c r="G754" s="1">
        <v>27</v>
      </c>
      <c r="H754" s="1">
        <v>3</v>
      </c>
      <c r="I754" s="1">
        <v>46</v>
      </c>
      <c r="J754" s="1" t="s">
        <v>11</v>
      </c>
    </row>
    <row r="755" spans="1:10">
      <c r="A755" s="1">
        <v>298</v>
      </c>
      <c r="B755" s="1">
        <v>11</v>
      </c>
      <c r="C755" s="1" t="s">
        <v>21</v>
      </c>
      <c r="D755" s="1" t="s">
        <v>22</v>
      </c>
      <c r="E755" s="1" t="str">
        <f>SUBSTITUTE(D755,"Descripciâˆšâ‰¥n","Descripción")</f>
        <v>Descripción del Plato_19</v>
      </c>
      <c r="F755" s="1">
        <v>22</v>
      </c>
      <c r="G755" s="1">
        <v>36</v>
      </c>
      <c r="H755" s="1">
        <v>3</v>
      </c>
      <c r="I755" s="1">
        <v>49</v>
      </c>
      <c r="J755" s="1" t="s">
        <v>11</v>
      </c>
    </row>
    <row r="756" spans="1:10">
      <c r="A756" s="1">
        <v>298</v>
      </c>
      <c r="B756" s="1">
        <v>11</v>
      </c>
      <c r="C756" s="1" t="s">
        <v>35</v>
      </c>
      <c r="D756" s="1" t="s">
        <v>36</v>
      </c>
      <c r="E756" s="1" t="str">
        <f>SUBSTITUTE(D756,"Descripciâˆšâ‰¥n","Descripción")</f>
        <v>Descripción del Plato_5</v>
      </c>
      <c r="F756" s="1">
        <v>13</v>
      </c>
      <c r="G756" s="1">
        <v>22</v>
      </c>
      <c r="H756" s="1">
        <v>3</v>
      </c>
      <c r="I756" s="1">
        <v>46</v>
      </c>
      <c r="J756" s="1" t="s">
        <v>14</v>
      </c>
    </row>
    <row r="757" spans="1:10">
      <c r="A757" s="1">
        <v>299</v>
      </c>
      <c r="B757" s="1">
        <v>6</v>
      </c>
      <c r="C757" s="1" t="s">
        <v>39</v>
      </c>
      <c r="D757" s="1" t="s">
        <v>40</v>
      </c>
      <c r="E757" s="1" t="str">
        <f>SUBSTITUTE(D757,"Descripciâˆšâ‰¥n","Descripción")</f>
        <v>Descripción del Plato_3</v>
      </c>
      <c r="F757" s="1">
        <v>12</v>
      </c>
      <c r="G757" s="1">
        <v>20</v>
      </c>
      <c r="H757" s="1">
        <v>1</v>
      </c>
      <c r="I757" s="1">
        <v>17</v>
      </c>
      <c r="J757" s="1" t="s">
        <v>11</v>
      </c>
    </row>
    <row r="758" spans="1:10">
      <c r="A758" s="1">
        <v>299</v>
      </c>
      <c r="B758" s="1">
        <v>6</v>
      </c>
      <c r="C758" s="1" t="s">
        <v>21</v>
      </c>
      <c r="D758" s="1" t="s">
        <v>22</v>
      </c>
      <c r="E758" s="1" t="str">
        <f>SUBSTITUTE(D758,"Descripciâˆšâ‰¥n","Descripción")</f>
        <v>Descripción del Plato_19</v>
      </c>
      <c r="F758" s="1">
        <v>22</v>
      </c>
      <c r="G758" s="1">
        <v>36</v>
      </c>
      <c r="H758" s="1">
        <v>2</v>
      </c>
      <c r="I758" s="1">
        <v>55</v>
      </c>
      <c r="J758" s="1" t="s">
        <v>11</v>
      </c>
    </row>
    <row r="759" spans="1:10">
      <c r="A759" s="1">
        <v>299</v>
      </c>
      <c r="B759" s="1">
        <v>6</v>
      </c>
      <c r="C759" s="1" t="s">
        <v>9</v>
      </c>
      <c r="D759" s="1" t="s">
        <v>10</v>
      </c>
      <c r="E759" s="1" t="str">
        <f>SUBSTITUTE(D759,"Descripciâˆšâ‰¥n","Descripción")</f>
        <v>Descripción del Plato_7</v>
      </c>
      <c r="F759" s="1">
        <v>14</v>
      </c>
      <c r="G759" s="1">
        <v>24</v>
      </c>
      <c r="H759" s="1">
        <v>3</v>
      </c>
      <c r="I759" s="1">
        <v>15</v>
      </c>
      <c r="J759" s="1" t="s">
        <v>14</v>
      </c>
    </row>
    <row r="760" spans="1:10">
      <c r="A760" s="1">
        <v>299</v>
      </c>
      <c r="B760" s="1">
        <v>6</v>
      </c>
      <c r="C760" s="1" t="s">
        <v>45</v>
      </c>
      <c r="D760" s="1" t="s">
        <v>46</v>
      </c>
      <c r="E760" s="1" t="str">
        <f>SUBSTITUTE(D760,"Descripciâˆšâ‰¥n","Descripción")</f>
        <v>Descripción del Plato_4</v>
      </c>
      <c r="F760" s="1">
        <v>10</v>
      </c>
      <c r="G760" s="1">
        <v>18</v>
      </c>
      <c r="H760" s="1">
        <v>1</v>
      </c>
      <c r="I760" s="1">
        <v>26</v>
      </c>
      <c r="J760" s="1" t="s">
        <v>11</v>
      </c>
    </row>
    <row r="761" spans="1:10">
      <c r="A761" s="1">
        <v>300</v>
      </c>
      <c r="B761" s="1">
        <v>18</v>
      </c>
      <c r="C761" s="1" t="s">
        <v>19</v>
      </c>
      <c r="D761" s="1" t="s">
        <v>20</v>
      </c>
      <c r="E761" s="1" t="str">
        <f>SUBSTITUTE(D761,"Descripciâˆšâ‰¥n","Descripción")</f>
        <v>Descripción del Plato_20</v>
      </c>
      <c r="F761" s="1">
        <v>25</v>
      </c>
      <c r="G761" s="1">
        <v>40</v>
      </c>
      <c r="H761" s="1">
        <v>3</v>
      </c>
      <c r="I761" s="1">
        <v>54</v>
      </c>
      <c r="J761" s="1" t="s">
        <v>14</v>
      </c>
    </row>
    <row r="762" spans="1:10">
      <c r="A762" s="1">
        <v>300</v>
      </c>
      <c r="B762" s="1">
        <v>18</v>
      </c>
      <c r="C762" s="1" t="s">
        <v>45</v>
      </c>
      <c r="D762" s="1" t="s">
        <v>46</v>
      </c>
      <c r="E762" s="1" t="str">
        <f>SUBSTITUTE(D762,"Descripciâˆšâ‰¥n","Descripción")</f>
        <v>Descripción del Plato_4</v>
      </c>
      <c r="F762" s="1">
        <v>10</v>
      </c>
      <c r="G762" s="1">
        <v>18</v>
      </c>
      <c r="H762" s="1">
        <v>3</v>
      </c>
      <c r="I762" s="1">
        <v>14</v>
      </c>
      <c r="J762" s="1" t="s">
        <v>11</v>
      </c>
    </row>
    <row r="763" spans="1:10">
      <c r="A763" s="1">
        <v>300</v>
      </c>
      <c r="B763" s="1">
        <v>18</v>
      </c>
      <c r="C763" s="1" t="s">
        <v>47</v>
      </c>
      <c r="D763" s="1" t="s">
        <v>48</v>
      </c>
      <c r="E763" s="1" t="str">
        <f>SUBSTITUTE(D763,"Descripciâˆšâ‰¥n","Descripción")</f>
        <v>Descripción del Plato_10</v>
      </c>
      <c r="F763" s="1">
        <v>15</v>
      </c>
      <c r="G763" s="1">
        <v>26</v>
      </c>
      <c r="H763" s="1">
        <v>1</v>
      </c>
      <c r="I763" s="1">
        <v>22</v>
      </c>
      <c r="J763" s="1" t="s">
        <v>14</v>
      </c>
    </row>
    <row r="764" spans="1:10">
      <c r="A764" s="1">
        <v>300</v>
      </c>
      <c r="B764" s="1">
        <v>18</v>
      </c>
      <c r="C764" s="1" t="s">
        <v>12</v>
      </c>
      <c r="D764" s="1" t="s">
        <v>13</v>
      </c>
      <c r="E764" s="1" t="str">
        <f>SUBSTITUTE(D764,"Descripciâˆšâ‰¥n","Descripción")</f>
        <v>Descripción del Plato_2</v>
      </c>
      <c r="F764" s="1">
        <v>18</v>
      </c>
      <c r="G764" s="1">
        <v>30</v>
      </c>
      <c r="H764" s="1">
        <v>3</v>
      </c>
      <c r="I764" s="1">
        <v>28</v>
      </c>
      <c r="J764" s="1" t="s">
        <v>11</v>
      </c>
    </row>
    <row r="765" spans="1:10">
      <c r="A765" s="1">
        <v>301</v>
      </c>
      <c r="B765" s="1">
        <v>8</v>
      </c>
      <c r="C765" s="1" t="s">
        <v>15</v>
      </c>
      <c r="D765" s="1" t="s">
        <v>16</v>
      </c>
      <c r="E765" s="1" t="str">
        <f>SUBSTITUTE(D765,"Descripciâˆšâ‰¥n","Descripción")</f>
        <v>Descripción del Plato_17</v>
      </c>
      <c r="F765" s="1">
        <v>19</v>
      </c>
      <c r="G765" s="1">
        <v>31</v>
      </c>
      <c r="H765" s="1">
        <v>3</v>
      </c>
      <c r="I765" s="1">
        <v>23</v>
      </c>
      <c r="J765" s="1" t="s">
        <v>14</v>
      </c>
    </row>
    <row r="766" spans="1:10">
      <c r="A766" s="1">
        <v>301</v>
      </c>
      <c r="B766" s="1">
        <v>8</v>
      </c>
      <c r="C766" s="1" t="s">
        <v>47</v>
      </c>
      <c r="D766" s="1" t="s">
        <v>48</v>
      </c>
      <c r="E766" s="1" t="str">
        <f>SUBSTITUTE(D766,"Descripciâˆšâ‰¥n","Descripción")</f>
        <v>Descripción del Plato_10</v>
      </c>
      <c r="F766" s="1">
        <v>15</v>
      </c>
      <c r="G766" s="1">
        <v>26</v>
      </c>
      <c r="H766" s="1">
        <v>2</v>
      </c>
      <c r="I766" s="1">
        <v>57</v>
      </c>
      <c r="J766" s="1" t="s">
        <v>14</v>
      </c>
    </row>
    <row r="767" spans="1:10">
      <c r="A767" s="1">
        <v>301</v>
      </c>
      <c r="B767" s="1">
        <v>8</v>
      </c>
      <c r="C767" s="1" t="s">
        <v>23</v>
      </c>
      <c r="D767" s="1" t="s">
        <v>24</v>
      </c>
      <c r="E767" s="1" t="str">
        <f>SUBSTITUTE(D767,"Descripciâˆšâ‰¥n","Descripción")</f>
        <v>Descripción del Plato_9</v>
      </c>
      <c r="F767" s="1">
        <v>17</v>
      </c>
      <c r="G767" s="1">
        <v>29</v>
      </c>
      <c r="H767" s="1">
        <v>2</v>
      </c>
      <c r="I767" s="1">
        <v>49</v>
      </c>
      <c r="J767" s="1" t="s">
        <v>11</v>
      </c>
    </row>
    <row r="768" spans="1:10">
      <c r="A768" s="1">
        <v>301</v>
      </c>
      <c r="B768" s="1">
        <v>8</v>
      </c>
      <c r="C768" s="1" t="s">
        <v>39</v>
      </c>
      <c r="D768" s="1" t="s">
        <v>40</v>
      </c>
      <c r="E768" s="1" t="str">
        <f>SUBSTITUTE(D768,"Descripciâˆšâ‰¥n","Descripción")</f>
        <v>Descripción del Plato_3</v>
      </c>
      <c r="F768" s="1">
        <v>12</v>
      </c>
      <c r="G768" s="1">
        <v>20</v>
      </c>
      <c r="H768" s="1">
        <v>1</v>
      </c>
      <c r="I768" s="1">
        <v>54</v>
      </c>
      <c r="J768" s="1" t="s">
        <v>11</v>
      </c>
    </row>
    <row r="769" spans="1:10">
      <c r="A769" s="1">
        <v>302</v>
      </c>
      <c r="B769" s="1">
        <v>5</v>
      </c>
      <c r="C769" s="1" t="s">
        <v>33</v>
      </c>
      <c r="D769" s="1" t="s">
        <v>34</v>
      </c>
      <c r="E769" s="1" t="str">
        <f>SUBSTITUTE(D769,"Descripciâˆšâ‰¥n","Descripción")</f>
        <v>Descripción del Plato_15</v>
      </c>
      <c r="F769" s="1">
        <v>19</v>
      </c>
      <c r="G769" s="1">
        <v>32</v>
      </c>
      <c r="H769" s="1">
        <v>3</v>
      </c>
      <c r="I769" s="1">
        <v>15</v>
      </c>
      <c r="J769" s="1" t="s">
        <v>11</v>
      </c>
    </row>
    <row r="770" spans="1:10">
      <c r="A770" s="1">
        <v>303</v>
      </c>
      <c r="B770" s="1">
        <v>14</v>
      </c>
      <c r="C770" s="1" t="s">
        <v>39</v>
      </c>
      <c r="D770" s="1" t="s">
        <v>40</v>
      </c>
      <c r="E770" s="1" t="str">
        <f>SUBSTITUTE(D770,"Descripciâˆšâ‰¥n","Descripción")</f>
        <v>Descripción del Plato_3</v>
      </c>
      <c r="F770" s="1">
        <v>12</v>
      </c>
      <c r="G770" s="1">
        <v>20</v>
      </c>
      <c r="H770" s="1">
        <v>2</v>
      </c>
      <c r="I770" s="1">
        <v>13</v>
      </c>
      <c r="J770" s="1" t="s">
        <v>11</v>
      </c>
    </row>
    <row r="771" spans="1:10">
      <c r="A771" s="1">
        <v>303</v>
      </c>
      <c r="B771" s="1">
        <v>14</v>
      </c>
      <c r="C771" s="1" t="s">
        <v>19</v>
      </c>
      <c r="D771" s="1" t="s">
        <v>20</v>
      </c>
      <c r="E771" s="1" t="str">
        <f>SUBSTITUTE(D771,"Descripciâˆšâ‰¥n","Descripción")</f>
        <v>Descripción del Plato_20</v>
      </c>
      <c r="F771" s="1">
        <v>25</v>
      </c>
      <c r="G771" s="1">
        <v>40</v>
      </c>
      <c r="H771" s="1">
        <v>3</v>
      </c>
      <c r="I771" s="1">
        <v>16</v>
      </c>
      <c r="J771" s="1" t="s">
        <v>11</v>
      </c>
    </row>
    <row r="772" spans="1:10">
      <c r="A772" s="1">
        <v>303</v>
      </c>
      <c r="B772" s="1">
        <v>14</v>
      </c>
      <c r="C772" s="1" t="s">
        <v>47</v>
      </c>
      <c r="D772" s="1" t="s">
        <v>48</v>
      </c>
      <c r="E772" s="1" t="str">
        <f>SUBSTITUTE(D772,"Descripciâˆšâ‰¥n","Descripción")</f>
        <v>Descripción del Plato_10</v>
      </c>
      <c r="F772" s="1">
        <v>15</v>
      </c>
      <c r="G772" s="1">
        <v>26</v>
      </c>
      <c r="H772" s="1">
        <v>1</v>
      </c>
      <c r="I772" s="1">
        <v>56</v>
      </c>
      <c r="J772" s="1" t="s">
        <v>14</v>
      </c>
    </row>
    <row r="773" spans="1:10">
      <c r="A773" s="1">
        <v>303</v>
      </c>
      <c r="B773" s="1">
        <v>14</v>
      </c>
      <c r="C773" s="1" t="s">
        <v>9</v>
      </c>
      <c r="D773" s="1" t="s">
        <v>10</v>
      </c>
      <c r="E773" s="1" t="str">
        <f>SUBSTITUTE(D773,"Descripciâˆšâ‰¥n","Descripción")</f>
        <v>Descripción del Plato_7</v>
      </c>
      <c r="F773" s="1">
        <v>14</v>
      </c>
      <c r="G773" s="1">
        <v>24</v>
      </c>
      <c r="H773" s="1">
        <v>1</v>
      </c>
      <c r="I773" s="1">
        <v>7</v>
      </c>
      <c r="J773" s="1" t="s">
        <v>11</v>
      </c>
    </row>
    <row r="774" spans="1:10">
      <c r="A774" s="1">
        <v>304</v>
      </c>
      <c r="B774" s="1">
        <v>6</v>
      </c>
      <c r="C774" s="1" t="s">
        <v>33</v>
      </c>
      <c r="D774" s="1" t="s">
        <v>34</v>
      </c>
      <c r="E774" s="1" t="str">
        <f>SUBSTITUTE(D774,"Descripciâˆšâ‰¥n","Descripción")</f>
        <v>Descripción del Plato_15</v>
      </c>
      <c r="F774" s="1">
        <v>19</v>
      </c>
      <c r="G774" s="1">
        <v>32</v>
      </c>
      <c r="H774" s="1">
        <v>2</v>
      </c>
      <c r="I774" s="1">
        <v>9</v>
      </c>
      <c r="J774" s="1" t="s">
        <v>11</v>
      </c>
    </row>
    <row r="775" spans="1:10">
      <c r="A775" s="1">
        <v>304</v>
      </c>
      <c r="B775" s="1">
        <v>6</v>
      </c>
      <c r="C775" s="1" t="s">
        <v>43</v>
      </c>
      <c r="D775" s="1" t="s">
        <v>44</v>
      </c>
      <c r="E775" s="1" t="str">
        <f>SUBSTITUTE(D775,"Descripciâˆšâ‰¥n","Descripción")</f>
        <v>Descripción del Plato_13</v>
      </c>
      <c r="F775" s="1">
        <v>13</v>
      </c>
      <c r="G775" s="1">
        <v>21</v>
      </c>
      <c r="H775" s="1">
        <v>2</v>
      </c>
      <c r="I775" s="1">
        <v>7</v>
      </c>
      <c r="J775" s="1" t="s">
        <v>14</v>
      </c>
    </row>
    <row r="776" spans="1:10">
      <c r="A776" s="1">
        <v>304</v>
      </c>
      <c r="B776" s="1">
        <v>6</v>
      </c>
      <c r="C776" s="1" t="s">
        <v>19</v>
      </c>
      <c r="D776" s="1" t="s">
        <v>20</v>
      </c>
      <c r="E776" s="1" t="str">
        <f>SUBSTITUTE(D776,"Descripciâˆšâ‰¥n","Descripción")</f>
        <v>Descripción del Plato_20</v>
      </c>
      <c r="F776" s="1">
        <v>25</v>
      </c>
      <c r="G776" s="1">
        <v>40</v>
      </c>
      <c r="H776" s="1">
        <v>2</v>
      </c>
      <c r="I776" s="1">
        <v>48</v>
      </c>
      <c r="J776" s="1" t="s">
        <v>11</v>
      </c>
    </row>
    <row r="777" spans="1:10">
      <c r="A777" s="1">
        <v>304</v>
      </c>
      <c r="B777" s="1">
        <v>6</v>
      </c>
      <c r="C777" s="1" t="s">
        <v>15</v>
      </c>
      <c r="D777" s="1" t="s">
        <v>16</v>
      </c>
      <c r="E777" s="1" t="str">
        <f>SUBSTITUTE(D777,"Descripciâˆšâ‰¥n","Descripción")</f>
        <v>Descripción del Plato_17</v>
      </c>
      <c r="F777" s="1">
        <v>19</v>
      </c>
      <c r="G777" s="1">
        <v>31</v>
      </c>
      <c r="H777" s="1">
        <v>3</v>
      </c>
      <c r="I777" s="1">
        <v>21</v>
      </c>
      <c r="J777" s="1" t="s">
        <v>11</v>
      </c>
    </row>
    <row r="778" spans="1:10">
      <c r="A778" s="1">
        <v>305</v>
      </c>
      <c r="B778" s="1">
        <v>1</v>
      </c>
      <c r="C778" s="1" t="s">
        <v>31</v>
      </c>
      <c r="D778" s="1" t="s">
        <v>32</v>
      </c>
      <c r="E778" s="1" t="str">
        <f>SUBSTITUTE(D778,"Descripciâˆšâ‰¥n","Descripción")</f>
        <v>Descripción del Plato_8</v>
      </c>
      <c r="F778" s="1">
        <v>21</v>
      </c>
      <c r="G778" s="1">
        <v>35</v>
      </c>
      <c r="H778" s="1">
        <v>3</v>
      </c>
      <c r="I778" s="1">
        <v>17</v>
      </c>
      <c r="J778" s="1" t="s">
        <v>11</v>
      </c>
    </row>
    <row r="779" spans="1:10">
      <c r="A779" s="1">
        <v>305</v>
      </c>
      <c r="B779" s="1">
        <v>1</v>
      </c>
      <c r="C779" s="1" t="s">
        <v>41</v>
      </c>
      <c r="D779" s="1" t="s">
        <v>42</v>
      </c>
      <c r="E779" s="1" t="str">
        <f>SUBSTITUTE(D779,"Descripciâˆšâ‰¥n","Descripción")</f>
        <v>Descripción del Plato_14</v>
      </c>
      <c r="F779" s="1">
        <v>14</v>
      </c>
      <c r="G779" s="1">
        <v>23</v>
      </c>
      <c r="H779" s="1">
        <v>1</v>
      </c>
      <c r="I779" s="1">
        <v>48</v>
      </c>
      <c r="J779" s="1" t="s">
        <v>11</v>
      </c>
    </row>
    <row r="780" spans="1:10">
      <c r="A780" s="1">
        <v>306</v>
      </c>
      <c r="B780" s="1">
        <v>7</v>
      </c>
      <c r="C780" s="1" t="s">
        <v>33</v>
      </c>
      <c r="D780" s="1" t="s">
        <v>34</v>
      </c>
      <c r="E780" s="1" t="str">
        <f>SUBSTITUTE(D780,"Descripciâˆšâ‰¥n","Descripción")</f>
        <v>Descripción del Plato_15</v>
      </c>
      <c r="F780" s="1">
        <v>19</v>
      </c>
      <c r="G780" s="1">
        <v>32</v>
      </c>
      <c r="H780" s="1">
        <v>1</v>
      </c>
      <c r="I780" s="1">
        <v>21</v>
      </c>
      <c r="J780" s="1" t="s">
        <v>14</v>
      </c>
    </row>
    <row r="781" spans="1:10">
      <c r="A781" s="1">
        <v>307</v>
      </c>
      <c r="B781" s="1">
        <v>20</v>
      </c>
      <c r="C781" s="1" t="s">
        <v>43</v>
      </c>
      <c r="D781" s="1" t="s">
        <v>44</v>
      </c>
      <c r="E781" s="1" t="str">
        <f>SUBSTITUTE(D781,"Descripciâˆšâ‰¥n","Descripción")</f>
        <v>Descripción del Plato_13</v>
      </c>
      <c r="F781" s="1">
        <v>13</v>
      </c>
      <c r="G781" s="1">
        <v>21</v>
      </c>
      <c r="H781" s="1">
        <v>3</v>
      </c>
      <c r="I781" s="1">
        <v>39</v>
      </c>
      <c r="J781" s="1" t="s">
        <v>14</v>
      </c>
    </row>
    <row r="782" spans="1:10">
      <c r="A782" s="1">
        <v>308</v>
      </c>
      <c r="B782" s="1">
        <v>14</v>
      </c>
      <c r="C782" s="1" t="s">
        <v>37</v>
      </c>
      <c r="D782" s="1" t="s">
        <v>38</v>
      </c>
      <c r="E782" s="1" t="str">
        <f>SUBSTITUTE(D782,"Descripciâˆšâ‰¥n","Descripción")</f>
        <v>Descripción del Plato_18</v>
      </c>
      <c r="F782" s="1">
        <v>20</v>
      </c>
      <c r="G782" s="1">
        <v>34</v>
      </c>
      <c r="H782" s="1">
        <v>1</v>
      </c>
      <c r="I782" s="1">
        <v>44</v>
      </c>
      <c r="J782" s="1" t="s">
        <v>14</v>
      </c>
    </row>
    <row r="783" spans="1:10">
      <c r="A783" s="1">
        <v>308</v>
      </c>
      <c r="B783" s="1">
        <v>14</v>
      </c>
      <c r="C783" s="1" t="s">
        <v>31</v>
      </c>
      <c r="D783" s="1" t="s">
        <v>32</v>
      </c>
      <c r="E783" s="1" t="str">
        <f>SUBSTITUTE(D783,"Descripciâˆšâ‰¥n","Descripción")</f>
        <v>Descripción del Plato_8</v>
      </c>
      <c r="F783" s="1">
        <v>21</v>
      </c>
      <c r="G783" s="1">
        <v>35</v>
      </c>
      <c r="H783" s="1">
        <v>2</v>
      </c>
      <c r="I783" s="1">
        <v>41</v>
      </c>
      <c r="J783" s="1" t="s">
        <v>11</v>
      </c>
    </row>
    <row r="784" spans="1:10">
      <c r="A784" s="1">
        <v>308</v>
      </c>
      <c r="B784" s="1">
        <v>14</v>
      </c>
      <c r="C784" s="1" t="s">
        <v>15</v>
      </c>
      <c r="D784" s="1" t="s">
        <v>16</v>
      </c>
      <c r="E784" s="1" t="str">
        <f>SUBSTITUTE(D784,"Descripciâˆšâ‰¥n","Descripción")</f>
        <v>Descripción del Plato_17</v>
      </c>
      <c r="F784" s="1">
        <v>19</v>
      </c>
      <c r="G784" s="1">
        <v>31</v>
      </c>
      <c r="H784" s="1">
        <v>2</v>
      </c>
      <c r="I784" s="1">
        <v>42</v>
      </c>
      <c r="J784" s="1" t="s">
        <v>11</v>
      </c>
    </row>
    <row r="785" spans="1:10">
      <c r="A785" s="1">
        <v>308</v>
      </c>
      <c r="B785" s="1">
        <v>14</v>
      </c>
      <c r="C785" s="1" t="s">
        <v>27</v>
      </c>
      <c r="D785" s="1" t="s">
        <v>28</v>
      </c>
      <c r="E785" s="1" t="str">
        <f>SUBSTITUTE(D785,"Descripciâˆšâ‰¥n","Descripción")</f>
        <v>Descripción del Plato_16</v>
      </c>
      <c r="F785" s="1">
        <v>16</v>
      </c>
      <c r="G785" s="1">
        <v>28</v>
      </c>
      <c r="H785" s="1">
        <v>2</v>
      </c>
      <c r="I785" s="1">
        <v>59</v>
      </c>
      <c r="J785" s="1" t="s">
        <v>11</v>
      </c>
    </row>
    <row r="786" spans="1:10">
      <c r="A786" s="1">
        <v>309</v>
      </c>
      <c r="B786" s="1">
        <v>9</v>
      </c>
      <c r="C786" s="1" t="s">
        <v>19</v>
      </c>
      <c r="D786" s="1" t="s">
        <v>20</v>
      </c>
      <c r="E786" s="1" t="str">
        <f>SUBSTITUTE(D786,"Descripciâˆšâ‰¥n","Descripción")</f>
        <v>Descripción del Plato_20</v>
      </c>
      <c r="F786" s="1">
        <v>25</v>
      </c>
      <c r="G786" s="1">
        <v>40</v>
      </c>
      <c r="H786" s="1">
        <v>1</v>
      </c>
      <c r="I786" s="1">
        <v>29</v>
      </c>
      <c r="J786" s="1" t="s">
        <v>11</v>
      </c>
    </row>
    <row r="787" spans="1:10">
      <c r="A787" s="1">
        <v>309</v>
      </c>
      <c r="B787" s="1">
        <v>9</v>
      </c>
      <c r="C787" s="1" t="s">
        <v>15</v>
      </c>
      <c r="D787" s="1" t="s">
        <v>16</v>
      </c>
      <c r="E787" s="1" t="str">
        <f>SUBSTITUTE(D787,"Descripciâˆšâ‰¥n","Descripción")</f>
        <v>Descripción del Plato_17</v>
      </c>
      <c r="F787" s="1">
        <v>19</v>
      </c>
      <c r="G787" s="1">
        <v>31</v>
      </c>
      <c r="H787" s="1">
        <v>2</v>
      </c>
      <c r="I787" s="1">
        <v>43</v>
      </c>
      <c r="J787" s="1" t="s">
        <v>14</v>
      </c>
    </row>
    <row r="788" spans="1:10">
      <c r="A788" s="1">
        <v>309</v>
      </c>
      <c r="B788" s="1">
        <v>9</v>
      </c>
      <c r="C788" s="1" t="s">
        <v>31</v>
      </c>
      <c r="D788" s="1" t="s">
        <v>32</v>
      </c>
      <c r="E788" s="1" t="str">
        <f>SUBSTITUTE(D788,"Descripciâˆšâ‰¥n","Descripción")</f>
        <v>Descripción del Plato_8</v>
      </c>
      <c r="F788" s="1">
        <v>21</v>
      </c>
      <c r="G788" s="1">
        <v>35</v>
      </c>
      <c r="H788" s="1">
        <v>2</v>
      </c>
      <c r="I788" s="1">
        <v>51</v>
      </c>
      <c r="J788" s="1" t="s">
        <v>14</v>
      </c>
    </row>
    <row r="789" spans="1:10">
      <c r="A789" s="1">
        <v>310</v>
      </c>
      <c r="B789" s="1">
        <v>17</v>
      </c>
      <c r="C789" s="1" t="s">
        <v>47</v>
      </c>
      <c r="D789" s="1" t="s">
        <v>48</v>
      </c>
      <c r="E789" s="1" t="str">
        <f>SUBSTITUTE(D789,"Descripciâˆšâ‰¥n","Descripción")</f>
        <v>Descripción del Plato_10</v>
      </c>
      <c r="F789" s="1">
        <v>15</v>
      </c>
      <c r="G789" s="1">
        <v>26</v>
      </c>
      <c r="H789" s="1">
        <v>3</v>
      </c>
      <c r="I789" s="1">
        <v>43</v>
      </c>
      <c r="J789" s="1" t="s">
        <v>11</v>
      </c>
    </row>
    <row r="790" spans="1:10">
      <c r="A790" s="1">
        <v>310</v>
      </c>
      <c r="B790" s="1">
        <v>17</v>
      </c>
      <c r="C790" s="1" t="s">
        <v>12</v>
      </c>
      <c r="D790" s="1" t="s">
        <v>13</v>
      </c>
      <c r="E790" s="1" t="str">
        <f>SUBSTITUTE(D790,"Descripciâˆšâ‰¥n","Descripción")</f>
        <v>Descripción del Plato_2</v>
      </c>
      <c r="F790" s="1">
        <v>18</v>
      </c>
      <c r="G790" s="1">
        <v>30</v>
      </c>
      <c r="H790" s="1">
        <v>2</v>
      </c>
      <c r="I790" s="1">
        <v>54</v>
      </c>
      <c r="J790" s="1" t="s">
        <v>14</v>
      </c>
    </row>
    <row r="791" spans="1:10">
      <c r="A791" s="1">
        <v>311</v>
      </c>
      <c r="B791" s="1">
        <v>6</v>
      </c>
      <c r="C791" s="1" t="s">
        <v>9</v>
      </c>
      <c r="D791" s="1" t="s">
        <v>10</v>
      </c>
      <c r="E791" s="1" t="str">
        <f>SUBSTITUTE(D791,"Descripciâˆšâ‰¥n","Descripción")</f>
        <v>Descripción del Plato_7</v>
      </c>
      <c r="F791" s="1">
        <v>14</v>
      </c>
      <c r="G791" s="1">
        <v>24</v>
      </c>
      <c r="H791" s="1">
        <v>1</v>
      </c>
      <c r="I791" s="1">
        <v>46</v>
      </c>
      <c r="J791" s="1" t="s">
        <v>14</v>
      </c>
    </row>
    <row r="792" spans="1:10">
      <c r="A792" s="1">
        <v>311</v>
      </c>
      <c r="B792" s="1">
        <v>6</v>
      </c>
      <c r="C792" s="1" t="s">
        <v>23</v>
      </c>
      <c r="D792" s="1" t="s">
        <v>24</v>
      </c>
      <c r="E792" s="1" t="str">
        <f>SUBSTITUTE(D792,"Descripciâˆšâ‰¥n","Descripción")</f>
        <v>Descripción del Plato_9</v>
      </c>
      <c r="F792" s="1">
        <v>17</v>
      </c>
      <c r="G792" s="1">
        <v>29</v>
      </c>
      <c r="H792" s="1">
        <v>1</v>
      </c>
      <c r="I792" s="1">
        <v>28</v>
      </c>
      <c r="J792" s="1" t="s">
        <v>14</v>
      </c>
    </row>
    <row r="793" spans="1:10">
      <c r="A793" s="1">
        <v>312</v>
      </c>
      <c r="B793" s="1">
        <v>2</v>
      </c>
      <c r="C793" s="1" t="s">
        <v>33</v>
      </c>
      <c r="D793" s="1" t="s">
        <v>34</v>
      </c>
      <c r="E793" s="1" t="str">
        <f>SUBSTITUTE(D793,"Descripciâˆšâ‰¥n","Descripción")</f>
        <v>Descripción del Plato_15</v>
      </c>
      <c r="F793" s="1">
        <v>19</v>
      </c>
      <c r="G793" s="1">
        <v>32</v>
      </c>
      <c r="H793" s="1">
        <v>2</v>
      </c>
      <c r="I793" s="1">
        <v>45</v>
      </c>
      <c r="J793" s="1" t="s">
        <v>14</v>
      </c>
    </row>
    <row r="794" spans="1:10">
      <c r="A794" s="1">
        <v>312</v>
      </c>
      <c r="B794" s="1">
        <v>2</v>
      </c>
      <c r="C794" s="1" t="s">
        <v>31</v>
      </c>
      <c r="D794" s="1" t="s">
        <v>32</v>
      </c>
      <c r="E794" s="1" t="str">
        <f>SUBSTITUTE(D794,"Descripciâˆšâ‰¥n","Descripción")</f>
        <v>Descripción del Plato_8</v>
      </c>
      <c r="F794" s="1">
        <v>21</v>
      </c>
      <c r="G794" s="1">
        <v>35</v>
      </c>
      <c r="H794" s="1">
        <v>2</v>
      </c>
      <c r="I794" s="1">
        <v>10</v>
      </c>
      <c r="J794" s="1" t="s">
        <v>14</v>
      </c>
    </row>
    <row r="795" spans="1:10">
      <c r="A795" s="1">
        <v>313</v>
      </c>
      <c r="B795" s="1">
        <v>10</v>
      </c>
      <c r="C795" s="1" t="s">
        <v>29</v>
      </c>
      <c r="D795" s="1" t="s">
        <v>30</v>
      </c>
      <c r="E795" s="1" t="str">
        <f>SUBSTITUTE(D795,"Descripciâˆšâ‰¥n","Descripción")</f>
        <v>Descripción del Plato_12</v>
      </c>
      <c r="F795" s="1">
        <v>11</v>
      </c>
      <c r="G795" s="1">
        <v>19</v>
      </c>
      <c r="H795" s="1">
        <v>2</v>
      </c>
      <c r="I795" s="1">
        <v>27</v>
      </c>
      <c r="J795" s="1" t="s">
        <v>14</v>
      </c>
    </row>
    <row r="796" spans="1:10">
      <c r="A796" s="1">
        <v>313</v>
      </c>
      <c r="B796" s="1">
        <v>10</v>
      </c>
      <c r="C796" s="1" t="s">
        <v>15</v>
      </c>
      <c r="D796" s="1" t="s">
        <v>16</v>
      </c>
      <c r="E796" s="1" t="str">
        <f>SUBSTITUTE(D796,"Descripciâˆšâ‰¥n","Descripción")</f>
        <v>Descripción del Plato_17</v>
      </c>
      <c r="F796" s="1">
        <v>19</v>
      </c>
      <c r="G796" s="1">
        <v>31</v>
      </c>
      <c r="H796" s="1">
        <v>2</v>
      </c>
      <c r="I796" s="1">
        <v>38</v>
      </c>
      <c r="J796" s="1" t="s">
        <v>11</v>
      </c>
    </row>
    <row r="797" spans="1:10">
      <c r="A797" s="1">
        <v>313</v>
      </c>
      <c r="B797" s="1">
        <v>10</v>
      </c>
      <c r="C797" s="1" t="s">
        <v>21</v>
      </c>
      <c r="D797" s="1" t="s">
        <v>22</v>
      </c>
      <c r="E797" s="1" t="str">
        <f>SUBSTITUTE(D797,"Descripciâˆšâ‰¥n","Descripción")</f>
        <v>Descripción del Plato_19</v>
      </c>
      <c r="F797" s="1">
        <v>22</v>
      </c>
      <c r="G797" s="1">
        <v>36</v>
      </c>
      <c r="H797" s="1">
        <v>3</v>
      </c>
      <c r="I797" s="1">
        <v>26</v>
      </c>
      <c r="J797" s="1" t="s">
        <v>11</v>
      </c>
    </row>
    <row r="798" spans="1:10">
      <c r="A798" s="1">
        <v>313</v>
      </c>
      <c r="B798" s="1">
        <v>10</v>
      </c>
      <c r="C798" s="1" t="s">
        <v>9</v>
      </c>
      <c r="D798" s="1" t="s">
        <v>10</v>
      </c>
      <c r="E798" s="1" t="str">
        <f>SUBSTITUTE(D798,"Descripciâˆšâ‰¥n","Descripción")</f>
        <v>Descripción del Plato_7</v>
      </c>
      <c r="F798" s="1">
        <v>14</v>
      </c>
      <c r="G798" s="1">
        <v>24</v>
      </c>
      <c r="H798" s="1">
        <v>1</v>
      </c>
      <c r="I798" s="1">
        <v>15</v>
      </c>
      <c r="J798" s="1" t="s">
        <v>14</v>
      </c>
    </row>
    <row r="799" spans="1:10">
      <c r="A799" s="1">
        <v>314</v>
      </c>
      <c r="B799" s="1">
        <v>20</v>
      </c>
      <c r="C799" s="1" t="s">
        <v>17</v>
      </c>
      <c r="D799" s="1" t="s">
        <v>18</v>
      </c>
      <c r="E799" s="1" t="str">
        <f>SUBSTITUTE(D799,"Descripciâˆšâ‰¥n","Descripción")</f>
        <v>Descripción del Plato_6</v>
      </c>
      <c r="F799" s="1">
        <v>16</v>
      </c>
      <c r="G799" s="1">
        <v>27</v>
      </c>
      <c r="H799" s="1">
        <v>1</v>
      </c>
      <c r="I799" s="1">
        <v>5</v>
      </c>
      <c r="J799" s="1" t="s">
        <v>11</v>
      </c>
    </row>
    <row r="800" spans="1:10">
      <c r="A800" s="1">
        <v>315</v>
      </c>
      <c r="B800" s="1">
        <v>14</v>
      </c>
      <c r="C800" s="1" t="s">
        <v>49</v>
      </c>
      <c r="D800" s="1" t="s">
        <v>50</v>
      </c>
      <c r="E800" s="1" t="str">
        <f>SUBSTITUTE(D800,"Descripciâˆšâ‰¥n","Descripción")</f>
        <v>Descripción del Plato_1</v>
      </c>
      <c r="F800" s="1">
        <v>15</v>
      </c>
      <c r="G800" s="1">
        <v>25</v>
      </c>
      <c r="H800" s="1">
        <v>1</v>
      </c>
      <c r="I800" s="1">
        <v>16</v>
      </c>
      <c r="J800" s="1" t="s">
        <v>14</v>
      </c>
    </row>
    <row r="801" spans="1:10">
      <c r="A801" s="1">
        <v>315</v>
      </c>
      <c r="B801" s="1">
        <v>14</v>
      </c>
      <c r="C801" s="1" t="s">
        <v>27</v>
      </c>
      <c r="D801" s="1" t="s">
        <v>28</v>
      </c>
      <c r="E801" s="1" t="str">
        <f>SUBSTITUTE(D801,"Descripciâˆšâ‰¥n","Descripción")</f>
        <v>Descripción del Plato_16</v>
      </c>
      <c r="F801" s="1">
        <v>16</v>
      </c>
      <c r="G801" s="1">
        <v>28</v>
      </c>
      <c r="H801" s="1">
        <v>1</v>
      </c>
      <c r="I801" s="1">
        <v>7</v>
      </c>
      <c r="J801" s="1" t="s">
        <v>14</v>
      </c>
    </row>
    <row r="802" spans="1:10">
      <c r="A802" s="1">
        <v>315</v>
      </c>
      <c r="B802" s="1">
        <v>14</v>
      </c>
      <c r="C802" s="1" t="s">
        <v>23</v>
      </c>
      <c r="D802" s="1" t="s">
        <v>24</v>
      </c>
      <c r="E802" s="1" t="str">
        <f>SUBSTITUTE(D802,"Descripciâˆšâ‰¥n","Descripción")</f>
        <v>Descripción del Plato_9</v>
      </c>
      <c r="F802" s="1">
        <v>17</v>
      </c>
      <c r="G802" s="1">
        <v>29</v>
      </c>
      <c r="H802" s="1">
        <v>3</v>
      </c>
      <c r="I802" s="1">
        <v>52</v>
      </c>
      <c r="J802" s="1" t="s">
        <v>14</v>
      </c>
    </row>
    <row r="803" spans="1:10">
      <c r="A803" s="1">
        <v>315</v>
      </c>
      <c r="B803" s="1">
        <v>14</v>
      </c>
      <c r="C803" s="1" t="s">
        <v>43</v>
      </c>
      <c r="D803" s="1" t="s">
        <v>44</v>
      </c>
      <c r="E803" s="1" t="str">
        <f>SUBSTITUTE(D803,"Descripciâˆšâ‰¥n","Descripción")</f>
        <v>Descripción del Plato_13</v>
      </c>
      <c r="F803" s="1">
        <v>13</v>
      </c>
      <c r="G803" s="1">
        <v>21</v>
      </c>
      <c r="H803" s="1">
        <v>1</v>
      </c>
      <c r="I803" s="1">
        <v>51</v>
      </c>
      <c r="J803" s="1" t="s">
        <v>14</v>
      </c>
    </row>
    <row r="804" spans="1:10">
      <c r="A804" s="1">
        <v>316</v>
      </c>
      <c r="B804" s="1">
        <v>2</v>
      </c>
      <c r="C804" s="1" t="s">
        <v>45</v>
      </c>
      <c r="D804" s="1" t="s">
        <v>46</v>
      </c>
      <c r="E804" s="1" t="str">
        <f>SUBSTITUTE(D804,"Descripciâˆšâ‰¥n","Descripción")</f>
        <v>Descripción del Plato_4</v>
      </c>
      <c r="F804" s="1">
        <v>10</v>
      </c>
      <c r="G804" s="1">
        <v>18</v>
      </c>
      <c r="H804" s="1">
        <v>1</v>
      </c>
      <c r="I804" s="1">
        <v>30</v>
      </c>
      <c r="J804" s="1" t="s">
        <v>11</v>
      </c>
    </row>
    <row r="805" spans="1:10">
      <c r="A805" s="1">
        <v>316</v>
      </c>
      <c r="B805" s="1">
        <v>2</v>
      </c>
      <c r="C805" s="1" t="s">
        <v>43</v>
      </c>
      <c r="D805" s="1" t="s">
        <v>44</v>
      </c>
      <c r="E805" s="1" t="str">
        <f>SUBSTITUTE(D805,"Descripciâˆšâ‰¥n","Descripción")</f>
        <v>Descripción del Plato_13</v>
      </c>
      <c r="F805" s="1">
        <v>13</v>
      </c>
      <c r="G805" s="1">
        <v>21</v>
      </c>
      <c r="H805" s="1">
        <v>1</v>
      </c>
      <c r="I805" s="1">
        <v>23</v>
      </c>
      <c r="J805" s="1" t="s">
        <v>11</v>
      </c>
    </row>
    <row r="806" spans="1:10">
      <c r="A806" s="1">
        <v>316</v>
      </c>
      <c r="B806" s="1">
        <v>2</v>
      </c>
      <c r="C806" s="1" t="s">
        <v>17</v>
      </c>
      <c r="D806" s="1" t="s">
        <v>18</v>
      </c>
      <c r="E806" s="1" t="str">
        <f>SUBSTITUTE(D806,"Descripciâˆšâ‰¥n","Descripción")</f>
        <v>Descripción del Plato_6</v>
      </c>
      <c r="F806" s="1">
        <v>16</v>
      </c>
      <c r="G806" s="1">
        <v>27</v>
      </c>
      <c r="H806" s="1">
        <v>3</v>
      </c>
      <c r="I806" s="1">
        <v>53</v>
      </c>
      <c r="J806" s="1" t="s">
        <v>14</v>
      </c>
    </row>
    <row r="807" spans="1:10">
      <c r="A807" s="1">
        <v>316</v>
      </c>
      <c r="B807" s="1">
        <v>2</v>
      </c>
      <c r="C807" s="1" t="s">
        <v>19</v>
      </c>
      <c r="D807" s="1" t="s">
        <v>20</v>
      </c>
      <c r="E807" s="1" t="str">
        <f>SUBSTITUTE(D807,"Descripciâˆšâ‰¥n","Descripción")</f>
        <v>Descripción del Plato_20</v>
      </c>
      <c r="F807" s="1">
        <v>25</v>
      </c>
      <c r="G807" s="1">
        <v>40</v>
      </c>
      <c r="H807" s="1">
        <v>1</v>
      </c>
      <c r="I807" s="1">
        <v>52</v>
      </c>
      <c r="J807" s="1" t="s">
        <v>14</v>
      </c>
    </row>
    <row r="808" spans="1:10">
      <c r="A808" s="1">
        <v>317</v>
      </c>
      <c r="B808" s="1">
        <v>17</v>
      </c>
      <c r="C808" s="1" t="s">
        <v>35</v>
      </c>
      <c r="D808" s="1" t="s">
        <v>36</v>
      </c>
      <c r="E808" s="1" t="str">
        <f>SUBSTITUTE(D808,"Descripciâˆšâ‰¥n","Descripción")</f>
        <v>Descripción del Plato_5</v>
      </c>
      <c r="F808" s="1">
        <v>13</v>
      </c>
      <c r="G808" s="1">
        <v>22</v>
      </c>
      <c r="H808" s="1">
        <v>2</v>
      </c>
      <c r="I808" s="1">
        <v>20</v>
      </c>
      <c r="J808" s="1" t="s">
        <v>14</v>
      </c>
    </row>
    <row r="809" spans="1:10">
      <c r="A809" s="1">
        <v>317</v>
      </c>
      <c r="B809" s="1">
        <v>17</v>
      </c>
      <c r="C809" s="1" t="s">
        <v>37</v>
      </c>
      <c r="D809" s="1" t="s">
        <v>38</v>
      </c>
      <c r="E809" s="1" t="str">
        <f>SUBSTITUTE(D809,"Descripciâˆšâ‰¥n","Descripción")</f>
        <v>Descripción del Plato_18</v>
      </c>
      <c r="F809" s="1">
        <v>20</v>
      </c>
      <c r="G809" s="1">
        <v>34</v>
      </c>
      <c r="H809" s="1">
        <v>3</v>
      </c>
      <c r="I809" s="1">
        <v>37</v>
      </c>
      <c r="J809" s="1" t="s">
        <v>14</v>
      </c>
    </row>
    <row r="810" spans="1:10">
      <c r="A810" s="1">
        <v>317</v>
      </c>
      <c r="B810" s="1">
        <v>17</v>
      </c>
      <c r="C810" s="1" t="s">
        <v>33</v>
      </c>
      <c r="D810" s="1" t="s">
        <v>34</v>
      </c>
      <c r="E810" s="1" t="str">
        <f>SUBSTITUTE(D810,"Descripciâˆšâ‰¥n","Descripción")</f>
        <v>Descripción del Plato_15</v>
      </c>
      <c r="F810" s="1">
        <v>19</v>
      </c>
      <c r="G810" s="1">
        <v>32</v>
      </c>
      <c r="H810" s="1">
        <v>1</v>
      </c>
      <c r="I810" s="1">
        <v>31</v>
      </c>
      <c r="J810" s="1" t="s">
        <v>14</v>
      </c>
    </row>
    <row r="811" spans="1:10">
      <c r="A811" s="1">
        <v>318</v>
      </c>
      <c r="B811" s="1">
        <v>13</v>
      </c>
      <c r="C811" s="1" t="s">
        <v>23</v>
      </c>
      <c r="D811" s="1" t="s">
        <v>24</v>
      </c>
      <c r="E811" s="1" t="str">
        <f>SUBSTITUTE(D811,"Descripciâˆšâ‰¥n","Descripción")</f>
        <v>Descripción del Plato_9</v>
      </c>
      <c r="F811" s="1">
        <v>17</v>
      </c>
      <c r="G811" s="1">
        <v>29</v>
      </c>
      <c r="H811" s="1">
        <v>1</v>
      </c>
      <c r="I811" s="1">
        <v>39</v>
      </c>
      <c r="J811" s="1" t="s">
        <v>14</v>
      </c>
    </row>
    <row r="812" spans="1:10">
      <c r="A812" s="1">
        <v>319</v>
      </c>
      <c r="B812" s="1">
        <v>1</v>
      </c>
      <c r="C812" s="1" t="s">
        <v>33</v>
      </c>
      <c r="D812" s="1" t="s">
        <v>34</v>
      </c>
      <c r="E812" s="1" t="str">
        <f>SUBSTITUTE(D812,"Descripciâˆšâ‰¥n","Descripción")</f>
        <v>Descripción del Plato_15</v>
      </c>
      <c r="F812" s="1">
        <v>19</v>
      </c>
      <c r="G812" s="1">
        <v>32</v>
      </c>
      <c r="H812" s="1">
        <v>3</v>
      </c>
      <c r="I812" s="1">
        <v>16</v>
      </c>
      <c r="J812" s="1" t="s">
        <v>14</v>
      </c>
    </row>
    <row r="813" spans="1:10">
      <c r="A813" s="1">
        <v>319</v>
      </c>
      <c r="B813" s="1">
        <v>1</v>
      </c>
      <c r="C813" s="1" t="s">
        <v>31</v>
      </c>
      <c r="D813" s="1" t="s">
        <v>32</v>
      </c>
      <c r="E813" s="1" t="str">
        <f>SUBSTITUTE(D813,"Descripciâˆšâ‰¥n","Descripción")</f>
        <v>Descripción del Plato_8</v>
      </c>
      <c r="F813" s="1">
        <v>21</v>
      </c>
      <c r="G813" s="1">
        <v>35</v>
      </c>
      <c r="H813" s="1">
        <v>2</v>
      </c>
      <c r="I813" s="1">
        <v>17</v>
      </c>
      <c r="J813" s="1" t="s">
        <v>11</v>
      </c>
    </row>
    <row r="814" spans="1:10">
      <c r="A814" s="1">
        <v>319</v>
      </c>
      <c r="B814" s="1">
        <v>1</v>
      </c>
      <c r="C814" s="1" t="s">
        <v>19</v>
      </c>
      <c r="D814" s="1" t="s">
        <v>20</v>
      </c>
      <c r="E814" s="1" t="str">
        <f>SUBSTITUTE(D814,"Descripciâˆšâ‰¥n","Descripción")</f>
        <v>Descripción del Plato_20</v>
      </c>
      <c r="F814" s="1">
        <v>25</v>
      </c>
      <c r="G814" s="1">
        <v>40</v>
      </c>
      <c r="H814" s="1">
        <v>1</v>
      </c>
      <c r="I814" s="1">
        <v>38</v>
      </c>
      <c r="J814" s="1" t="s">
        <v>14</v>
      </c>
    </row>
    <row r="815" spans="1:10">
      <c r="A815" s="1">
        <v>319</v>
      </c>
      <c r="B815" s="1">
        <v>1</v>
      </c>
      <c r="C815" s="1" t="s">
        <v>15</v>
      </c>
      <c r="D815" s="1" t="s">
        <v>16</v>
      </c>
      <c r="E815" s="1" t="str">
        <f>SUBSTITUTE(D815,"Descripciâˆšâ‰¥n","Descripción")</f>
        <v>Descripción del Plato_17</v>
      </c>
      <c r="F815" s="1">
        <v>19</v>
      </c>
      <c r="G815" s="1">
        <v>31</v>
      </c>
      <c r="H815" s="1">
        <v>2</v>
      </c>
      <c r="I815" s="1">
        <v>55</v>
      </c>
      <c r="J815" s="1" t="s">
        <v>14</v>
      </c>
    </row>
    <row r="816" spans="1:10">
      <c r="A816" s="1">
        <v>320</v>
      </c>
      <c r="B816" s="1">
        <v>9</v>
      </c>
      <c r="C816" s="1" t="s">
        <v>43</v>
      </c>
      <c r="D816" s="1" t="s">
        <v>44</v>
      </c>
      <c r="E816" s="1" t="str">
        <f>SUBSTITUTE(D816,"Descripciâˆšâ‰¥n","Descripción")</f>
        <v>Descripción del Plato_13</v>
      </c>
      <c r="F816" s="1">
        <v>13</v>
      </c>
      <c r="G816" s="1">
        <v>21</v>
      </c>
      <c r="H816" s="1">
        <v>2</v>
      </c>
      <c r="I816" s="1">
        <v>44</v>
      </c>
      <c r="J816" s="1" t="s">
        <v>14</v>
      </c>
    </row>
    <row r="817" spans="1:10">
      <c r="A817" s="1">
        <v>320</v>
      </c>
      <c r="B817" s="1">
        <v>9</v>
      </c>
      <c r="C817" s="1" t="s">
        <v>35</v>
      </c>
      <c r="D817" s="1" t="s">
        <v>36</v>
      </c>
      <c r="E817" s="1" t="str">
        <f>SUBSTITUTE(D817,"Descripciâˆšâ‰¥n","Descripción")</f>
        <v>Descripción del Plato_5</v>
      </c>
      <c r="F817" s="1">
        <v>13</v>
      </c>
      <c r="G817" s="1">
        <v>22</v>
      </c>
      <c r="H817" s="1">
        <v>1</v>
      </c>
      <c r="I817" s="1">
        <v>44</v>
      </c>
      <c r="J817" s="1" t="s">
        <v>14</v>
      </c>
    </row>
    <row r="818" spans="1:10">
      <c r="A818" s="1">
        <v>320</v>
      </c>
      <c r="B818" s="1">
        <v>9</v>
      </c>
      <c r="C818" s="1" t="s">
        <v>37</v>
      </c>
      <c r="D818" s="1" t="s">
        <v>38</v>
      </c>
      <c r="E818" s="1" t="str">
        <f>SUBSTITUTE(D818,"Descripciâˆšâ‰¥n","Descripción")</f>
        <v>Descripción del Plato_18</v>
      </c>
      <c r="F818" s="1">
        <v>20</v>
      </c>
      <c r="G818" s="1">
        <v>34</v>
      </c>
      <c r="H818" s="1">
        <v>1</v>
      </c>
      <c r="I818" s="1">
        <v>42</v>
      </c>
      <c r="J818" s="1" t="s">
        <v>11</v>
      </c>
    </row>
    <row r="819" spans="1:10">
      <c r="A819" s="1">
        <v>321</v>
      </c>
      <c r="B819" s="1">
        <v>18</v>
      </c>
      <c r="C819" s="1" t="s">
        <v>27</v>
      </c>
      <c r="D819" s="1" t="s">
        <v>28</v>
      </c>
      <c r="E819" s="1" t="str">
        <f>SUBSTITUTE(D819,"Descripciâˆšâ‰¥n","Descripción")</f>
        <v>Descripción del Plato_16</v>
      </c>
      <c r="F819" s="1">
        <v>16</v>
      </c>
      <c r="G819" s="1">
        <v>28</v>
      </c>
      <c r="H819" s="1">
        <v>1</v>
      </c>
      <c r="I819" s="1">
        <v>34</v>
      </c>
      <c r="J819" s="1" t="s">
        <v>14</v>
      </c>
    </row>
    <row r="820" spans="1:10">
      <c r="A820" s="1">
        <v>321</v>
      </c>
      <c r="B820" s="1">
        <v>18</v>
      </c>
      <c r="C820" s="1" t="s">
        <v>35</v>
      </c>
      <c r="D820" s="1" t="s">
        <v>36</v>
      </c>
      <c r="E820" s="1" t="str">
        <f>SUBSTITUTE(D820,"Descripciâˆšâ‰¥n","Descripción")</f>
        <v>Descripción del Plato_5</v>
      </c>
      <c r="F820" s="1">
        <v>13</v>
      </c>
      <c r="G820" s="1">
        <v>22</v>
      </c>
      <c r="H820" s="1">
        <v>2</v>
      </c>
      <c r="I820" s="1">
        <v>22</v>
      </c>
      <c r="J820" s="1" t="s">
        <v>14</v>
      </c>
    </row>
    <row r="821" spans="1:10">
      <c r="A821" s="1">
        <v>321</v>
      </c>
      <c r="B821" s="1">
        <v>18</v>
      </c>
      <c r="C821" s="1" t="s">
        <v>41</v>
      </c>
      <c r="D821" s="1" t="s">
        <v>42</v>
      </c>
      <c r="E821" s="1" t="str">
        <f>SUBSTITUTE(D821,"Descripciâˆšâ‰¥n","Descripción")</f>
        <v>Descripción del Plato_14</v>
      </c>
      <c r="F821" s="1">
        <v>14</v>
      </c>
      <c r="G821" s="1">
        <v>23</v>
      </c>
      <c r="H821" s="1">
        <v>3</v>
      </c>
      <c r="I821" s="1">
        <v>39</v>
      </c>
      <c r="J821" s="1" t="s">
        <v>11</v>
      </c>
    </row>
    <row r="822" spans="1:10">
      <c r="A822" s="1">
        <v>322</v>
      </c>
      <c r="B822" s="1">
        <v>12</v>
      </c>
      <c r="C822" s="1" t="s">
        <v>33</v>
      </c>
      <c r="D822" s="1" t="s">
        <v>34</v>
      </c>
      <c r="E822" s="1" t="str">
        <f>SUBSTITUTE(D822,"Descripciâˆšâ‰¥n","Descripción")</f>
        <v>Descripción del Plato_15</v>
      </c>
      <c r="F822" s="1">
        <v>19</v>
      </c>
      <c r="G822" s="1">
        <v>32</v>
      </c>
      <c r="H822" s="1">
        <v>2</v>
      </c>
      <c r="I822" s="1">
        <v>8</v>
      </c>
      <c r="J822" s="1" t="s">
        <v>11</v>
      </c>
    </row>
    <row r="823" spans="1:10">
      <c r="A823" s="1">
        <v>322</v>
      </c>
      <c r="B823" s="1">
        <v>12</v>
      </c>
      <c r="C823" s="1" t="s">
        <v>43</v>
      </c>
      <c r="D823" s="1" t="s">
        <v>44</v>
      </c>
      <c r="E823" s="1" t="str">
        <f>SUBSTITUTE(D823,"Descripciâˆšâ‰¥n","Descripción")</f>
        <v>Descripción del Plato_13</v>
      </c>
      <c r="F823" s="1">
        <v>13</v>
      </c>
      <c r="G823" s="1">
        <v>21</v>
      </c>
      <c r="H823" s="1">
        <v>1</v>
      </c>
      <c r="I823" s="1">
        <v>52</v>
      </c>
      <c r="J823" s="1" t="s">
        <v>14</v>
      </c>
    </row>
    <row r="824" spans="1:10">
      <c r="A824" s="1">
        <v>323</v>
      </c>
      <c r="B824" s="1">
        <v>8</v>
      </c>
      <c r="C824" s="1" t="s">
        <v>35</v>
      </c>
      <c r="D824" s="1" t="s">
        <v>36</v>
      </c>
      <c r="E824" s="1" t="str">
        <f>SUBSTITUTE(D824,"Descripciâˆšâ‰¥n","Descripción")</f>
        <v>Descripción del Plato_5</v>
      </c>
      <c r="F824" s="1">
        <v>13</v>
      </c>
      <c r="G824" s="1">
        <v>22</v>
      </c>
      <c r="H824" s="1">
        <v>3</v>
      </c>
      <c r="I824" s="1">
        <v>37</v>
      </c>
      <c r="J824" s="1" t="s">
        <v>14</v>
      </c>
    </row>
    <row r="825" spans="1:10">
      <c r="A825" s="1">
        <v>323</v>
      </c>
      <c r="B825" s="1">
        <v>8</v>
      </c>
      <c r="C825" s="1" t="s">
        <v>23</v>
      </c>
      <c r="D825" s="1" t="s">
        <v>24</v>
      </c>
      <c r="E825" s="1" t="str">
        <f>SUBSTITUTE(D825,"Descripciâˆšâ‰¥n","Descripción")</f>
        <v>Descripción del Plato_9</v>
      </c>
      <c r="F825" s="1">
        <v>17</v>
      </c>
      <c r="G825" s="1">
        <v>29</v>
      </c>
      <c r="H825" s="1">
        <v>2</v>
      </c>
      <c r="I825" s="1">
        <v>33</v>
      </c>
      <c r="J825" s="1" t="s">
        <v>11</v>
      </c>
    </row>
    <row r="826" spans="1:10">
      <c r="A826" s="1">
        <v>323</v>
      </c>
      <c r="B826" s="1">
        <v>8</v>
      </c>
      <c r="C826" s="1" t="s">
        <v>9</v>
      </c>
      <c r="D826" s="1" t="s">
        <v>10</v>
      </c>
      <c r="E826" s="1" t="str">
        <f>SUBSTITUTE(D826,"Descripciâˆšâ‰¥n","Descripción")</f>
        <v>Descripción del Plato_7</v>
      </c>
      <c r="F826" s="1">
        <v>14</v>
      </c>
      <c r="G826" s="1">
        <v>24</v>
      </c>
      <c r="H826" s="1">
        <v>2</v>
      </c>
      <c r="I826" s="1">
        <v>30</v>
      </c>
      <c r="J826" s="1" t="s">
        <v>11</v>
      </c>
    </row>
    <row r="827" spans="1:10">
      <c r="A827" s="1">
        <v>323</v>
      </c>
      <c r="B827" s="1">
        <v>8</v>
      </c>
      <c r="C827" s="1" t="s">
        <v>45</v>
      </c>
      <c r="D827" s="1" t="s">
        <v>46</v>
      </c>
      <c r="E827" s="1" t="str">
        <f>SUBSTITUTE(D827,"Descripciâˆšâ‰¥n","Descripción")</f>
        <v>Descripción del Plato_4</v>
      </c>
      <c r="F827" s="1">
        <v>10</v>
      </c>
      <c r="G827" s="1">
        <v>18</v>
      </c>
      <c r="H827" s="1">
        <v>2</v>
      </c>
      <c r="I827" s="1">
        <v>22</v>
      </c>
      <c r="J827" s="1" t="s">
        <v>14</v>
      </c>
    </row>
    <row r="828" spans="1:10">
      <c r="A828" s="1">
        <v>324</v>
      </c>
      <c r="B828" s="1">
        <v>9</v>
      </c>
      <c r="C828" s="1" t="s">
        <v>12</v>
      </c>
      <c r="D828" s="1" t="s">
        <v>13</v>
      </c>
      <c r="E828" s="1" t="str">
        <f>SUBSTITUTE(D828,"Descripciâˆšâ‰¥n","Descripción")</f>
        <v>Descripción del Plato_2</v>
      </c>
      <c r="F828" s="1">
        <v>18</v>
      </c>
      <c r="G828" s="1">
        <v>30</v>
      </c>
      <c r="H828" s="1">
        <v>1</v>
      </c>
      <c r="I828" s="1">
        <v>15</v>
      </c>
      <c r="J828" s="1" t="s">
        <v>14</v>
      </c>
    </row>
    <row r="829" spans="1:10">
      <c r="A829" s="1">
        <v>324</v>
      </c>
      <c r="B829" s="1">
        <v>9</v>
      </c>
      <c r="C829" s="1" t="s">
        <v>17</v>
      </c>
      <c r="D829" s="1" t="s">
        <v>18</v>
      </c>
      <c r="E829" s="1" t="str">
        <f>SUBSTITUTE(D829,"Descripciâˆšâ‰¥n","Descripción")</f>
        <v>Descripción del Plato_6</v>
      </c>
      <c r="F829" s="1">
        <v>16</v>
      </c>
      <c r="G829" s="1">
        <v>27</v>
      </c>
      <c r="H829" s="1">
        <v>3</v>
      </c>
      <c r="I829" s="1">
        <v>58</v>
      </c>
      <c r="J829" s="1" t="s">
        <v>11</v>
      </c>
    </row>
    <row r="830" spans="1:10">
      <c r="A830" s="1">
        <v>324</v>
      </c>
      <c r="B830" s="1">
        <v>9</v>
      </c>
      <c r="C830" s="1" t="s">
        <v>47</v>
      </c>
      <c r="D830" s="1" t="s">
        <v>48</v>
      </c>
      <c r="E830" s="1" t="str">
        <f>SUBSTITUTE(D830,"Descripciâˆšâ‰¥n","Descripción")</f>
        <v>Descripción del Plato_10</v>
      </c>
      <c r="F830" s="1">
        <v>15</v>
      </c>
      <c r="G830" s="1">
        <v>26</v>
      </c>
      <c r="H830" s="1">
        <v>1</v>
      </c>
      <c r="I830" s="1">
        <v>17</v>
      </c>
      <c r="J830" s="1" t="s">
        <v>11</v>
      </c>
    </row>
    <row r="831" spans="1:10">
      <c r="A831" s="1">
        <v>325</v>
      </c>
      <c r="B831" s="1">
        <v>18</v>
      </c>
      <c r="C831" s="1" t="s">
        <v>43</v>
      </c>
      <c r="D831" s="1" t="s">
        <v>44</v>
      </c>
      <c r="E831" s="1" t="str">
        <f>SUBSTITUTE(D831,"Descripciâˆšâ‰¥n","Descripción")</f>
        <v>Descripción del Plato_13</v>
      </c>
      <c r="F831" s="1">
        <v>13</v>
      </c>
      <c r="G831" s="1">
        <v>21</v>
      </c>
      <c r="H831" s="1">
        <v>1</v>
      </c>
      <c r="I831" s="1">
        <v>26</v>
      </c>
      <c r="J831" s="1" t="s">
        <v>14</v>
      </c>
    </row>
    <row r="832" spans="1:10">
      <c r="A832" s="1">
        <v>325</v>
      </c>
      <c r="B832" s="1">
        <v>18</v>
      </c>
      <c r="C832" s="1" t="s">
        <v>15</v>
      </c>
      <c r="D832" s="1" t="s">
        <v>16</v>
      </c>
      <c r="E832" s="1" t="str">
        <f>SUBSTITUTE(D832,"Descripciâˆšâ‰¥n","Descripción")</f>
        <v>Descripción del Plato_17</v>
      </c>
      <c r="F832" s="1">
        <v>19</v>
      </c>
      <c r="G832" s="1">
        <v>31</v>
      </c>
      <c r="H832" s="1">
        <v>1</v>
      </c>
      <c r="I832" s="1">
        <v>5</v>
      </c>
      <c r="J832" s="1" t="s">
        <v>14</v>
      </c>
    </row>
    <row r="833" spans="1:10">
      <c r="A833" s="1">
        <v>325</v>
      </c>
      <c r="B833" s="1">
        <v>18</v>
      </c>
      <c r="C833" s="1" t="s">
        <v>31</v>
      </c>
      <c r="D833" s="1" t="s">
        <v>32</v>
      </c>
      <c r="E833" s="1" t="str">
        <f>SUBSTITUTE(D833,"Descripciâˆšâ‰¥n","Descripción")</f>
        <v>Descripción del Plato_8</v>
      </c>
      <c r="F833" s="1">
        <v>21</v>
      </c>
      <c r="G833" s="1">
        <v>35</v>
      </c>
      <c r="H833" s="1">
        <v>2</v>
      </c>
      <c r="I833" s="1">
        <v>13</v>
      </c>
      <c r="J833" s="1" t="s">
        <v>14</v>
      </c>
    </row>
    <row r="834" spans="1:10">
      <c r="A834" s="1">
        <v>325</v>
      </c>
      <c r="B834" s="1">
        <v>18</v>
      </c>
      <c r="C834" s="1" t="s">
        <v>33</v>
      </c>
      <c r="D834" s="1" t="s">
        <v>34</v>
      </c>
      <c r="E834" s="1" t="str">
        <f>SUBSTITUTE(D834,"Descripciâˆšâ‰¥n","Descripción")</f>
        <v>Descripción del Plato_15</v>
      </c>
      <c r="F834" s="1">
        <v>19</v>
      </c>
      <c r="G834" s="1">
        <v>32</v>
      </c>
      <c r="H834" s="1">
        <v>1</v>
      </c>
      <c r="I834" s="1">
        <v>27</v>
      </c>
      <c r="J834" s="1" t="s">
        <v>11</v>
      </c>
    </row>
    <row r="835" spans="1:10">
      <c r="A835" s="1">
        <v>326</v>
      </c>
      <c r="B835" s="1">
        <v>14</v>
      </c>
      <c r="C835" s="1" t="s">
        <v>31</v>
      </c>
      <c r="D835" s="1" t="s">
        <v>32</v>
      </c>
      <c r="E835" s="1" t="str">
        <f>SUBSTITUTE(D835,"Descripciâˆšâ‰¥n","Descripción")</f>
        <v>Descripción del Plato_8</v>
      </c>
      <c r="F835" s="1">
        <v>21</v>
      </c>
      <c r="G835" s="1">
        <v>35</v>
      </c>
      <c r="H835" s="1">
        <v>1</v>
      </c>
      <c r="I835" s="1">
        <v>14</v>
      </c>
      <c r="J835" s="1" t="s">
        <v>11</v>
      </c>
    </row>
    <row r="836" spans="1:10">
      <c r="A836" s="1">
        <v>326</v>
      </c>
      <c r="B836" s="1">
        <v>14</v>
      </c>
      <c r="C836" s="1" t="s">
        <v>45</v>
      </c>
      <c r="D836" s="1" t="s">
        <v>46</v>
      </c>
      <c r="E836" s="1" t="str">
        <f>SUBSTITUTE(D836,"Descripciâˆšâ‰¥n","Descripción")</f>
        <v>Descripción del Plato_4</v>
      </c>
      <c r="F836" s="1">
        <v>10</v>
      </c>
      <c r="G836" s="1">
        <v>18</v>
      </c>
      <c r="H836" s="1">
        <v>1</v>
      </c>
      <c r="I836" s="1">
        <v>28</v>
      </c>
      <c r="J836" s="1" t="s">
        <v>11</v>
      </c>
    </row>
    <row r="837" spans="1:10">
      <c r="A837" s="1">
        <v>326</v>
      </c>
      <c r="B837" s="1">
        <v>14</v>
      </c>
      <c r="C837" s="1" t="s">
        <v>27</v>
      </c>
      <c r="D837" s="1" t="s">
        <v>28</v>
      </c>
      <c r="E837" s="1" t="str">
        <f>SUBSTITUTE(D837,"Descripciâˆšâ‰¥n","Descripción")</f>
        <v>Descripción del Plato_16</v>
      </c>
      <c r="F837" s="1">
        <v>16</v>
      </c>
      <c r="G837" s="1">
        <v>28</v>
      </c>
      <c r="H837" s="1">
        <v>1</v>
      </c>
      <c r="I837" s="1">
        <v>49</v>
      </c>
      <c r="J837" s="1" t="s">
        <v>11</v>
      </c>
    </row>
    <row r="838" spans="1:10">
      <c r="A838" s="1">
        <v>327</v>
      </c>
      <c r="B838" s="1">
        <v>12</v>
      </c>
      <c r="C838" s="1" t="s">
        <v>37</v>
      </c>
      <c r="D838" s="1" t="s">
        <v>38</v>
      </c>
      <c r="E838" s="1" t="str">
        <f>SUBSTITUTE(D838,"Descripciâˆšâ‰¥n","Descripción")</f>
        <v>Descripción del Plato_18</v>
      </c>
      <c r="F838" s="1">
        <v>20</v>
      </c>
      <c r="G838" s="1">
        <v>34</v>
      </c>
      <c r="H838" s="1">
        <v>3</v>
      </c>
      <c r="I838" s="1">
        <v>33</v>
      </c>
      <c r="J838" s="1" t="s">
        <v>11</v>
      </c>
    </row>
    <row r="839" spans="1:10">
      <c r="A839" s="1">
        <v>327</v>
      </c>
      <c r="B839" s="1">
        <v>12</v>
      </c>
      <c r="C839" s="1" t="s">
        <v>45</v>
      </c>
      <c r="D839" s="1" t="s">
        <v>46</v>
      </c>
      <c r="E839" s="1" t="str">
        <f>SUBSTITUTE(D839,"Descripciâˆšâ‰¥n","Descripción")</f>
        <v>Descripción del Plato_4</v>
      </c>
      <c r="F839" s="1">
        <v>10</v>
      </c>
      <c r="G839" s="1">
        <v>18</v>
      </c>
      <c r="H839" s="1">
        <v>1</v>
      </c>
      <c r="I839" s="1">
        <v>7</v>
      </c>
      <c r="J839" s="1" t="s">
        <v>14</v>
      </c>
    </row>
    <row r="840" spans="1:10">
      <c r="A840" s="1">
        <v>327</v>
      </c>
      <c r="B840" s="1">
        <v>12</v>
      </c>
      <c r="C840" s="1" t="s">
        <v>17</v>
      </c>
      <c r="D840" s="1" t="s">
        <v>18</v>
      </c>
      <c r="E840" s="1" t="str">
        <f>SUBSTITUTE(D840,"Descripciâˆšâ‰¥n","Descripción")</f>
        <v>Descripción del Plato_6</v>
      </c>
      <c r="F840" s="1">
        <v>16</v>
      </c>
      <c r="G840" s="1">
        <v>27</v>
      </c>
      <c r="H840" s="1">
        <v>1</v>
      </c>
      <c r="I840" s="1">
        <v>34</v>
      </c>
      <c r="J840" s="1" t="s">
        <v>11</v>
      </c>
    </row>
    <row r="841" spans="1:10">
      <c r="A841" s="1">
        <v>328</v>
      </c>
      <c r="B841" s="1">
        <v>4</v>
      </c>
      <c r="C841" s="1" t="s">
        <v>31</v>
      </c>
      <c r="D841" s="1" t="s">
        <v>32</v>
      </c>
      <c r="E841" s="1" t="str">
        <f>SUBSTITUTE(D841,"Descripciâˆšâ‰¥n","Descripción")</f>
        <v>Descripción del Plato_8</v>
      </c>
      <c r="F841" s="1">
        <v>21</v>
      </c>
      <c r="G841" s="1">
        <v>35</v>
      </c>
      <c r="H841" s="1">
        <v>1</v>
      </c>
      <c r="I841" s="1">
        <v>21</v>
      </c>
      <c r="J841" s="1" t="s">
        <v>11</v>
      </c>
    </row>
    <row r="842" spans="1:10">
      <c r="A842" s="1">
        <v>329</v>
      </c>
      <c r="B842" s="1">
        <v>13</v>
      </c>
      <c r="C842" s="1" t="s">
        <v>43</v>
      </c>
      <c r="D842" s="1" t="s">
        <v>44</v>
      </c>
      <c r="E842" s="1" t="str">
        <f>SUBSTITUTE(D842,"Descripciâˆšâ‰¥n","Descripción")</f>
        <v>Descripción del Plato_13</v>
      </c>
      <c r="F842" s="1">
        <v>13</v>
      </c>
      <c r="G842" s="1">
        <v>21</v>
      </c>
      <c r="H842" s="1">
        <v>2</v>
      </c>
      <c r="I842" s="1">
        <v>56</v>
      </c>
      <c r="J842" s="1" t="s">
        <v>11</v>
      </c>
    </row>
    <row r="843" spans="1:10">
      <c r="A843" s="1">
        <v>329</v>
      </c>
      <c r="B843" s="1">
        <v>13</v>
      </c>
      <c r="C843" s="1" t="s">
        <v>19</v>
      </c>
      <c r="D843" s="1" t="s">
        <v>20</v>
      </c>
      <c r="E843" s="1" t="str">
        <f>SUBSTITUTE(D843,"Descripciâˆšâ‰¥n","Descripción")</f>
        <v>Descripción del Plato_20</v>
      </c>
      <c r="F843" s="1">
        <v>25</v>
      </c>
      <c r="G843" s="1">
        <v>40</v>
      </c>
      <c r="H843" s="1">
        <v>2</v>
      </c>
      <c r="I843" s="1">
        <v>17</v>
      </c>
      <c r="J843" s="1" t="s">
        <v>11</v>
      </c>
    </row>
    <row r="844" spans="1:10">
      <c r="A844" s="1">
        <v>329</v>
      </c>
      <c r="B844" s="1">
        <v>13</v>
      </c>
      <c r="C844" s="1" t="s">
        <v>15</v>
      </c>
      <c r="D844" s="1" t="s">
        <v>16</v>
      </c>
      <c r="E844" s="1" t="str">
        <f>SUBSTITUTE(D844,"Descripciâˆšâ‰¥n","Descripción")</f>
        <v>Descripción del Plato_17</v>
      </c>
      <c r="F844" s="1">
        <v>19</v>
      </c>
      <c r="G844" s="1">
        <v>31</v>
      </c>
      <c r="H844" s="1">
        <v>2</v>
      </c>
      <c r="I844" s="1">
        <v>58</v>
      </c>
      <c r="J844" s="1" t="s">
        <v>11</v>
      </c>
    </row>
    <row r="845" spans="1:10">
      <c r="A845" s="1">
        <v>329</v>
      </c>
      <c r="B845" s="1">
        <v>13</v>
      </c>
      <c r="C845" s="1" t="s">
        <v>41</v>
      </c>
      <c r="D845" s="1" t="s">
        <v>42</v>
      </c>
      <c r="E845" s="1" t="str">
        <f>SUBSTITUTE(D845,"Descripciâˆšâ‰¥n","Descripción")</f>
        <v>Descripción del Plato_14</v>
      </c>
      <c r="F845" s="1">
        <v>14</v>
      </c>
      <c r="G845" s="1">
        <v>23</v>
      </c>
      <c r="H845" s="1">
        <v>1</v>
      </c>
      <c r="I845" s="1">
        <v>8</v>
      </c>
      <c r="J845" s="1" t="s">
        <v>11</v>
      </c>
    </row>
    <row r="846" spans="1:10">
      <c r="A846" s="1">
        <v>330</v>
      </c>
      <c r="B846" s="1">
        <v>10</v>
      </c>
      <c r="C846" s="1" t="s">
        <v>49</v>
      </c>
      <c r="D846" s="1" t="s">
        <v>50</v>
      </c>
      <c r="E846" s="1" t="str">
        <f>SUBSTITUTE(D846,"Descripciâˆšâ‰¥n","Descripción")</f>
        <v>Descripción del Plato_1</v>
      </c>
      <c r="F846" s="1">
        <v>15</v>
      </c>
      <c r="G846" s="1">
        <v>25</v>
      </c>
      <c r="H846" s="1">
        <v>2</v>
      </c>
      <c r="I846" s="1">
        <v>25</v>
      </c>
      <c r="J846" s="1" t="s">
        <v>14</v>
      </c>
    </row>
    <row r="847" spans="1:10">
      <c r="A847" s="1">
        <v>330</v>
      </c>
      <c r="B847" s="1">
        <v>10</v>
      </c>
      <c r="C847" s="1" t="s">
        <v>27</v>
      </c>
      <c r="D847" s="1" t="s">
        <v>28</v>
      </c>
      <c r="E847" s="1" t="str">
        <f>SUBSTITUTE(D847,"Descripciâˆšâ‰¥n","Descripción")</f>
        <v>Descripción del Plato_16</v>
      </c>
      <c r="F847" s="1">
        <v>16</v>
      </c>
      <c r="G847" s="1">
        <v>28</v>
      </c>
      <c r="H847" s="1">
        <v>2</v>
      </c>
      <c r="I847" s="1">
        <v>43</v>
      </c>
      <c r="J847" s="1" t="s">
        <v>11</v>
      </c>
    </row>
    <row r="848" spans="1:10">
      <c r="A848" s="1">
        <v>330</v>
      </c>
      <c r="B848" s="1">
        <v>10</v>
      </c>
      <c r="C848" s="1" t="s">
        <v>41</v>
      </c>
      <c r="D848" s="1" t="s">
        <v>42</v>
      </c>
      <c r="E848" s="1" t="str">
        <f>SUBSTITUTE(D848,"Descripciâˆšâ‰¥n","Descripción")</f>
        <v>Descripción del Plato_14</v>
      </c>
      <c r="F848" s="1">
        <v>14</v>
      </c>
      <c r="G848" s="1">
        <v>23</v>
      </c>
      <c r="H848" s="1">
        <v>3</v>
      </c>
      <c r="I848" s="1">
        <v>21</v>
      </c>
      <c r="J848" s="1" t="s">
        <v>11</v>
      </c>
    </row>
    <row r="849" spans="1:10">
      <c r="A849" s="1">
        <v>330</v>
      </c>
      <c r="B849" s="1">
        <v>10</v>
      </c>
      <c r="C849" s="1" t="s">
        <v>43</v>
      </c>
      <c r="D849" s="1" t="s">
        <v>44</v>
      </c>
      <c r="E849" s="1" t="str">
        <f>SUBSTITUTE(D849,"Descripciâˆšâ‰¥n","Descripción")</f>
        <v>Descripción del Plato_13</v>
      </c>
      <c r="F849" s="1">
        <v>13</v>
      </c>
      <c r="G849" s="1">
        <v>21</v>
      </c>
      <c r="H849" s="1">
        <v>2</v>
      </c>
      <c r="I849" s="1">
        <v>51</v>
      </c>
      <c r="J849" s="1" t="s">
        <v>14</v>
      </c>
    </row>
    <row r="850" spans="1:10">
      <c r="A850" s="1">
        <v>331</v>
      </c>
      <c r="B850" s="1">
        <v>20</v>
      </c>
      <c r="C850" s="1" t="s">
        <v>29</v>
      </c>
      <c r="D850" s="1" t="s">
        <v>30</v>
      </c>
      <c r="E850" s="1" t="str">
        <f>SUBSTITUTE(D850,"Descripciâˆšâ‰¥n","Descripción")</f>
        <v>Descripción del Plato_12</v>
      </c>
      <c r="F850" s="1">
        <v>11</v>
      </c>
      <c r="G850" s="1">
        <v>19</v>
      </c>
      <c r="H850" s="1">
        <v>1</v>
      </c>
      <c r="I850" s="1">
        <v>5</v>
      </c>
      <c r="J850" s="1" t="s">
        <v>11</v>
      </c>
    </row>
    <row r="851" spans="1:10">
      <c r="A851" s="1">
        <v>331</v>
      </c>
      <c r="B851" s="1">
        <v>20</v>
      </c>
      <c r="C851" s="1" t="s">
        <v>31</v>
      </c>
      <c r="D851" s="1" t="s">
        <v>32</v>
      </c>
      <c r="E851" s="1" t="str">
        <f>SUBSTITUTE(D851,"Descripciâˆšâ‰¥n","Descripción")</f>
        <v>Descripción del Plato_8</v>
      </c>
      <c r="F851" s="1">
        <v>21</v>
      </c>
      <c r="G851" s="1">
        <v>35</v>
      </c>
      <c r="H851" s="1">
        <v>3</v>
      </c>
      <c r="I851" s="1">
        <v>26</v>
      </c>
      <c r="J851" s="1" t="s">
        <v>14</v>
      </c>
    </row>
    <row r="852" spans="1:10">
      <c r="A852" s="1">
        <v>331</v>
      </c>
      <c r="B852" s="1">
        <v>20</v>
      </c>
      <c r="C852" s="1" t="s">
        <v>9</v>
      </c>
      <c r="D852" s="1" t="s">
        <v>10</v>
      </c>
      <c r="E852" s="1" t="str">
        <f>SUBSTITUTE(D852,"Descripciâˆšâ‰¥n","Descripción")</f>
        <v>Descripción del Plato_7</v>
      </c>
      <c r="F852" s="1">
        <v>14</v>
      </c>
      <c r="G852" s="1">
        <v>24</v>
      </c>
      <c r="H852" s="1">
        <v>1</v>
      </c>
      <c r="I852" s="1">
        <v>55</v>
      </c>
      <c r="J852" s="1" t="s">
        <v>11</v>
      </c>
    </row>
    <row r="853" spans="1:10">
      <c r="A853" s="1">
        <v>331</v>
      </c>
      <c r="B853" s="1">
        <v>20</v>
      </c>
      <c r="C853" s="1" t="s">
        <v>49</v>
      </c>
      <c r="D853" s="1" t="s">
        <v>50</v>
      </c>
      <c r="E853" s="1" t="str">
        <f>SUBSTITUTE(D853,"Descripciâˆšâ‰¥n","Descripción")</f>
        <v>Descripción del Plato_1</v>
      </c>
      <c r="F853" s="1">
        <v>15</v>
      </c>
      <c r="G853" s="1">
        <v>25</v>
      </c>
      <c r="H853" s="1">
        <v>1</v>
      </c>
      <c r="I853" s="1">
        <v>35</v>
      </c>
      <c r="J853" s="1" t="s">
        <v>11</v>
      </c>
    </row>
    <row r="854" spans="1:10">
      <c r="A854" s="1">
        <v>332</v>
      </c>
      <c r="B854" s="1">
        <v>6</v>
      </c>
      <c r="C854" s="1" t="s">
        <v>19</v>
      </c>
      <c r="D854" s="1" t="s">
        <v>20</v>
      </c>
      <c r="E854" s="1" t="str">
        <f>SUBSTITUTE(D854,"Descripciâˆšâ‰¥n","Descripción")</f>
        <v>Descripción del Plato_20</v>
      </c>
      <c r="F854" s="1">
        <v>25</v>
      </c>
      <c r="G854" s="1">
        <v>40</v>
      </c>
      <c r="H854" s="1">
        <v>3</v>
      </c>
      <c r="I854" s="1">
        <v>17</v>
      </c>
      <c r="J854" s="1" t="s">
        <v>11</v>
      </c>
    </row>
    <row r="855" spans="1:10">
      <c r="A855" s="1">
        <v>333</v>
      </c>
      <c r="B855" s="1">
        <v>6</v>
      </c>
      <c r="C855" s="1" t="s">
        <v>21</v>
      </c>
      <c r="D855" s="1" t="s">
        <v>22</v>
      </c>
      <c r="E855" s="1" t="str">
        <f>SUBSTITUTE(D855,"Descripciâˆšâ‰¥n","Descripción")</f>
        <v>Descripción del Plato_19</v>
      </c>
      <c r="F855" s="1">
        <v>22</v>
      </c>
      <c r="G855" s="1">
        <v>36</v>
      </c>
      <c r="H855" s="1">
        <v>1</v>
      </c>
      <c r="I855" s="1">
        <v>38</v>
      </c>
      <c r="J855" s="1" t="s">
        <v>14</v>
      </c>
    </row>
    <row r="856" spans="1:10">
      <c r="A856" s="1">
        <v>333</v>
      </c>
      <c r="B856" s="1">
        <v>6</v>
      </c>
      <c r="C856" s="1" t="s">
        <v>45</v>
      </c>
      <c r="D856" s="1" t="s">
        <v>46</v>
      </c>
      <c r="E856" s="1" t="str">
        <f>SUBSTITUTE(D856,"Descripciâˆšâ‰¥n","Descripción")</f>
        <v>Descripción del Plato_4</v>
      </c>
      <c r="F856" s="1">
        <v>10</v>
      </c>
      <c r="G856" s="1">
        <v>18</v>
      </c>
      <c r="H856" s="1">
        <v>2</v>
      </c>
      <c r="I856" s="1">
        <v>23</v>
      </c>
      <c r="J856" s="1" t="s">
        <v>14</v>
      </c>
    </row>
    <row r="857" spans="1:10">
      <c r="A857" s="1">
        <v>334</v>
      </c>
      <c r="B857" s="1">
        <v>12</v>
      </c>
      <c r="C857" s="1" t="s">
        <v>43</v>
      </c>
      <c r="D857" s="1" t="s">
        <v>44</v>
      </c>
      <c r="E857" s="1" t="str">
        <f>SUBSTITUTE(D857,"Descripciâˆšâ‰¥n","Descripción")</f>
        <v>Descripción del Plato_13</v>
      </c>
      <c r="F857" s="1">
        <v>13</v>
      </c>
      <c r="G857" s="1">
        <v>21</v>
      </c>
      <c r="H857" s="1">
        <v>2</v>
      </c>
      <c r="I857" s="1">
        <v>36</v>
      </c>
      <c r="J857" s="1" t="s">
        <v>14</v>
      </c>
    </row>
    <row r="858" spans="1:10">
      <c r="A858" s="1">
        <v>334</v>
      </c>
      <c r="B858" s="1">
        <v>12</v>
      </c>
      <c r="C858" s="1" t="s">
        <v>41</v>
      </c>
      <c r="D858" s="1" t="s">
        <v>42</v>
      </c>
      <c r="E858" s="1" t="str">
        <f>SUBSTITUTE(D858,"Descripciâˆšâ‰¥n","Descripción")</f>
        <v>Descripción del Plato_14</v>
      </c>
      <c r="F858" s="1">
        <v>14</v>
      </c>
      <c r="G858" s="1">
        <v>23</v>
      </c>
      <c r="H858" s="1">
        <v>1</v>
      </c>
      <c r="I858" s="1">
        <v>58</v>
      </c>
      <c r="J858" s="1" t="s">
        <v>11</v>
      </c>
    </row>
    <row r="859" spans="1:10">
      <c r="A859" s="1">
        <v>334</v>
      </c>
      <c r="B859" s="1">
        <v>12</v>
      </c>
      <c r="C859" s="1" t="s">
        <v>9</v>
      </c>
      <c r="D859" s="1" t="s">
        <v>10</v>
      </c>
      <c r="E859" s="1" t="str">
        <f>SUBSTITUTE(D859,"Descripciâˆšâ‰¥n","Descripción")</f>
        <v>Descripción del Plato_7</v>
      </c>
      <c r="F859" s="1">
        <v>14</v>
      </c>
      <c r="G859" s="1">
        <v>24</v>
      </c>
      <c r="H859" s="1">
        <v>2</v>
      </c>
      <c r="I859" s="1">
        <v>31</v>
      </c>
      <c r="J859" s="1" t="s">
        <v>11</v>
      </c>
    </row>
    <row r="860" spans="1:10">
      <c r="A860" s="1">
        <v>334</v>
      </c>
      <c r="B860" s="1">
        <v>12</v>
      </c>
      <c r="C860" s="1" t="s">
        <v>12</v>
      </c>
      <c r="D860" s="1" t="s">
        <v>13</v>
      </c>
      <c r="E860" s="1" t="str">
        <f>SUBSTITUTE(D860,"Descripciâˆšâ‰¥n","Descripción")</f>
        <v>Descripción del Plato_2</v>
      </c>
      <c r="F860" s="1">
        <v>18</v>
      </c>
      <c r="G860" s="1">
        <v>30</v>
      </c>
      <c r="H860" s="1">
        <v>2</v>
      </c>
      <c r="I860" s="1">
        <v>31</v>
      </c>
      <c r="J860" s="1" t="s">
        <v>11</v>
      </c>
    </row>
    <row r="861" spans="1:10">
      <c r="A861" s="1">
        <v>335</v>
      </c>
      <c r="B861" s="1">
        <v>14</v>
      </c>
      <c r="C861" s="1" t="s">
        <v>12</v>
      </c>
      <c r="D861" s="1" t="s">
        <v>13</v>
      </c>
      <c r="E861" s="1" t="str">
        <f>SUBSTITUTE(D861,"Descripciâˆšâ‰¥n","Descripción")</f>
        <v>Descripción del Plato_2</v>
      </c>
      <c r="F861" s="1">
        <v>18</v>
      </c>
      <c r="G861" s="1">
        <v>30</v>
      </c>
      <c r="H861" s="1">
        <v>1</v>
      </c>
      <c r="I861" s="1">
        <v>33</v>
      </c>
      <c r="J861" s="1" t="s">
        <v>14</v>
      </c>
    </row>
    <row r="862" spans="1:10">
      <c r="A862" s="1">
        <v>335</v>
      </c>
      <c r="B862" s="1">
        <v>14</v>
      </c>
      <c r="C862" s="1" t="s">
        <v>27</v>
      </c>
      <c r="D862" s="1" t="s">
        <v>28</v>
      </c>
      <c r="E862" s="1" t="str">
        <f>SUBSTITUTE(D862,"Descripciâˆšâ‰¥n","Descripción")</f>
        <v>Descripción del Plato_16</v>
      </c>
      <c r="F862" s="1">
        <v>16</v>
      </c>
      <c r="G862" s="1">
        <v>28</v>
      </c>
      <c r="H862" s="1">
        <v>3</v>
      </c>
      <c r="I862" s="1">
        <v>36</v>
      </c>
      <c r="J862" s="1" t="s">
        <v>14</v>
      </c>
    </row>
    <row r="863" spans="1:10">
      <c r="A863" s="1">
        <v>336</v>
      </c>
      <c r="B863" s="1">
        <v>4</v>
      </c>
      <c r="C863" s="1" t="s">
        <v>43</v>
      </c>
      <c r="D863" s="1" t="s">
        <v>44</v>
      </c>
      <c r="E863" s="1" t="str">
        <f>SUBSTITUTE(D863,"Descripciâˆšâ‰¥n","Descripción")</f>
        <v>Descripción del Plato_13</v>
      </c>
      <c r="F863" s="1">
        <v>13</v>
      </c>
      <c r="G863" s="1">
        <v>21</v>
      </c>
      <c r="H863" s="1">
        <v>2</v>
      </c>
      <c r="I863" s="1">
        <v>12</v>
      </c>
      <c r="J863" s="1" t="s">
        <v>14</v>
      </c>
    </row>
    <row r="864" spans="1:10">
      <c r="A864" s="1">
        <v>336</v>
      </c>
      <c r="B864" s="1">
        <v>4</v>
      </c>
      <c r="C864" s="1" t="s">
        <v>29</v>
      </c>
      <c r="D864" s="1" t="s">
        <v>30</v>
      </c>
      <c r="E864" s="1" t="str">
        <f>SUBSTITUTE(D864,"Descripciâˆšâ‰¥n","Descripción")</f>
        <v>Descripción del Plato_12</v>
      </c>
      <c r="F864" s="1">
        <v>11</v>
      </c>
      <c r="G864" s="1">
        <v>19</v>
      </c>
      <c r="H864" s="1">
        <v>2</v>
      </c>
      <c r="I864" s="1">
        <v>33</v>
      </c>
      <c r="J864" s="1" t="s">
        <v>14</v>
      </c>
    </row>
    <row r="865" spans="1:10">
      <c r="A865" s="1">
        <v>336</v>
      </c>
      <c r="B865" s="1">
        <v>4</v>
      </c>
      <c r="C865" s="1" t="s">
        <v>47</v>
      </c>
      <c r="D865" s="1" t="s">
        <v>48</v>
      </c>
      <c r="E865" s="1" t="str">
        <f>SUBSTITUTE(D865,"Descripciâˆšâ‰¥n","Descripción")</f>
        <v>Descripción del Plato_10</v>
      </c>
      <c r="F865" s="1">
        <v>15</v>
      </c>
      <c r="G865" s="1">
        <v>26</v>
      </c>
      <c r="H865" s="1">
        <v>3</v>
      </c>
      <c r="I865" s="1">
        <v>20</v>
      </c>
      <c r="J865" s="1" t="s">
        <v>14</v>
      </c>
    </row>
    <row r="866" spans="1:10">
      <c r="A866" s="1">
        <v>337</v>
      </c>
      <c r="B866" s="1">
        <v>11</v>
      </c>
      <c r="C866" s="1" t="s">
        <v>9</v>
      </c>
      <c r="D866" s="1" t="s">
        <v>10</v>
      </c>
      <c r="E866" s="1" t="str">
        <f>SUBSTITUTE(D866,"Descripciâˆšâ‰¥n","Descripción")</f>
        <v>Descripción del Plato_7</v>
      </c>
      <c r="F866" s="1">
        <v>14</v>
      </c>
      <c r="G866" s="1">
        <v>24</v>
      </c>
      <c r="H866" s="1">
        <v>3</v>
      </c>
      <c r="I866" s="1">
        <v>53</v>
      </c>
      <c r="J866" s="1" t="s">
        <v>11</v>
      </c>
    </row>
    <row r="867" spans="1:10">
      <c r="A867" s="1">
        <v>337</v>
      </c>
      <c r="B867" s="1">
        <v>11</v>
      </c>
      <c r="C867" s="1" t="s">
        <v>27</v>
      </c>
      <c r="D867" s="1" t="s">
        <v>28</v>
      </c>
      <c r="E867" s="1" t="str">
        <f>SUBSTITUTE(D867,"Descripciâˆšâ‰¥n","Descripción")</f>
        <v>Descripción del Plato_16</v>
      </c>
      <c r="F867" s="1">
        <v>16</v>
      </c>
      <c r="G867" s="1">
        <v>28</v>
      </c>
      <c r="H867" s="1">
        <v>1</v>
      </c>
      <c r="I867" s="1">
        <v>5</v>
      </c>
      <c r="J867" s="1" t="s">
        <v>14</v>
      </c>
    </row>
    <row r="868" spans="1:10">
      <c r="A868" s="1">
        <v>338</v>
      </c>
      <c r="B868" s="1">
        <v>18</v>
      </c>
      <c r="C868" s="1" t="s">
        <v>37</v>
      </c>
      <c r="D868" s="1" t="s">
        <v>38</v>
      </c>
      <c r="E868" s="1" t="str">
        <f>SUBSTITUTE(D868,"Descripciâˆšâ‰¥n","Descripción")</f>
        <v>Descripción del Plato_18</v>
      </c>
      <c r="F868" s="1">
        <v>20</v>
      </c>
      <c r="G868" s="1">
        <v>34</v>
      </c>
      <c r="H868" s="1">
        <v>3</v>
      </c>
      <c r="I868" s="1">
        <v>44</v>
      </c>
      <c r="J868" s="1" t="s">
        <v>11</v>
      </c>
    </row>
    <row r="869" spans="1:10">
      <c r="A869" s="1">
        <v>338</v>
      </c>
      <c r="B869" s="1">
        <v>18</v>
      </c>
      <c r="C869" s="1" t="s">
        <v>43</v>
      </c>
      <c r="D869" s="1" t="s">
        <v>44</v>
      </c>
      <c r="E869" s="1" t="str">
        <f>SUBSTITUTE(D869,"Descripciâˆšâ‰¥n","Descripción")</f>
        <v>Descripción del Plato_13</v>
      </c>
      <c r="F869" s="1">
        <v>13</v>
      </c>
      <c r="G869" s="1">
        <v>21</v>
      </c>
      <c r="H869" s="1">
        <v>1</v>
      </c>
      <c r="I869" s="1">
        <v>10</v>
      </c>
      <c r="J869" s="1" t="s">
        <v>14</v>
      </c>
    </row>
    <row r="870" spans="1:10">
      <c r="A870" s="1">
        <v>338</v>
      </c>
      <c r="B870" s="1">
        <v>18</v>
      </c>
      <c r="C870" s="1" t="s">
        <v>33</v>
      </c>
      <c r="D870" s="1" t="s">
        <v>34</v>
      </c>
      <c r="E870" s="1" t="str">
        <f>SUBSTITUTE(D870,"Descripciâˆšâ‰¥n","Descripción")</f>
        <v>Descripción del Plato_15</v>
      </c>
      <c r="F870" s="1">
        <v>19</v>
      </c>
      <c r="G870" s="1">
        <v>32</v>
      </c>
      <c r="H870" s="1">
        <v>3</v>
      </c>
      <c r="I870" s="1">
        <v>30</v>
      </c>
      <c r="J870" s="1" t="s">
        <v>14</v>
      </c>
    </row>
    <row r="871" spans="1:10">
      <c r="A871" s="1">
        <v>338</v>
      </c>
      <c r="B871" s="1">
        <v>18</v>
      </c>
      <c r="C871" s="1" t="s">
        <v>39</v>
      </c>
      <c r="D871" s="1" t="s">
        <v>40</v>
      </c>
      <c r="E871" s="1" t="str">
        <f>SUBSTITUTE(D871,"Descripciâˆšâ‰¥n","Descripción")</f>
        <v>Descripción del Plato_3</v>
      </c>
      <c r="F871" s="1">
        <v>12</v>
      </c>
      <c r="G871" s="1">
        <v>20</v>
      </c>
      <c r="H871" s="1">
        <v>3</v>
      </c>
      <c r="I871" s="1">
        <v>59</v>
      </c>
      <c r="J871" s="1" t="s">
        <v>11</v>
      </c>
    </row>
    <row r="872" spans="1:10">
      <c r="A872" s="1">
        <v>339</v>
      </c>
      <c r="B872" s="1">
        <v>13</v>
      </c>
      <c r="C872" s="1" t="s">
        <v>23</v>
      </c>
      <c r="D872" s="1" t="s">
        <v>24</v>
      </c>
      <c r="E872" s="1" t="str">
        <f>SUBSTITUTE(D872,"Descripciâˆšâ‰¥n","Descripción")</f>
        <v>Descripción del Plato_9</v>
      </c>
      <c r="F872" s="1">
        <v>17</v>
      </c>
      <c r="G872" s="1">
        <v>29</v>
      </c>
      <c r="H872" s="1">
        <v>2</v>
      </c>
      <c r="I872" s="1">
        <v>6</v>
      </c>
      <c r="J872" s="1" t="s">
        <v>14</v>
      </c>
    </row>
    <row r="873" spans="1:10">
      <c r="A873" s="1">
        <v>339</v>
      </c>
      <c r="B873" s="1">
        <v>13</v>
      </c>
      <c r="C873" s="1" t="s">
        <v>41</v>
      </c>
      <c r="D873" s="1" t="s">
        <v>42</v>
      </c>
      <c r="E873" s="1" t="str">
        <f>SUBSTITUTE(D873,"Descripciâˆšâ‰¥n","Descripción")</f>
        <v>Descripción del Plato_14</v>
      </c>
      <c r="F873" s="1">
        <v>14</v>
      </c>
      <c r="G873" s="1">
        <v>23</v>
      </c>
      <c r="H873" s="1">
        <v>2</v>
      </c>
      <c r="I873" s="1">
        <v>40</v>
      </c>
      <c r="J873" s="1" t="s">
        <v>11</v>
      </c>
    </row>
    <row r="874" spans="1:10">
      <c r="A874" s="1">
        <v>340</v>
      </c>
      <c r="B874" s="1">
        <v>15</v>
      </c>
      <c r="C874" s="1" t="s">
        <v>19</v>
      </c>
      <c r="D874" s="1" t="s">
        <v>20</v>
      </c>
      <c r="E874" s="1" t="str">
        <f>SUBSTITUTE(D874,"Descripciâˆšâ‰¥n","Descripción")</f>
        <v>Descripción del Plato_20</v>
      </c>
      <c r="F874" s="1">
        <v>25</v>
      </c>
      <c r="G874" s="1">
        <v>40</v>
      </c>
      <c r="H874" s="1">
        <v>2</v>
      </c>
      <c r="I874" s="1">
        <v>35</v>
      </c>
      <c r="J874" s="1" t="s">
        <v>14</v>
      </c>
    </row>
    <row r="875" spans="1:10">
      <c r="A875" s="1">
        <v>340</v>
      </c>
      <c r="B875" s="1">
        <v>15</v>
      </c>
      <c r="C875" s="1" t="s">
        <v>27</v>
      </c>
      <c r="D875" s="1" t="s">
        <v>28</v>
      </c>
      <c r="E875" s="1" t="str">
        <f>SUBSTITUTE(D875,"Descripciâˆšâ‰¥n","Descripción")</f>
        <v>Descripción del Plato_16</v>
      </c>
      <c r="F875" s="1">
        <v>16</v>
      </c>
      <c r="G875" s="1">
        <v>28</v>
      </c>
      <c r="H875" s="1">
        <v>3</v>
      </c>
      <c r="I875" s="1">
        <v>56</v>
      </c>
      <c r="J875" s="1" t="s">
        <v>11</v>
      </c>
    </row>
    <row r="876" spans="1:10">
      <c r="A876" s="1">
        <v>341</v>
      </c>
      <c r="B876" s="1">
        <v>14</v>
      </c>
      <c r="C876" s="1" t="s">
        <v>27</v>
      </c>
      <c r="D876" s="1" t="s">
        <v>28</v>
      </c>
      <c r="E876" s="1" t="str">
        <f>SUBSTITUTE(D876,"Descripciâˆšâ‰¥n","Descripción")</f>
        <v>Descripción del Plato_16</v>
      </c>
      <c r="F876" s="1">
        <v>16</v>
      </c>
      <c r="G876" s="1">
        <v>28</v>
      </c>
      <c r="H876" s="1">
        <v>1</v>
      </c>
      <c r="I876" s="1">
        <v>46</v>
      </c>
      <c r="J876" s="1" t="s">
        <v>11</v>
      </c>
    </row>
    <row r="877" spans="1:10">
      <c r="A877" s="1">
        <v>341</v>
      </c>
      <c r="B877" s="1">
        <v>14</v>
      </c>
      <c r="C877" s="1" t="s">
        <v>35</v>
      </c>
      <c r="D877" s="1" t="s">
        <v>36</v>
      </c>
      <c r="E877" s="1" t="str">
        <f>SUBSTITUTE(D877,"Descripciâˆšâ‰¥n","Descripción")</f>
        <v>Descripción del Plato_5</v>
      </c>
      <c r="F877" s="1">
        <v>13</v>
      </c>
      <c r="G877" s="1">
        <v>22</v>
      </c>
      <c r="H877" s="1">
        <v>2</v>
      </c>
      <c r="I877" s="1">
        <v>34</v>
      </c>
      <c r="J877" s="1" t="s">
        <v>14</v>
      </c>
    </row>
    <row r="878" spans="1:10">
      <c r="A878" s="1">
        <v>341</v>
      </c>
      <c r="B878" s="1">
        <v>14</v>
      </c>
      <c r="C878" s="1" t="s">
        <v>31</v>
      </c>
      <c r="D878" s="1" t="s">
        <v>32</v>
      </c>
      <c r="E878" s="1" t="str">
        <f>SUBSTITUTE(D878,"Descripciâˆšâ‰¥n","Descripción")</f>
        <v>Descripción del Plato_8</v>
      </c>
      <c r="F878" s="1">
        <v>21</v>
      </c>
      <c r="G878" s="1">
        <v>35</v>
      </c>
      <c r="H878" s="1">
        <v>3</v>
      </c>
      <c r="I878" s="1">
        <v>8</v>
      </c>
      <c r="J878" s="1" t="s">
        <v>14</v>
      </c>
    </row>
    <row r="879" spans="1:10">
      <c r="A879" s="1">
        <v>342</v>
      </c>
      <c r="B879" s="1">
        <v>19</v>
      </c>
      <c r="C879" s="1" t="s">
        <v>41</v>
      </c>
      <c r="D879" s="1" t="s">
        <v>42</v>
      </c>
      <c r="E879" s="1" t="str">
        <f>SUBSTITUTE(D879,"Descripciâˆšâ‰¥n","Descripción")</f>
        <v>Descripción del Plato_14</v>
      </c>
      <c r="F879" s="1">
        <v>14</v>
      </c>
      <c r="G879" s="1">
        <v>23</v>
      </c>
      <c r="H879" s="1">
        <v>2</v>
      </c>
      <c r="I879" s="1">
        <v>23</v>
      </c>
      <c r="J879" s="1" t="s">
        <v>14</v>
      </c>
    </row>
    <row r="880" spans="1:10">
      <c r="A880" s="1">
        <v>342</v>
      </c>
      <c r="B880" s="1">
        <v>19</v>
      </c>
      <c r="C880" s="1" t="s">
        <v>27</v>
      </c>
      <c r="D880" s="1" t="s">
        <v>28</v>
      </c>
      <c r="E880" s="1" t="str">
        <f>SUBSTITUTE(D880,"Descripciâˆšâ‰¥n","Descripción")</f>
        <v>Descripción del Plato_16</v>
      </c>
      <c r="F880" s="1">
        <v>16</v>
      </c>
      <c r="G880" s="1">
        <v>28</v>
      </c>
      <c r="H880" s="1">
        <v>2</v>
      </c>
      <c r="I880" s="1">
        <v>31</v>
      </c>
      <c r="J880" s="1" t="s">
        <v>14</v>
      </c>
    </row>
    <row r="881" spans="1:10">
      <c r="A881" s="1">
        <v>343</v>
      </c>
      <c r="B881" s="1">
        <v>12</v>
      </c>
      <c r="C881" s="1" t="s">
        <v>37</v>
      </c>
      <c r="D881" s="1" t="s">
        <v>38</v>
      </c>
      <c r="E881" s="1" t="str">
        <f>SUBSTITUTE(D881,"Descripciâˆšâ‰¥n","Descripción")</f>
        <v>Descripción del Plato_18</v>
      </c>
      <c r="F881" s="1">
        <v>20</v>
      </c>
      <c r="G881" s="1">
        <v>34</v>
      </c>
      <c r="H881" s="1">
        <v>2</v>
      </c>
      <c r="I881" s="1">
        <v>58</v>
      </c>
      <c r="J881" s="1" t="s">
        <v>14</v>
      </c>
    </row>
    <row r="882" spans="1:10">
      <c r="A882" s="1">
        <v>343</v>
      </c>
      <c r="B882" s="1">
        <v>12</v>
      </c>
      <c r="C882" s="1" t="s">
        <v>41</v>
      </c>
      <c r="D882" s="1" t="s">
        <v>42</v>
      </c>
      <c r="E882" s="1" t="str">
        <f>SUBSTITUTE(D882,"Descripciâˆšâ‰¥n","Descripción")</f>
        <v>Descripción del Plato_14</v>
      </c>
      <c r="F882" s="1">
        <v>14</v>
      </c>
      <c r="G882" s="1">
        <v>23</v>
      </c>
      <c r="H882" s="1">
        <v>3</v>
      </c>
      <c r="I882" s="1">
        <v>43</v>
      </c>
      <c r="J882" s="1" t="s">
        <v>11</v>
      </c>
    </row>
    <row r="883" spans="1:10">
      <c r="A883" s="1">
        <v>344</v>
      </c>
      <c r="B883" s="1">
        <v>15</v>
      </c>
      <c r="C883" s="1" t="s">
        <v>31</v>
      </c>
      <c r="D883" s="1" t="s">
        <v>32</v>
      </c>
      <c r="E883" s="1" t="str">
        <f>SUBSTITUTE(D883,"Descripciâˆšâ‰¥n","Descripción")</f>
        <v>Descripción del Plato_8</v>
      </c>
      <c r="F883" s="1">
        <v>21</v>
      </c>
      <c r="G883" s="1">
        <v>35</v>
      </c>
      <c r="H883" s="1">
        <v>1</v>
      </c>
      <c r="I883" s="1">
        <v>11</v>
      </c>
      <c r="J883" s="1" t="s">
        <v>14</v>
      </c>
    </row>
    <row r="884" spans="1:10">
      <c r="A884" s="1">
        <v>344</v>
      </c>
      <c r="B884" s="1">
        <v>15</v>
      </c>
      <c r="C884" s="1" t="s">
        <v>15</v>
      </c>
      <c r="D884" s="1" t="s">
        <v>16</v>
      </c>
      <c r="E884" s="1" t="str">
        <f>SUBSTITUTE(D884,"Descripciâˆšâ‰¥n","Descripción")</f>
        <v>Descripción del Plato_17</v>
      </c>
      <c r="F884" s="1">
        <v>19</v>
      </c>
      <c r="G884" s="1">
        <v>31</v>
      </c>
      <c r="H884" s="1">
        <v>2</v>
      </c>
      <c r="I884" s="1">
        <v>28</v>
      </c>
      <c r="J884" s="1" t="s">
        <v>14</v>
      </c>
    </row>
    <row r="885" spans="1:10">
      <c r="A885" s="1">
        <v>344</v>
      </c>
      <c r="B885" s="1">
        <v>15</v>
      </c>
      <c r="C885" s="1" t="s">
        <v>33</v>
      </c>
      <c r="D885" s="1" t="s">
        <v>34</v>
      </c>
      <c r="E885" s="1" t="str">
        <f>SUBSTITUTE(D885,"Descripciâˆšâ‰¥n","Descripción")</f>
        <v>Descripción del Plato_15</v>
      </c>
      <c r="F885" s="1">
        <v>19</v>
      </c>
      <c r="G885" s="1">
        <v>32</v>
      </c>
      <c r="H885" s="1">
        <v>2</v>
      </c>
      <c r="I885" s="1">
        <v>19</v>
      </c>
      <c r="J885" s="1" t="s">
        <v>14</v>
      </c>
    </row>
    <row r="886" spans="1:10">
      <c r="A886" s="1">
        <v>344</v>
      </c>
      <c r="B886" s="1">
        <v>15</v>
      </c>
      <c r="C886" s="1" t="s">
        <v>35</v>
      </c>
      <c r="D886" s="1" t="s">
        <v>36</v>
      </c>
      <c r="E886" s="1" t="str">
        <f>SUBSTITUTE(D886,"Descripciâˆšâ‰¥n","Descripción")</f>
        <v>Descripción del Plato_5</v>
      </c>
      <c r="F886" s="1">
        <v>13</v>
      </c>
      <c r="G886" s="1">
        <v>22</v>
      </c>
      <c r="H886" s="1">
        <v>1</v>
      </c>
      <c r="I886" s="1">
        <v>28</v>
      </c>
      <c r="J886" s="1" t="s">
        <v>11</v>
      </c>
    </row>
    <row r="887" spans="1:10">
      <c r="A887" s="1">
        <v>345</v>
      </c>
      <c r="B887" s="1">
        <v>16</v>
      </c>
      <c r="C887" s="1" t="s">
        <v>29</v>
      </c>
      <c r="D887" s="1" t="s">
        <v>30</v>
      </c>
      <c r="E887" s="1" t="str">
        <f>SUBSTITUTE(D887,"Descripciâˆšâ‰¥n","Descripción")</f>
        <v>Descripción del Plato_12</v>
      </c>
      <c r="F887" s="1">
        <v>11</v>
      </c>
      <c r="G887" s="1">
        <v>19</v>
      </c>
      <c r="H887" s="1">
        <v>2</v>
      </c>
      <c r="I887" s="1">
        <v>18</v>
      </c>
      <c r="J887" s="1" t="s">
        <v>11</v>
      </c>
    </row>
    <row r="888" spans="1:10">
      <c r="A888" s="1">
        <v>346</v>
      </c>
      <c r="B888" s="1">
        <v>1</v>
      </c>
      <c r="C888" s="1" t="s">
        <v>21</v>
      </c>
      <c r="D888" s="1" t="s">
        <v>22</v>
      </c>
      <c r="E888" s="1" t="str">
        <f>SUBSTITUTE(D888,"Descripciâˆšâ‰¥n","Descripción")</f>
        <v>Descripción del Plato_19</v>
      </c>
      <c r="F888" s="1">
        <v>22</v>
      </c>
      <c r="G888" s="1">
        <v>36</v>
      </c>
      <c r="H888" s="1">
        <v>2</v>
      </c>
      <c r="I888" s="1">
        <v>22</v>
      </c>
      <c r="J888" s="1" t="s">
        <v>14</v>
      </c>
    </row>
    <row r="889" spans="1:10">
      <c r="A889" s="1">
        <v>347</v>
      </c>
      <c r="B889" s="1">
        <v>7</v>
      </c>
      <c r="C889" s="1" t="s">
        <v>31</v>
      </c>
      <c r="D889" s="1" t="s">
        <v>32</v>
      </c>
      <c r="E889" s="1" t="str">
        <f>SUBSTITUTE(D889,"Descripciâˆšâ‰¥n","Descripción")</f>
        <v>Descripción del Plato_8</v>
      </c>
      <c r="F889" s="1">
        <v>21</v>
      </c>
      <c r="G889" s="1">
        <v>35</v>
      </c>
      <c r="H889" s="1">
        <v>2</v>
      </c>
      <c r="I889" s="1">
        <v>44</v>
      </c>
      <c r="J889" s="1" t="s">
        <v>11</v>
      </c>
    </row>
    <row r="890" spans="1:10">
      <c r="A890" s="1">
        <v>348</v>
      </c>
      <c r="B890" s="1">
        <v>16</v>
      </c>
      <c r="C890" s="1" t="s">
        <v>47</v>
      </c>
      <c r="D890" s="1" t="s">
        <v>48</v>
      </c>
      <c r="E890" s="1" t="str">
        <f>SUBSTITUTE(D890,"Descripciâˆšâ‰¥n","Descripción")</f>
        <v>Descripción del Plato_10</v>
      </c>
      <c r="F890" s="1">
        <v>15</v>
      </c>
      <c r="G890" s="1">
        <v>26</v>
      </c>
      <c r="H890" s="1">
        <v>1</v>
      </c>
      <c r="I890" s="1">
        <v>31</v>
      </c>
      <c r="J890" s="1" t="s">
        <v>14</v>
      </c>
    </row>
    <row r="891" spans="1:10">
      <c r="A891" s="1">
        <v>348</v>
      </c>
      <c r="B891" s="1">
        <v>16</v>
      </c>
      <c r="C891" s="1" t="s">
        <v>39</v>
      </c>
      <c r="D891" s="1" t="s">
        <v>40</v>
      </c>
      <c r="E891" s="1" t="str">
        <f>SUBSTITUTE(D891,"Descripciâˆšâ‰¥n","Descripción")</f>
        <v>Descripción del Plato_3</v>
      </c>
      <c r="F891" s="1">
        <v>12</v>
      </c>
      <c r="G891" s="1">
        <v>20</v>
      </c>
      <c r="H891" s="1">
        <v>3</v>
      </c>
      <c r="I891" s="1">
        <v>57</v>
      </c>
      <c r="J891" s="1" t="s">
        <v>11</v>
      </c>
    </row>
    <row r="892" spans="1:10">
      <c r="A892" s="1">
        <v>349</v>
      </c>
      <c r="B892" s="1">
        <v>13</v>
      </c>
      <c r="C892" s="1" t="s">
        <v>12</v>
      </c>
      <c r="D892" s="1" t="s">
        <v>13</v>
      </c>
      <c r="E892" s="1" t="str">
        <f>SUBSTITUTE(D892,"Descripciâˆšâ‰¥n","Descripción")</f>
        <v>Descripción del Plato_2</v>
      </c>
      <c r="F892" s="1">
        <v>18</v>
      </c>
      <c r="G892" s="1">
        <v>30</v>
      </c>
      <c r="H892" s="1">
        <v>2</v>
      </c>
      <c r="I892" s="1">
        <v>25</v>
      </c>
      <c r="J892" s="1" t="s">
        <v>14</v>
      </c>
    </row>
    <row r="893" spans="1:10">
      <c r="A893" s="1">
        <v>349</v>
      </c>
      <c r="B893" s="1">
        <v>13</v>
      </c>
      <c r="C893" s="1" t="s">
        <v>29</v>
      </c>
      <c r="D893" s="1" t="s">
        <v>30</v>
      </c>
      <c r="E893" s="1" t="str">
        <f>SUBSTITUTE(D893,"Descripciâˆšâ‰¥n","Descripción")</f>
        <v>Descripción del Plato_12</v>
      </c>
      <c r="F893" s="1">
        <v>11</v>
      </c>
      <c r="G893" s="1">
        <v>19</v>
      </c>
      <c r="H893" s="1">
        <v>3</v>
      </c>
      <c r="I893" s="1">
        <v>7</v>
      </c>
      <c r="J893" s="1" t="s">
        <v>11</v>
      </c>
    </row>
    <row r="894" spans="1:10">
      <c r="A894" s="1">
        <v>349</v>
      </c>
      <c r="B894" s="1">
        <v>13</v>
      </c>
      <c r="C894" s="1" t="s">
        <v>31</v>
      </c>
      <c r="D894" s="1" t="s">
        <v>32</v>
      </c>
      <c r="E894" s="1" t="str">
        <f>SUBSTITUTE(D894,"Descripciâˆšâ‰¥n","Descripción")</f>
        <v>Descripción del Plato_8</v>
      </c>
      <c r="F894" s="1">
        <v>21</v>
      </c>
      <c r="G894" s="1">
        <v>35</v>
      </c>
      <c r="H894" s="1">
        <v>1</v>
      </c>
      <c r="I894" s="1">
        <v>53</v>
      </c>
      <c r="J894" s="1" t="s">
        <v>11</v>
      </c>
    </row>
    <row r="895" spans="1:10">
      <c r="A895" s="1">
        <v>350</v>
      </c>
      <c r="B895" s="1">
        <v>2</v>
      </c>
      <c r="C895" s="1" t="s">
        <v>15</v>
      </c>
      <c r="D895" s="1" t="s">
        <v>16</v>
      </c>
      <c r="E895" s="1" t="str">
        <f>SUBSTITUTE(D895,"Descripciâˆšâ‰¥n","Descripción")</f>
        <v>Descripción del Plato_17</v>
      </c>
      <c r="F895" s="1">
        <v>19</v>
      </c>
      <c r="G895" s="1">
        <v>31</v>
      </c>
      <c r="H895" s="1">
        <v>2</v>
      </c>
      <c r="I895" s="1">
        <v>52</v>
      </c>
      <c r="J895" s="1" t="s">
        <v>14</v>
      </c>
    </row>
    <row r="896" spans="1:10">
      <c r="A896" s="1">
        <v>350</v>
      </c>
      <c r="B896" s="1">
        <v>2</v>
      </c>
      <c r="C896" s="1" t="s">
        <v>17</v>
      </c>
      <c r="D896" s="1" t="s">
        <v>18</v>
      </c>
      <c r="E896" s="1" t="str">
        <f>SUBSTITUTE(D896,"Descripciâˆšâ‰¥n","Descripción")</f>
        <v>Descripción del Plato_6</v>
      </c>
      <c r="F896" s="1">
        <v>16</v>
      </c>
      <c r="G896" s="1">
        <v>27</v>
      </c>
      <c r="H896" s="1">
        <v>3</v>
      </c>
      <c r="I896" s="1">
        <v>57</v>
      </c>
      <c r="J896" s="1" t="s">
        <v>14</v>
      </c>
    </row>
    <row r="897" spans="1:10">
      <c r="A897" s="1">
        <v>351</v>
      </c>
      <c r="B897" s="1">
        <v>1</v>
      </c>
      <c r="C897" s="1" t="s">
        <v>33</v>
      </c>
      <c r="D897" s="1" t="s">
        <v>34</v>
      </c>
      <c r="E897" s="1" t="str">
        <f>SUBSTITUTE(D897,"Descripciâˆšâ‰¥n","Descripción")</f>
        <v>Descripción del Plato_15</v>
      </c>
      <c r="F897" s="1">
        <v>19</v>
      </c>
      <c r="G897" s="1">
        <v>32</v>
      </c>
      <c r="H897" s="1">
        <v>3</v>
      </c>
      <c r="I897" s="1">
        <v>18</v>
      </c>
      <c r="J897" s="1" t="s">
        <v>14</v>
      </c>
    </row>
    <row r="898" spans="1:10">
      <c r="A898" s="1">
        <v>351</v>
      </c>
      <c r="B898" s="1">
        <v>1</v>
      </c>
      <c r="C898" s="1" t="s">
        <v>31</v>
      </c>
      <c r="D898" s="1" t="s">
        <v>32</v>
      </c>
      <c r="E898" s="1" t="str">
        <f>SUBSTITUTE(D898,"Descripciâˆšâ‰¥n","Descripción")</f>
        <v>Descripción del Plato_8</v>
      </c>
      <c r="F898" s="1">
        <v>21</v>
      </c>
      <c r="G898" s="1">
        <v>35</v>
      </c>
      <c r="H898" s="1">
        <v>3</v>
      </c>
      <c r="I898" s="1">
        <v>7</v>
      </c>
      <c r="J898" s="1" t="s">
        <v>14</v>
      </c>
    </row>
    <row r="899" spans="1:10">
      <c r="A899" s="1">
        <v>352</v>
      </c>
      <c r="B899" s="1">
        <v>1</v>
      </c>
      <c r="C899" s="1" t="s">
        <v>25</v>
      </c>
      <c r="D899" s="1" t="s">
        <v>26</v>
      </c>
      <c r="E899" s="1" t="str">
        <f>SUBSTITUTE(D899,"Descripciâˆšâ‰¥n","Descripción")</f>
        <v>Descripción del Plato_11</v>
      </c>
      <c r="F899" s="1">
        <v>20</v>
      </c>
      <c r="G899" s="1">
        <v>33</v>
      </c>
      <c r="H899" s="1">
        <v>3</v>
      </c>
      <c r="I899" s="1">
        <v>7</v>
      </c>
      <c r="J899" s="1" t="s">
        <v>14</v>
      </c>
    </row>
    <row r="900" spans="1:10">
      <c r="A900" s="1">
        <v>353</v>
      </c>
      <c r="B900" s="1">
        <v>7</v>
      </c>
      <c r="C900" s="1" t="s">
        <v>35</v>
      </c>
      <c r="D900" s="1" t="s">
        <v>36</v>
      </c>
      <c r="E900" s="1" t="str">
        <f>SUBSTITUTE(D900,"Descripciâˆšâ‰¥n","Descripción")</f>
        <v>Descripción del Plato_5</v>
      </c>
      <c r="F900" s="1">
        <v>13</v>
      </c>
      <c r="G900" s="1">
        <v>22</v>
      </c>
      <c r="H900" s="1">
        <v>2</v>
      </c>
      <c r="I900" s="1">
        <v>50</v>
      </c>
      <c r="J900" s="1" t="s">
        <v>14</v>
      </c>
    </row>
    <row r="901" spans="1:10">
      <c r="A901" s="1">
        <v>353</v>
      </c>
      <c r="B901" s="1">
        <v>7</v>
      </c>
      <c r="C901" s="1" t="s">
        <v>12</v>
      </c>
      <c r="D901" s="1" t="s">
        <v>13</v>
      </c>
      <c r="E901" s="1" t="str">
        <f>SUBSTITUTE(D901,"Descripciâˆšâ‰¥n","Descripción")</f>
        <v>Descripción del Plato_2</v>
      </c>
      <c r="F901" s="1">
        <v>18</v>
      </c>
      <c r="G901" s="1">
        <v>30</v>
      </c>
      <c r="H901" s="1">
        <v>1</v>
      </c>
      <c r="I901" s="1">
        <v>16</v>
      </c>
      <c r="J901" s="1" t="s">
        <v>11</v>
      </c>
    </row>
    <row r="902" spans="1:10">
      <c r="A902" s="1">
        <v>353</v>
      </c>
      <c r="B902" s="1">
        <v>7</v>
      </c>
      <c r="C902" s="1" t="s">
        <v>31</v>
      </c>
      <c r="D902" s="1" t="s">
        <v>32</v>
      </c>
      <c r="E902" s="1" t="str">
        <f>SUBSTITUTE(D902,"Descripciâˆšâ‰¥n","Descripción")</f>
        <v>Descripción del Plato_8</v>
      </c>
      <c r="F902" s="1">
        <v>21</v>
      </c>
      <c r="G902" s="1">
        <v>35</v>
      </c>
      <c r="H902" s="1">
        <v>2</v>
      </c>
      <c r="I902" s="1">
        <v>37</v>
      </c>
      <c r="J902" s="1" t="s">
        <v>11</v>
      </c>
    </row>
    <row r="903" spans="1:10">
      <c r="A903" s="1">
        <v>353</v>
      </c>
      <c r="B903" s="1">
        <v>7</v>
      </c>
      <c r="C903" s="1" t="s">
        <v>37</v>
      </c>
      <c r="D903" s="1" t="s">
        <v>38</v>
      </c>
      <c r="E903" s="1" t="str">
        <f>SUBSTITUTE(D903,"Descripciâˆšâ‰¥n","Descripción")</f>
        <v>Descripción del Plato_18</v>
      </c>
      <c r="F903" s="1">
        <v>20</v>
      </c>
      <c r="G903" s="1">
        <v>34</v>
      </c>
      <c r="H903" s="1">
        <v>2</v>
      </c>
      <c r="I903" s="1">
        <v>25</v>
      </c>
      <c r="J903" s="1" t="s">
        <v>14</v>
      </c>
    </row>
    <row r="904" spans="1:10">
      <c r="A904" s="1">
        <v>354</v>
      </c>
      <c r="B904" s="1">
        <v>12</v>
      </c>
      <c r="C904" s="1" t="s">
        <v>29</v>
      </c>
      <c r="D904" s="1" t="s">
        <v>30</v>
      </c>
      <c r="E904" s="1" t="str">
        <f>SUBSTITUTE(D904,"Descripciâˆšâ‰¥n","Descripción")</f>
        <v>Descripción del Plato_12</v>
      </c>
      <c r="F904" s="1">
        <v>11</v>
      </c>
      <c r="G904" s="1">
        <v>19</v>
      </c>
      <c r="H904" s="1">
        <v>3</v>
      </c>
      <c r="I904" s="1">
        <v>32</v>
      </c>
      <c r="J904" s="1" t="s">
        <v>14</v>
      </c>
    </row>
    <row r="905" spans="1:10">
      <c r="A905" s="1">
        <v>354</v>
      </c>
      <c r="B905" s="1">
        <v>12</v>
      </c>
      <c r="C905" s="1" t="s">
        <v>33</v>
      </c>
      <c r="D905" s="1" t="s">
        <v>34</v>
      </c>
      <c r="E905" s="1" t="str">
        <f>SUBSTITUTE(D905,"Descripciâˆšâ‰¥n","Descripción")</f>
        <v>Descripción del Plato_15</v>
      </c>
      <c r="F905" s="1">
        <v>19</v>
      </c>
      <c r="G905" s="1">
        <v>32</v>
      </c>
      <c r="H905" s="1">
        <v>2</v>
      </c>
      <c r="I905" s="1">
        <v>49</v>
      </c>
      <c r="J905" s="1" t="s">
        <v>14</v>
      </c>
    </row>
    <row r="906" spans="1:10">
      <c r="A906" s="1">
        <v>354</v>
      </c>
      <c r="B906" s="1">
        <v>12</v>
      </c>
      <c r="C906" s="1" t="s">
        <v>45</v>
      </c>
      <c r="D906" s="1" t="s">
        <v>46</v>
      </c>
      <c r="E906" s="1" t="str">
        <f>SUBSTITUTE(D906,"Descripciâˆšâ‰¥n","Descripción")</f>
        <v>Descripción del Plato_4</v>
      </c>
      <c r="F906" s="1">
        <v>10</v>
      </c>
      <c r="G906" s="1">
        <v>18</v>
      </c>
      <c r="H906" s="1">
        <v>2</v>
      </c>
      <c r="I906" s="1">
        <v>7</v>
      </c>
      <c r="J906" s="1" t="s">
        <v>14</v>
      </c>
    </row>
    <row r="907" spans="1:10">
      <c r="A907" s="1">
        <v>354</v>
      </c>
      <c r="B907" s="1">
        <v>12</v>
      </c>
      <c r="C907" s="1" t="s">
        <v>9</v>
      </c>
      <c r="D907" s="1" t="s">
        <v>10</v>
      </c>
      <c r="E907" s="1" t="str">
        <f>SUBSTITUTE(D907,"Descripciâˆšâ‰¥n","Descripción")</f>
        <v>Descripción del Plato_7</v>
      </c>
      <c r="F907" s="1">
        <v>14</v>
      </c>
      <c r="G907" s="1">
        <v>24</v>
      </c>
      <c r="H907" s="1">
        <v>1</v>
      </c>
      <c r="I907" s="1">
        <v>49</v>
      </c>
      <c r="J907" s="1" t="s">
        <v>14</v>
      </c>
    </row>
    <row r="908" spans="1:10">
      <c r="A908" s="1">
        <v>355</v>
      </c>
      <c r="B908" s="1">
        <v>4</v>
      </c>
      <c r="C908" s="1" t="s">
        <v>47</v>
      </c>
      <c r="D908" s="1" t="s">
        <v>48</v>
      </c>
      <c r="E908" s="1" t="str">
        <f>SUBSTITUTE(D908,"Descripciâˆšâ‰¥n","Descripción")</f>
        <v>Descripción del Plato_10</v>
      </c>
      <c r="F908" s="1">
        <v>15</v>
      </c>
      <c r="G908" s="1">
        <v>26</v>
      </c>
      <c r="H908" s="1">
        <v>1</v>
      </c>
      <c r="I908" s="1">
        <v>7</v>
      </c>
      <c r="J908" s="1" t="s">
        <v>14</v>
      </c>
    </row>
    <row r="909" spans="1:10">
      <c r="A909" s="1">
        <v>356</v>
      </c>
      <c r="B909" s="1">
        <v>1</v>
      </c>
      <c r="C909" s="1" t="s">
        <v>45</v>
      </c>
      <c r="D909" s="1" t="s">
        <v>46</v>
      </c>
      <c r="E909" s="1" t="str">
        <f>SUBSTITUTE(D909,"Descripciâˆšâ‰¥n","Descripción")</f>
        <v>Descripción del Plato_4</v>
      </c>
      <c r="F909" s="1">
        <v>10</v>
      </c>
      <c r="G909" s="1">
        <v>18</v>
      </c>
      <c r="H909" s="1">
        <v>2</v>
      </c>
      <c r="I909" s="1">
        <v>7</v>
      </c>
      <c r="J909" s="1" t="s">
        <v>11</v>
      </c>
    </row>
    <row r="910" spans="1:10">
      <c r="A910" s="1">
        <v>357</v>
      </c>
      <c r="B910" s="1">
        <v>17</v>
      </c>
      <c r="C910" s="1" t="s">
        <v>49</v>
      </c>
      <c r="D910" s="1" t="s">
        <v>50</v>
      </c>
      <c r="E910" s="1" t="str">
        <f>SUBSTITUTE(D910,"Descripciâˆšâ‰¥n","Descripción")</f>
        <v>Descripción del Plato_1</v>
      </c>
      <c r="F910" s="1">
        <v>15</v>
      </c>
      <c r="G910" s="1">
        <v>25</v>
      </c>
      <c r="H910" s="1">
        <v>1</v>
      </c>
      <c r="I910" s="1">
        <v>12</v>
      </c>
      <c r="J910" s="1" t="s">
        <v>11</v>
      </c>
    </row>
    <row r="911" spans="1:10">
      <c r="A911" s="1">
        <v>357</v>
      </c>
      <c r="B911" s="1">
        <v>17</v>
      </c>
      <c r="C911" s="1" t="s">
        <v>39</v>
      </c>
      <c r="D911" s="1" t="s">
        <v>40</v>
      </c>
      <c r="E911" s="1" t="str">
        <f>SUBSTITUTE(D911,"Descripciâˆšâ‰¥n","Descripción")</f>
        <v>Descripción del Plato_3</v>
      </c>
      <c r="F911" s="1">
        <v>12</v>
      </c>
      <c r="G911" s="1">
        <v>20</v>
      </c>
      <c r="H911" s="1">
        <v>2</v>
      </c>
      <c r="I911" s="1">
        <v>5</v>
      </c>
      <c r="J911" s="1" t="s">
        <v>14</v>
      </c>
    </row>
    <row r="912" spans="1:10">
      <c r="A912" s="1">
        <v>357</v>
      </c>
      <c r="B912" s="1">
        <v>17</v>
      </c>
      <c r="C912" s="1" t="s">
        <v>17</v>
      </c>
      <c r="D912" s="1" t="s">
        <v>18</v>
      </c>
      <c r="E912" s="1" t="str">
        <f>SUBSTITUTE(D912,"Descripciâˆšâ‰¥n","Descripción")</f>
        <v>Descripción del Plato_6</v>
      </c>
      <c r="F912" s="1">
        <v>16</v>
      </c>
      <c r="G912" s="1">
        <v>27</v>
      </c>
      <c r="H912" s="1">
        <v>3</v>
      </c>
      <c r="I912" s="1">
        <v>31</v>
      </c>
      <c r="J912" s="1" t="s">
        <v>14</v>
      </c>
    </row>
    <row r="913" spans="1:10">
      <c r="A913" s="1">
        <v>357</v>
      </c>
      <c r="B913" s="1">
        <v>17</v>
      </c>
      <c r="C913" s="1" t="s">
        <v>35</v>
      </c>
      <c r="D913" s="1" t="s">
        <v>36</v>
      </c>
      <c r="E913" s="1" t="str">
        <f>SUBSTITUTE(D913,"Descripciâˆšâ‰¥n","Descripción")</f>
        <v>Descripción del Plato_5</v>
      </c>
      <c r="F913" s="1">
        <v>13</v>
      </c>
      <c r="G913" s="1">
        <v>22</v>
      </c>
      <c r="H913" s="1">
        <v>1</v>
      </c>
      <c r="I913" s="1">
        <v>48</v>
      </c>
      <c r="J913" s="1" t="s">
        <v>11</v>
      </c>
    </row>
    <row r="914" spans="1:10">
      <c r="A914" s="1">
        <v>358</v>
      </c>
      <c r="B914" s="1">
        <v>13</v>
      </c>
      <c r="C914" s="1" t="s">
        <v>47</v>
      </c>
      <c r="D914" s="1" t="s">
        <v>48</v>
      </c>
      <c r="E914" s="1" t="str">
        <f>SUBSTITUTE(D914,"Descripciâˆšâ‰¥n","Descripción")</f>
        <v>Descripción del Plato_10</v>
      </c>
      <c r="F914" s="1">
        <v>15</v>
      </c>
      <c r="G914" s="1">
        <v>26</v>
      </c>
      <c r="H914" s="1">
        <v>2</v>
      </c>
      <c r="I914" s="1">
        <v>50</v>
      </c>
      <c r="J914" s="1" t="s">
        <v>11</v>
      </c>
    </row>
    <row r="915" spans="1:10">
      <c r="A915" s="1">
        <v>358</v>
      </c>
      <c r="B915" s="1">
        <v>13</v>
      </c>
      <c r="C915" s="1" t="s">
        <v>45</v>
      </c>
      <c r="D915" s="1" t="s">
        <v>46</v>
      </c>
      <c r="E915" s="1" t="str">
        <f>SUBSTITUTE(D915,"Descripciâˆšâ‰¥n","Descripción")</f>
        <v>Descripción del Plato_4</v>
      </c>
      <c r="F915" s="1">
        <v>10</v>
      </c>
      <c r="G915" s="1">
        <v>18</v>
      </c>
      <c r="H915" s="1">
        <v>3</v>
      </c>
      <c r="I915" s="1">
        <v>50</v>
      </c>
      <c r="J915" s="1" t="s">
        <v>14</v>
      </c>
    </row>
    <row r="916" spans="1:10">
      <c r="A916" s="1">
        <v>358</v>
      </c>
      <c r="B916" s="1">
        <v>13</v>
      </c>
      <c r="C916" s="1" t="s">
        <v>39</v>
      </c>
      <c r="D916" s="1" t="s">
        <v>40</v>
      </c>
      <c r="E916" s="1" t="str">
        <f>SUBSTITUTE(D916,"Descripciâˆšâ‰¥n","Descripción")</f>
        <v>Descripción del Plato_3</v>
      </c>
      <c r="F916" s="1">
        <v>12</v>
      </c>
      <c r="G916" s="1">
        <v>20</v>
      </c>
      <c r="H916" s="1">
        <v>3</v>
      </c>
      <c r="I916" s="1">
        <v>52</v>
      </c>
      <c r="J916" s="1" t="s">
        <v>11</v>
      </c>
    </row>
    <row r="917" spans="1:10">
      <c r="A917" s="1">
        <v>359</v>
      </c>
      <c r="B917" s="1">
        <v>11</v>
      </c>
      <c r="C917" s="1" t="s">
        <v>35</v>
      </c>
      <c r="D917" s="1" t="s">
        <v>36</v>
      </c>
      <c r="E917" s="1" t="str">
        <f>SUBSTITUTE(D917,"Descripciâˆšâ‰¥n","Descripción")</f>
        <v>Descripción del Plato_5</v>
      </c>
      <c r="F917" s="1">
        <v>13</v>
      </c>
      <c r="G917" s="1">
        <v>22</v>
      </c>
      <c r="H917" s="1">
        <v>1</v>
      </c>
      <c r="I917" s="1">
        <v>26</v>
      </c>
      <c r="J917" s="1" t="s">
        <v>14</v>
      </c>
    </row>
    <row r="918" spans="1:10">
      <c r="A918" s="1">
        <v>359</v>
      </c>
      <c r="B918" s="1">
        <v>11</v>
      </c>
      <c r="C918" s="1" t="s">
        <v>27</v>
      </c>
      <c r="D918" s="1" t="s">
        <v>28</v>
      </c>
      <c r="E918" s="1" t="str">
        <f>SUBSTITUTE(D918,"Descripciâˆšâ‰¥n","Descripción")</f>
        <v>Descripción del Plato_16</v>
      </c>
      <c r="F918" s="1">
        <v>16</v>
      </c>
      <c r="G918" s="1">
        <v>28</v>
      </c>
      <c r="H918" s="1">
        <v>3</v>
      </c>
      <c r="I918" s="1">
        <v>57</v>
      </c>
      <c r="J918" s="1" t="s">
        <v>14</v>
      </c>
    </row>
    <row r="919" spans="1:10">
      <c r="A919" s="1">
        <v>359</v>
      </c>
      <c r="B919" s="1">
        <v>11</v>
      </c>
      <c r="C919" s="1" t="s">
        <v>23</v>
      </c>
      <c r="D919" s="1" t="s">
        <v>24</v>
      </c>
      <c r="E919" s="1" t="str">
        <f>SUBSTITUTE(D919,"Descripciâˆšâ‰¥n","Descripción")</f>
        <v>Descripción del Plato_9</v>
      </c>
      <c r="F919" s="1">
        <v>17</v>
      </c>
      <c r="G919" s="1">
        <v>29</v>
      </c>
      <c r="H919" s="1">
        <v>2</v>
      </c>
      <c r="I919" s="1">
        <v>12</v>
      </c>
      <c r="J919" s="1" t="s">
        <v>14</v>
      </c>
    </row>
    <row r="920" spans="1:10">
      <c r="A920" s="1">
        <v>359</v>
      </c>
      <c r="B920" s="1">
        <v>11</v>
      </c>
      <c r="C920" s="1" t="s">
        <v>47</v>
      </c>
      <c r="D920" s="1" t="s">
        <v>48</v>
      </c>
      <c r="E920" s="1" t="str">
        <f>SUBSTITUTE(D920,"Descripciâˆšâ‰¥n","Descripción")</f>
        <v>Descripción del Plato_10</v>
      </c>
      <c r="F920" s="1">
        <v>15</v>
      </c>
      <c r="G920" s="1">
        <v>26</v>
      </c>
      <c r="H920" s="1">
        <v>1</v>
      </c>
      <c r="I920" s="1">
        <v>50</v>
      </c>
      <c r="J920" s="1" t="s">
        <v>14</v>
      </c>
    </row>
    <row r="921" spans="1:10">
      <c r="A921" s="1">
        <v>360</v>
      </c>
      <c r="B921" s="1">
        <v>16</v>
      </c>
      <c r="C921" s="1" t="s">
        <v>43</v>
      </c>
      <c r="D921" s="1" t="s">
        <v>44</v>
      </c>
      <c r="E921" s="1" t="str">
        <f>SUBSTITUTE(D921,"Descripciâˆšâ‰¥n","Descripción")</f>
        <v>Descripción del Plato_13</v>
      </c>
      <c r="F921" s="1">
        <v>13</v>
      </c>
      <c r="G921" s="1">
        <v>21</v>
      </c>
      <c r="H921" s="1">
        <v>1</v>
      </c>
      <c r="I921" s="1">
        <v>42</v>
      </c>
      <c r="J921" s="1" t="s">
        <v>11</v>
      </c>
    </row>
    <row r="922" spans="1:10">
      <c r="A922" s="1">
        <v>360</v>
      </c>
      <c r="B922" s="1">
        <v>16</v>
      </c>
      <c r="C922" s="1" t="s">
        <v>12</v>
      </c>
      <c r="D922" s="1" t="s">
        <v>13</v>
      </c>
      <c r="E922" s="1" t="str">
        <f>SUBSTITUTE(D922,"Descripciâˆšâ‰¥n","Descripción")</f>
        <v>Descripción del Plato_2</v>
      </c>
      <c r="F922" s="1">
        <v>18</v>
      </c>
      <c r="G922" s="1">
        <v>30</v>
      </c>
      <c r="H922" s="1">
        <v>3</v>
      </c>
      <c r="I922" s="1">
        <v>36</v>
      </c>
      <c r="J922" s="1" t="s">
        <v>14</v>
      </c>
    </row>
    <row r="923" spans="1:10">
      <c r="A923" s="1">
        <v>360</v>
      </c>
      <c r="B923" s="1">
        <v>16</v>
      </c>
      <c r="C923" s="1" t="s">
        <v>47</v>
      </c>
      <c r="D923" s="1" t="s">
        <v>48</v>
      </c>
      <c r="E923" s="1" t="str">
        <f>SUBSTITUTE(D923,"Descripciâˆšâ‰¥n","Descripción")</f>
        <v>Descripción del Plato_10</v>
      </c>
      <c r="F923" s="1">
        <v>15</v>
      </c>
      <c r="G923" s="1">
        <v>26</v>
      </c>
      <c r="H923" s="1">
        <v>1</v>
      </c>
      <c r="I923" s="1">
        <v>51</v>
      </c>
      <c r="J923" s="1" t="s">
        <v>14</v>
      </c>
    </row>
    <row r="924" spans="1:10">
      <c r="A924" s="1">
        <v>360</v>
      </c>
      <c r="B924" s="1">
        <v>16</v>
      </c>
      <c r="C924" s="1" t="s">
        <v>33</v>
      </c>
      <c r="D924" s="1" t="s">
        <v>34</v>
      </c>
      <c r="E924" s="1" t="str">
        <f>SUBSTITUTE(D924,"Descripciâˆšâ‰¥n","Descripción")</f>
        <v>Descripción del Plato_15</v>
      </c>
      <c r="F924" s="1">
        <v>19</v>
      </c>
      <c r="G924" s="1">
        <v>32</v>
      </c>
      <c r="H924" s="1">
        <v>3</v>
      </c>
      <c r="I924" s="1">
        <v>30</v>
      </c>
      <c r="J924" s="1" t="s">
        <v>14</v>
      </c>
    </row>
    <row r="925" spans="1:10">
      <c r="A925" s="1">
        <v>361</v>
      </c>
      <c r="B925" s="1">
        <v>16</v>
      </c>
      <c r="C925" s="1" t="s">
        <v>23</v>
      </c>
      <c r="D925" s="1" t="s">
        <v>24</v>
      </c>
      <c r="E925" s="1" t="str">
        <f>SUBSTITUTE(D925,"Descripciâˆšâ‰¥n","Descripción")</f>
        <v>Descripción del Plato_9</v>
      </c>
      <c r="F925" s="1">
        <v>17</v>
      </c>
      <c r="G925" s="1">
        <v>29</v>
      </c>
      <c r="H925" s="1">
        <v>1</v>
      </c>
      <c r="I925" s="1">
        <v>58</v>
      </c>
      <c r="J925" s="1" t="s">
        <v>11</v>
      </c>
    </row>
    <row r="926" spans="1:10">
      <c r="A926" s="1">
        <v>361</v>
      </c>
      <c r="B926" s="1">
        <v>16</v>
      </c>
      <c r="C926" s="1" t="s">
        <v>9</v>
      </c>
      <c r="D926" s="1" t="s">
        <v>10</v>
      </c>
      <c r="E926" s="1" t="str">
        <f>SUBSTITUTE(D926,"Descripciâˆšâ‰¥n","Descripción")</f>
        <v>Descripción del Plato_7</v>
      </c>
      <c r="F926" s="1">
        <v>14</v>
      </c>
      <c r="G926" s="1">
        <v>24</v>
      </c>
      <c r="H926" s="1">
        <v>3</v>
      </c>
      <c r="I926" s="1">
        <v>54</v>
      </c>
      <c r="J926" s="1" t="s">
        <v>14</v>
      </c>
    </row>
    <row r="927" spans="1:10">
      <c r="A927" s="1">
        <v>362</v>
      </c>
      <c r="B927" s="1">
        <v>15</v>
      </c>
      <c r="C927" s="1" t="s">
        <v>39</v>
      </c>
      <c r="D927" s="1" t="s">
        <v>40</v>
      </c>
      <c r="E927" s="1" t="str">
        <f>SUBSTITUTE(D927,"Descripciâˆšâ‰¥n","Descripción")</f>
        <v>Descripción del Plato_3</v>
      </c>
      <c r="F927" s="1">
        <v>12</v>
      </c>
      <c r="G927" s="1">
        <v>20</v>
      </c>
      <c r="H927" s="1">
        <v>1</v>
      </c>
      <c r="I927" s="1">
        <v>41</v>
      </c>
      <c r="J927" s="1" t="s">
        <v>11</v>
      </c>
    </row>
    <row r="928" spans="1:10">
      <c r="A928" s="1">
        <v>362</v>
      </c>
      <c r="B928" s="1">
        <v>15</v>
      </c>
      <c r="C928" s="1" t="s">
        <v>9</v>
      </c>
      <c r="D928" s="1" t="s">
        <v>10</v>
      </c>
      <c r="E928" s="1" t="str">
        <f>SUBSTITUTE(D928,"Descripciâˆšâ‰¥n","Descripción")</f>
        <v>Descripción del Plato_7</v>
      </c>
      <c r="F928" s="1">
        <v>14</v>
      </c>
      <c r="G928" s="1">
        <v>24</v>
      </c>
      <c r="H928" s="1">
        <v>1</v>
      </c>
      <c r="I928" s="1">
        <v>58</v>
      </c>
      <c r="J928" s="1" t="s">
        <v>11</v>
      </c>
    </row>
    <row r="929" spans="1:10">
      <c r="A929" s="1">
        <v>362</v>
      </c>
      <c r="B929" s="1">
        <v>15</v>
      </c>
      <c r="C929" s="1" t="s">
        <v>45</v>
      </c>
      <c r="D929" s="1" t="s">
        <v>46</v>
      </c>
      <c r="E929" s="1" t="str">
        <f>SUBSTITUTE(D929,"Descripciâˆšâ‰¥n","Descripción")</f>
        <v>Descripción del Plato_4</v>
      </c>
      <c r="F929" s="1">
        <v>10</v>
      </c>
      <c r="G929" s="1">
        <v>18</v>
      </c>
      <c r="H929" s="1">
        <v>1</v>
      </c>
      <c r="I929" s="1">
        <v>24</v>
      </c>
      <c r="J929" s="1" t="s">
        <v>11</v>
      </c>
    </row>
    <row r="930" spans="1:10">
      <c r="A930" s="1">
        <v>363</v>
      </c>
      <c r="B930" s="1">
        <v>5</v>
      </c>
      <c r="C930" s="1" t="s">
        <v>12</v>
      </c>
      <c r="D930" s="1" t="s">
        <v>13</v>
      </c>
      <c r="E930" s="1" t="str">
        <f>SUBSTITUTE(D930,"Descripciâˆšâ‰¥n","Descripción")</f>
        <v>Descripción del Plato_2</v>
      </c>
      <c r="F930" s="1">
        <v>18</v>
      </c>
      <c r="G930" s="1">
        <v>30</v>
      </c>
      <c r="H930" s="1">
        <v>1</v>
      </c>
      <c r="I930" s="1">
        <v>48</v>
      </c>
      <c r="J930" s="1" t="s">
        <v>11</v>
      </c>
    </row>
    <row r="931" spans="1:10">
      <c r="A931" s="1">
        <v>363</v>
      </c>
      <c r="B931" s="1">
        <v>5</v>
      </c>
      <c r="C931" s="1" t="s">
        <v>9</v>
      </c>
      <c r="D931" s="1" t="s">
        <v>10</v>
      </c>
      <c r="E931" s="1" t="str">
        <f>SUBSTITUTE(D931,"Descripciâˆšâ‰¥n","Descripción")</f>
        <v>Descripción del Plato_7</v>
      </c>
      <c r="F931" s="1">
        <v>14</v>
      </c>
      <c r="G931" s="1">
        <v>24</v>
      </c>
      <c r="H931" s="1">
        <v>3</v>
      </c>
      <c r="I931" s="1">
        <v>41</v>
      </c>
      <c r="J931" s="1" t="s">
        <v>14</v>
      </c>
    </row>
    <row r="932" spans="1:10">
      <c r="A932" s="1">
        <v>363</v>
      </c>
      <c r="B932" s="1">
        <v>5</v>
      </c>
      <c r="C932" s="1" t="s">
        <v>21</v>
      </c>
      <c r="D932" s="1" t="s">
        <v>22</v>
      </c>
      <c r="E932" s="1" t="str">
        <f>SUBSTITUTE(D932,"Descripciâˆšâ‰¥n","Descripción")</f>
        <v>Descripción del Plato_19</v>
      </c>
      <c r="F932" s="1">
        <v>22</v>
      </c>
      <c r="G932" s="1">
        <v>36</v>
      </c>
      <c r="H932" s="1">
        <v>2</v>
      </c>
      <c r="I932" s="1">
        <v>42</v>
      </c>
      <c r="J932" s="1" t="s">
        <v>11</v>
      </c>
    </row>
    <row r="933" spans="1:10">
      <c r="A933" s="1">
        <v>363</v>
      </c>
      <c r="B933" s="1">
        <v>5</v>
      </c>
      <c r="C933" s="1" t="s">
        <v>25</v>
      </c>
      <c r="D933" s="1" t="s">
        <v>26</v>
      </c>
      <c r="E933" s="1" t="str">
        <f>SUBSTITUTE(D933,"Descripciâˆšâ‰¥n","Descripción")</f>
        <v>Descripción del Plato_11</v>
      </c>
      <c r="F933" s="1">
        <v>20</v>
      </c>
      <c r="G933" s="1">
        <v>33</v>
      </c>
      <c r="H933" s="1">
        <v>2</v>
      </c>
      <c r="I933" s="1">
        <v>18</v>
      </c>
      <c r="J933" s="1" t="s">
        <v>11</v>
      </c>
    </row>
    <row r="934" spans="1:10">
      <c r="A934" s="1">
        <v>364</v>
      </c>
      <c r="B934" s="1">
        <v>15</v>
      </c>
      <c r="C934" s="1" t="s">
        <v>27</v>
      </c>
      <c r="D934" s="1" t="s">
        <v>28</v>
      </c>
      <c r="E934" s="1" t="str">
        <f>SUBSTITUTE(D934,"Descripciâˆšâ‰¥n","Descripción")</f>
        <v>Descripción del Plato_16</v>
      </c>
      <c r="F934" s="1">
        <v>16</v>
      </c>
      <c r="G934" s="1">
        <v>28</v>
      </c>
      <c r="H934" s="1">
        <v>2</v>
      </c>
      <c r="I934" s="1">
        <v>52</v>
      </c>
      <c r="J934" s="1" t="s">
        <v>11</v>
      </c>
    </row>
    <row r="935" spans="1:10">
      <c r="A935" s="1">
        <v>364</v>
      </c>
      <c r="B935" s="1">
        <v>15</v>
      </c>
      <c r="C935" s="1" t="s">
        <v>35</v>
      </c>
      <c r="D935" s="1" t="s">
        <v>36</v>
      </c>
      <c r="E935" s="1" t="str">
        <f>SUBSTITUTE(D935,"Descripciâˆšâ‰¥n","Descripción")</f>
        <v>Descripción del Plato_5</v>
      </c>
      <c r="F935" s="1">
        <v>13</v>
      </c>
      <c r="G935" s="1">
        <v>22</v>
      </c>
      <c r="H935" s="1">
        <v>1</v>
      </c>
      <c r="I935" s="1">
        <v>20</v>
      </c>
      <c r="J935" s="1" t="s">
        <v>11</v>
      </c>
    </row>
    <row r="936" spans="1:10">
      <c r="A936" s="1">
        <v>364</v>
      </c>
      <c r="B936" s="1">
        <v>15</v>
      </c>
      <c r="C936" s="1" t="s">
        <v>49</v>
      </c>
      <c r="D936" s="1" t="s">
        <v>50</v>
      </c>
      <c r="E936" s="1" t="str">
        <f>SUBSTITUTE(D936,"Descripciâˆšâ‰¥n","Descripción")</f>
        <v>Descripción del Plato_1</v>
      </c>
      <c r="F936" s="1">
        <v>15</v>
      </c>
      <c r="G936" s="1">
        <v>25</v>
      </c>
      <c r="H936" s="1">
        <v>2</v>
      </c>
      <c r="I936" s="1">
        <v>14</v>
      </c>
      <c r="J936" s="1" t="s">
        <v>11</v>
      </c>
    </row>
    <row r="937" spans="1:10">
      <c r="A937" s="1">
        <v>364</v>
      </c>
      <c r="B937" s="1">
        <v>15</v>
      </c>
      <c r="C937" s="1" t="s">
        <v>23</v>
      </c>
      <c r="D937" s="1" t="s">
        <v>24</v>
      </c>
      <c r="E937" s="1" t="str">
        <f>SUBSTITUTE(D937,"Descripciâˆšâ‰¥n","Descripción")</f>
        <v>Descripción del Plato_9</v>
      </c>
      <c r="F937" s="1">
        <v>17</v>
      </c>
      <c r="G937" s="1">
        <v>29</v>
      </c>
      <c r="H937" s="1">
        <v>1</v>
      </c>
      <c r="I937" s="1">
        <v>26</v>
      </c>
      <c r="J937" s="1" t="s">
        <v>11</v>
      </c>
    </row>
    <row r="938" spans="1:10">
      <c r="A938" s="1">
        <v>365</v>
      </c>
      <c r="B938" s="1">
        <v>4</v>
      </c>
      <c r="C938" s="1" t="s">
        <v>21</v>
      </c>
      <c r="D938" s="1" t="s">
        <v>22</v>
      </c>
      <c r="E938" s="1" t="str">
        <f>SUBSTITUTE(D938,"Descripciâˆšâ‰¥n","Descripción")</f>
        <v>Descripción del Plato_19</v>
      </c>
      <c r="F938" s="1">
        <v>22</v>
      </c>
      <c r="G938" s="1">
        <v>36</v>
      </c>
      <c r="H938" s="1">
        <v>3</v>
      </c>
      <c r="I938" s="1">
        <v>25</v>
      </c>
      <c r="J938" s="1" t="s">
        <v>14</v>
      </c>
    </row>
    <row r="939" spans="1:10">
      <c r="A939" s="1">
        <v>366</v>
      </c>
      <c r="B939" s="1">
        <v>17</v>
      </c>
      <c r="C939" s="1" t="s">
        <v>17</v>
      </c>
      <c r="D939" s="1" t="s">
        <v>18</v>
      </c>
      <c r="E939" s="1" t="str">
        <f>SUBSTITUTE(D939,"Descripciâˆšâ‰¥n","Descripción")</f>
        <v>Descripción del Plato_6</v>
      </c>
      <c r="F939" s="1">
        <v>16</v>
      </c>
      <c r="G939" s="1">
        <v>27</v>
      </c>
      <c r="H939" s="1">
        <v>2</v>
      </c>
      <c r="I939" s="1">
        <v>30</v>
      </c>
      <c r="J939" s="1" t="s">
        <v>11</v>
      </c>
    </row>
    <row r="940" spans="1:10">
      <c r="A940" s="1">
        <v>366</v>
      </c>
      <c r="B940" s="1">
        <v>17</v>
      </c>
      <c r="C940" s="1" t="s">
        <v>31</v>
      </c>
      <c r="D940" s="1" t="s">
        <v>32</v>
      </c>
      <c r="E940" s="1" t="str">
        <f>SUBSTITUTE(D940,"Descripciâˆšâ‰¥n","Descripción")</f>
        <v>Descripción del Plato_8</v>
      </c>
      <c r="F940" s="1">
        <v>21</v>
      </c>
      <c r="G940" s="1">
        <v>35</v>
      </c>
      <c r="H940" s="1">
        <v>3</v>
      </c>
      <c r="I940" s="1">
        <v>51</v>
      </c>
      <c r="J940" s="1" t="s">
        <v>14</v>
      </c>
    </row>
    <row r="941" spans="1:10">
      <c r="A941" s="1">
        <v>366</v>
      </c>
      <c r="B941" s="1">
        <v>17</v>
      </c>
      <c r="C941" s="1" t="s">
        <v>19</v>
      </c>
      <c r="D941" s="1" t="s">
        <v>20</v>
      </c>
      <c r="E941" s="1" t="str">
        <f>SUBSTITUTE(D941,"Descripciâˆšâ‰¥n","Descripción")</f>
        <v>Descripción del Plato_20</v>
      </c>
      <c r="F941" s="1">
        <v>25</v>
      </c>
      <c r="G941" s="1">
        <v>40</v>
      </c>
      <c r="H941" s="1">
        <v>2</v>
      </c>
      <c r="I941" s="1">
        <v>9</v>
      </c>
      <c r="J941" s="1" t="s">
        <v>11</v>
      </c>
    </row>
    <row r="942" spans="1:10">
      <c r="A942" s="1">
        <v>367</v>
      </c>
      <c r="B942" s="1">
        <v>12</v>
      </c>
      <c r="C942" s="1" t="s">
        <v>47</v>
      </c>
      <c r="D942" s="1" t="s">
        <v>48</v>
      </c>
      <c r="E942" s="1" t="str">
        <f>SUBSTITUTE(D942,"Descripciâˆšâ‰¥n","Descripción")</f>
        <v>Descripción del Plato_10</v>
      </c>
      <c r="F942" s="1">
        <v>15</v>
      </c>
      <c r="G942" s="1">
        <v>26</v>
      </c>
      <c r="H942" s="1">
        <v>2</v>
      </c>
      <c r="I942" s="1">
        <v>34</v>
      </c>
      <c r="J942" s="1" t="s">
        <v>14</v>
      </c>
    </row>
    <row r="943" spans="1:10">
      <c r="A943" s="1">
        <v>367</v>
      </c>
      <c r="B943" s="1">
        <v>12</v>
      </c>
      <c r="C943" s="1" t="s">
        <v>23</v>
      </c>
      <c r="D943" s="1" t="s">
        <v>24</v>
      </c>
      <c r="E943" s="1" t="str">
        <f>SUBSTITUTE(D943,"Descripciâˆšâ‰¥n","Descripción")</f>
        <v>Descripción del Plato_9</v>
      </c>
      <c r="F943" s="1">
        <v>17</v>
      </c>
      <c r="G943" s="1">
        <v>29</v>
      </c>
      <c r="H943" s="1">
        <v>1</v>
      </c>
      <c r="I943" s="1">
        <v>26</v>
      </c>
      <c r="J943" s="1" t="s">
        <v>14</v>
      </c>
    </row>
    <row r="944" spans="1:10">
      <c r="A944" s="1">
        <v>367</v>
      </c>
      <c r="B944" s="1">
        <v>12</v>
      </c>
      <c r="C944" s="1" t="s">
        <v>39</v>
      </c>
      <c r="D944" s="1" t="s">
        <v>40</v>
      </c>
      <c r="E944" s="1" t="str">
        <f>SUBSTITUTE(D944,"Descripciâˆšâ‰¥n","Descripción")</f>
        <v>Descripción del Plato_3</v>
      </c>
      <c r="F944" s="1">
        <v>12</v>
      </c>
      <c r="G944" s="1">
        <v>20</v>
      </c>
      <c r="H944" s="1">
        <v>1</v>
      </c>
      <c r="I944" s="1">
        <v>13</v>
      </c>
      <c r="J944" s="1" t="s">
        <v>14</v>
      </c>
    </row>
    <row r="945" spans="1:10">
      <c r="A945" s="1">
        <v>368</v>
      </c>
      <c r="B945" s="1">
        <v>13</v>
      </c>
      <c r="C945" s="1" t="s">
        <v>25</v>
      </c>
      <c r="D945" s="1" t="s">
        <v>26</v>
      </c>
      <c r="E945" s="1" t="str">
        <f>SUBSTITUTE(D945,"Descripciâˆšâ‰¥n","Descripción")</f>
        <v>Descripción del Plato_11</v>
      </c>
      <c r="F945" s="1">
        <v>20</v>
      </c>
      <c r="G945" s="1">
        <v>33</v>
      </c>
      <c r="H945" s="1">
        <v>3</v>
      </c>
      <c r="I945" s="1">
        <v>45</v>
      </c>
      <c r="J945" s="1" t="s">
        <v>11</v>
      </c>
    </row>
    <row r="946" spans="1:10">
      <c r="A946" s="1">
        <v>368</v>
      </c>
      <c r="B946" s="1">
        <v>13</v>
      </c>
      <c r="C946" s="1" t="s">
        <v>9</v>
      </c>
      <c r="D946" s="1" t="s">
        <v>10</v>
      </c>
      <c r="E946" s="1" t="str">
        <f>SUBSTITUTE(D946,"Descripciâˆšâ‰¥n","Descripción")</f>
        <v>Descripción del Plato_7</v>
      </c>
      <c r="F946" s="1">
        <v>14</v>
      </c>
      <c r="G946" s="1">
        <v>24</v>
      </c>
      <c r="H946" s="1">
        <v>1</v>
      </c>
      <c r="I946" s="1">
        <v>40</v>
      </c>
      <c r="J946" s="1" t="s">
        <v>14</v>
      </c>
    </row>
    <row r="947" spans="1:10">
      <c r="A947" s="1">
        <v>369</v>
      </c>
      <c r="B947" s="1">
        <v>20</v>
      </c>
      <c r="C947" s="1" t="s">
        <v>15</v>
      </c>
      <c r="D947" s="1" t="s">
        <v>16</v>
      </c>
      <c r="E947" s="1" t="str">
        <f>SUBSTITUTE(D947,"Descripciâˆšâ‰¥n","Descripción")</f>
        <v>Descripción del Plato_17</v>
      </c>
      <c r="F947" s="1">
        <v>19</v>
      </c>
      <c r="G947" s="1">
        <v>31</v>
      </c>
      <c r="H947" s="1">
        <v>2</v>
      </c>
      <c r="I947" s="1">
        <v>7</v>
      </c>
      <c r="J947" s="1" t="s">
        <v>14</v>
      </c>
    </row>
    <row r="948" spans="1:10">
      <c r="A948" s="1">
        <v>369</v>
      </c>
      <c r="B948" s="1">
        <v>20</v>
      </c>
      <c r="C948" s="1" t="s">
        <v>41</v>
      </c>
      <c r="D948" s="1" t="s">
        <v>42</v>
      </c>
      <c r="E948" s="1" t="str">
        <f>SUBSTITUTE(D948,"Descripciâˆšâ‰¥n","Descripción")</f>
        <v>Descripción del Plato_14</v>
      </c>
      <c r="F948" s="1">
        <v>14</v>
      </c>
      <c r="G948" s="1">
        <v>23</v>
      </c>
      <c r="H948" s="1">
        <v>2</v>
      </c>
      <c r="I948" s="1">
        <v>7</v>
      </c>
      <c r="J948" s="1" t="s">
        <v>14</v>
      </c>
    </row>
    <row r="949" spans="1:10">
      <c r="A949" s="1">
        <v>369</v>
      </c>
      <c r="B949" s="1">
        <v>20</v>
      </c>
      <c r="C949" s="1" t="s">
        <v>27</v>
      </c>
      <c r="D949" s="1" t="s">
        <v>28</v>
      </c>
      <c r="E949" s="1" t="str">
        <f>SUBSTITUTE(D949,"Descripciâˆšâ‰¥n","Descripción")</f>
        <v>Descripción del Plato_16</v>
      </c>
      <c r="F949" s="1">
        <v>16</v>
      </c>
      <c r="G949" s="1">
        <v>28</v>
      </c>
      <c r="H949" s="1">
        <v>2</v>
      </c>
      <c r="I949" s="1">
        <v>8</v>
      </c>
      <c r="J949" s="1" t="s">
        <v>14</v>
      </c>
    </row>
    <row r="950" spans="1:10">
      <c r="A950" s="1">
        <v>369</v>
      </c>
      <c r="B950" s="1">
        <v>20</v>
      </c>
      <c r="C950" s="1" t="s">
        <v>47</v>
      </c>
      <c r="D950" s="1" t="s">
        <v>48</v>
      </c>
      <c r="E950" s="1" t="str">
        <f>SUBSTITUTE(D950,"Descripciâˆšâ‰¥n","Descripción")</f>
        <v>Descripción del Plato_10</v>
      </c>
      <c r="F950" s="1">
        <v>15</v>
      </c>
      <c r="G950" s="1">
        <v>26</v>
      </c>
      <c r="H950" s="1">
        <v>3</v>
      </c>
      <c r="I950" s="1">
        <v>20</v>
      </c>
      <c r="J950" s="1" t="s">
        <v>14</v>
      </c>
    </row>
    <row r="951" spans="1:10">
      <c r="A951" s="1">
        <v>370</v>
      </c>
      <c r="B951" s="1">
        <v>13</v>
      </c>
      <c r="C951" s="1" t="s">
        <v>21</v>
      </c>
      <c r="D951" s="1" t="s">
        <v>22</v>
      </c>
      <c r="E951" s="1" t="str">
        <f>SUBSTITUTE(D951,"Descripciâˆšâ‰¥n","Descripción")</f>
        <v>Descripción del Plato_19</v>
      </c>
      <c r="F951" s="1">
        <v>22</v>
      </c>
      <c r="G951" s="1">
        <v>36</v>
      </c>
      <c r="H951" s="1">
        <v>2</v>
      </c>
      <c r="I951" s="1">
        <v>33</v>
      </c>
      <c r="J951" s="1" t="s">
        <v>14</v>
      </c>
    </row>
    <row r="952" spans="1:10">
      <c r="A952" s="1">
        <v>371</v>
      </c>
      <c r="B952" s="1">
        <v>4</v>
      </c>
      <c r="C952" s="1" t="s">
        <v>15</v>
      </c>
      <c r="D952" s="1" t="s">
        <v>16</v>
      </c>
      <c r="E952" s="1" t="str">
        <f>SUBSTITUTE(D952,"Descripciâˆšâ‰¥n","Descripción")</f>
        <v>Descripción del Plato_17</v>
      </c>
      <c r="F952" s="1">
        <v>19</v>
      </c>
      <c r="G952" s="1">
        <v>31</v>
      </c>
      <c r="H952" s="1">
        <v>2</v>
      </c>
      <c r="I952" s="1">
        <v>11</v>
      </c>
      <c r="J952" s="1" t="s">
        <v>14</v>
      </c>
    </row>
    <row r="953" spans="1:10">
      <c r="A953" s="1">
        <v>371</v>
      </c>
      <c r="B953" s="1">
        <v>4</v>
      </c>
      <c r="C953" s="1" t="s">
        <v>21</v>
      </c>
      <c r="D953" s="1" t="s">
        <v>22</v>
      </c>
      <c r="E953" s="1" t="str">
        <f>SUBSTITUTE(D953,"Descripciâˆšâ‰¥n","Descripción")</f>
        <v>Descripción del Plato_19</v>
      </c>
      <c r="F953" s="1">
        <v>22</v>
      </c>
      <c r="G953" s="1">
        <v>36</v>
      </c>
      <c r="H953" s="1">
        <v>1</v>
      </c>
      <c r="I953" s="1">
        <v>13</v>
      </c>
      <c r="J953" s="1" t="s">
        <v>11</v>
      </c>
    </row>
    <row r="954" spans="1:10">
      <c r="A954" s="1">
        <v>371</v>
      </c>
      <c r="B954" s="1">
        <v>4</v>
      </c>
      <c r="C954" s="1" t="s">
        <v>27</v>
      </c>
      <c r="D954" s="1" t="s">
        <v>28</v>
      </c>
      <c r="E954" s="1" t="str">
        <f>SUBSTITUTE(D954,"Descripciâˆšâ‰¥n","Descripción")</f>
        <v>Descripción del Plato_16</v>
      </c>
      <c r="F954" s="1">
        <v>16</v>
      </c>
      <c r="G954" s="1">
        <v>28</v>
      </c>
      <c r="H954" s="1">
        <v>2</v>
      </c>
      <c r="I954" s="1">
        <v>11</v>
      </c>
      <c r="J954" s="1" t="s">
        <v>11</v>
      </c>
    </row>
    <row r="955" spans="1:10">
      <c r="A955" s="1">
        <v>371</v>
      </c>
      <c r="B955" s="1">
        <v>4</v>
      </c>
      <c r="C955" s="1" t="s">
        <v>41</v>
      </c>
      <c r="D955" s="1" t="s">
        <v>42</v>
      </c>
      <c r="E955" s="1" t="str">
        <f>SUBSTITUTE(D955,"Descripciâˆšâ‰¥n","Descripción")</f>
        <v>Descripción del Plato_14</v>
      </c>
      <c r="F955" s="1">
        <v>14</v>
      </c>
      <c r="G955" s="1">
        <v>23</v>
      </c>
      <c r="H955" s="1">
        <v>2</v>
      </c>
      <c r="I955" s="1">
        <v>14</v>
      </c>
      <c r="J955" s="1" t="s">
        <v>14</v>
      </c>
    </row>
    <row r="956" spans="1:10">
      <c r="A956" s="1">
        <v>372</v>
      </c>
      <c r="B956" s="1">
        <v>14</v>
      </c>
      <c r="C956" s="1" t="s">
        <v>45</v>
      </c>
      <c r="D956" s="1" t="s">
        <v>46</v>
      </c>
      <c r="E956" s="1" t="str">
        <f>SUBSTITUTE(D956,"Descripciâˆšâ‰¥n","Descripción")</f>
        <v>Descripción del Plato_4</v>
      </c>
      <c r="F956" s="1">
        <v>10</v>
      </c>
      <c r="G956" s="1">
        <v>18</v>
      </c>
      <c r="H956" s="1">
        <v>2</v>
      </c>
      <c r="I956" s="1">
        <v>22</v>
      </c>
      <c r="J956" s="1" t="s">
        <v>11</v>
      </c>
    </row>
    <row r="957" spans="1:10">
      <c r="A957" s="1">
        <v>373</v>
      </c>
      <c r="B957" s="1">
        <v>19</v>
      </c>
      <c r="C957" s="1" t="s">
        <v>43</v>
      </c>
      <c r="D957" s="1" t="s">
        <v>44</v>
      </c>
      <c r="E957" s="1" t="str">
        <f>SUBSTITUTE(D957,"Descripciâˆšâ‰¥n","Descripción")</f>
        <v>Descripción del Plato_13</v>
      </c>
      <c r="F957" s="1">
        <v>13</v>
      </c>
      <c r="G957" s="1">
        <v>21</v>
      </c>
      <c r="H957" s="1">
        <v>1</v>
      </c>
      <c r="I957" s="1">
        <v>41</v>
      </c>
      <c r="J957" s="1" t="s">
        <v>14</v>
      </c>
    </row>
    <row r="958" spans="1:10">
      <c r="A958" s="1">
        <v>373</v>
      </c>
      <c r="B958" s="1">
        <v>19</v>
      </c>
      <c r="C958" s="1" t="s">
        <v>31</v>
      </c>
      <c r="D958" s="1" t="s">
        <v>32</v>
      </c>
      <c r="E958" s="1" t="str">
        <f>SUBSTITUTE(D958,"Descripciâˆšâ‰¥n","Descripción")</f>
        <v>Descripción del Plato_8</v>
      </c>
      <c r="F958" s="1">
        <v>21</v>
      </c>
      <c r="G958" s="1">
        <v>35</v>
      </c>
      <c r="H958" s="1">
        <v>1</v>
      </c>
      <c r="I958" s="1">
        <v>49</v>
      </c>
      <c r="J958" s="1" t="s">
        <v>11</v>
      </c>
    </row>
    <row r="959" spans="1:10">
      <c r="A959" s="1">
        <v>373</v>
      </c>
      <c r="B959" s="1">
        <v>19</v>
      </c>
      <c r="C959" s="1" t="s">
        <v>35</v>
      </c>
      <c r="D959" s="1" t="s">
        <v>36</v>
      </c>
      <c r="E959" s="1" t="str">
        <f>SUBSTITUTE(D959,"Descripciâˆšâ‰¥n","Descripción")</f>
        <v>Descripción del Plato_5</v>
      </c>
      <c r="F959" s="1">
        <v>13</v>
      </c>
      <c r="G959" s="1">
        <v>22</v>
      </c>
      <c r="H959" s="1">
        <v>2</v>
      </c>
      <c r="I959" s="1">
        <v>17</v>
      </c>
      <c r="J959" s="1" t="s">
        <v>14</v>
      </c>
    </row>
    <row r="960" spans="1:10">
      <c r="A960" s="1">
        <v>373</v>
      </c>
      <c r="B960" s="1">
        <v>19</v>
      </c>
      <c r="C960" s="1" t="s">
        <v>39</v>
      </c>
      <c r="D960" s="1" t="s">
        <v>40</v>
      </c>
      <c r="E960" s="1" t="str">
        <f>SUBSTITUTE(D960,"Descripciâˆšâ‰¥n","Descripción")</f>
        <v>Descripción del Plato_3</v>
      </c>
      <c r="F960" s="1">
        <v>12</v>
      </c>
      <c r="G960" s="1">
        <v>20</v>
      </c>
      <c r="H960" s="1">
        <v>3</v>
      </c>
      <c r="I960" s="1">
        <v>9</v>
      </c>
      <c r="J960" s="1" t="s">
        <v>14</v>
      </c>
    </row>
    <row r="961" spans="1:10">
      <c r="A961" s="1">
        <v>374</v>
      </c>
      <c r="B961" s="1">
        <v>18</v>
      </c>
      <c r="C961" s="1" t="s">
        <v>31</v>
      </c>
      <c r="D961" s="1" t="s">
        <v>32</v>
      </c>
      <c r="E961" s="1" t="str">
        <f>SUBSTITUTE(D961,"Descripciâˆšâ‰¥n","Descripción")</f>
        <v>Descripción del Plato_8</v>
      </c>
      <c r="F961" s="1">
        <v>21</v>
      </c>
      <c r="G961" s="1">
        <v>35</v>
      </c>
      <c r="H961" s="1">
        <v>1</v>
      </c>
      <c r="I961" s="1">
        <v>9</v>
      </c>
      <c r="J961" s="1" t="s">
        <v>14</v>
      </c>
    </row>
    <row r="962" spans="1:10">
      <c r="A962" s="1">
        <v>375</v>
      </c>
      <c r="B962" s="1">
        <v>18</v>
      </c>
      <c r="C962" s="1" t="s">
        <v>15</v>
      </c>
      <c r="D962" s="1" t="s">
        <v>16</v>
      </c>
      <c r="E962" s="1" t="str">
        <f>SUBSTITUTE(D962,"Descripciâˆšâ‰¥n","Descripción")</f>
        <v>Descripción del Plato_17</v>
      </c>
      <c r="F962" s="1">
        <v>19</v>
      </c>
      <c r="G962" s="1">
        <v>31</v>
      </c>
      <c r="H962" s="1">
        <v>3</v>
      </c>
      <c r="I962" s="1">
        <v>27</v>
      </c>
      <c r="J962" s="1" t="s">
        <v>11</v>
      </c>
    </row>
    <row r="963" spans="1:10">
      <c r="A963" s="1">
        <v>376</v>
      </c>
      <c r="B963" s="1">
        <v>16</v>
      </c>
      <c r="C963" s="1" t="s">
        <v>41</v>
      </c>
      <c r="D963" s="1" t="s">
        <v>42</v>
      </c>
      <c r="E963" s="1" t="str">
        <f>SUBSTITUTE(D963,"Descripciâˆšâ‰¥n","Descripción")</f>
        <v>Descripción del Plato_14</v>
      </c>
      <c r="F963" s="1">
        <v>14</v>
      </c>
      <c r="G963" s="1">
        <v>23</v>
      </c>
      <c r="H963" s="1">
        <v>2</v>
      </c>
      <c r="I963" s="1">
        <v>5</v>
      </c>
      <c r="J963" s="1" t="s">
        <v>14</v>
      </c>
    </row>
    <row r="964" spans="1:10">
      <c r="A964" s="1">
        <v>377</v>
      </c>
      <c r="B964" s="1">
        <v>5</v>
      </c>
      <c r="C964" s="1" t="s">
        <v>37</v>
      </c>
      <c r="D964" s="1" t="s">
        <v>38</v>
      </c>
      <c r="E964" s="1" t="str">
        <f>SUBSTITUTE(D964,"Descripciâˆšâ‰¥n","Descripción")</f>
        <v>Descripción del Plato_18</v>
      </c>
      <c r="F964" s="1">
        <v>20</v>
      </c>
      <c r="G964" s="1">
        <v>34</v>
      </c>
      <c r="H964" s="1">
        <v>2</v>
      </c>
      <c r="I964" s="1">
        <v>13</v>
      </c>
      <c r="J964" s="1" t="s">
        <v>11</v>
      </c>
    </row>
    <row r="965" spans="1:10">
      <c r="A965" s="1">
        <v>377</v>
      </c>
      <c r="B965" s="1">
        <v>5</v>
      </c>
      <c r="C965" s="1" t="s">
        <v>33</v>
      </c>
      <c r="D965" s="1" t="s">
        <v>34</v>
      </c>
      <c r="E965" s="1" t="str">
        <f>SUBSTITUTE(D965,"Descripciâˆšâ‰¥n","Descripción")</f>
        <v>Descripción del Plato_15</v>
      </c>
      <c r="F965" s="1">
        <v>19</v>
      </c>
      <c r="G965" s="1">
        <v>32</v>
      </c>
      <c r="H965" s="1">
        <v>1</v>
      </c>
      <c r="I965" s="1">
        <v>33</v>
      </c>
      <c r="J965" s="1" t="s">
        <v>11</v>
      </c>
    </row>
    <row r="966" spans="1:10">
      <c r="A966" s="1">
        <v>378</v>
      </c>
      <c r="B966" s="1">
        <v>3</v>
      </c>
      <c r="C966" s="1" t="s">
        <v>12</v>
      </c>
      <c r="D966" s="1" t="s">
        <v>13</v>
      </c>
      <c r="E966" s="1" t="str">
        <f>SUBSTITUTE(D966,"Descripciâˆšâ‰¥n","Descripción")</f>
        <v>Descripción del Plato_2</v>
      </c>
      <c r="F966" s="1">
        <v>18</v>
      </c>
      <c r="G966" s="1">
        <v>30</v>
      </c>
      <c r="H966" s="1">
        <v>1</v>
      </c>
      <c r="I966" s="1">
        <v>14</v>
      </c>
      <c r="J966" s="1" t="s">
        <v>14</v>
      </c>
    </row>
    <row r="967" spans="1:10">
      <c r="A967" s="1">
        <v>378</v>
      </c>
      <c r="B967" s="1">
        <v>3</v>
      </c>
      <c r="C967" s="1" t="s">
        <v>29</v>
      </c>
      <c r="D967" s="1" t="s">
        <v>30</v>
      </c>
      <c r="E967" s="1" t="str">
        <f>SUBSTITUTE(D967,"Descripciâˆšâ‰¥n","Descripción")</f>
        <v>Descripción del Plato_12</v>
      </c>
      <c r="F967" s="1">
        <v>11</v>
      </c>
      <c r="G967" s="1">
        <v>19</v>
      </c>
      <c r="H967" s="1">
        <v>1</v>
      </c>
      <c r="I967" s="1">
        <v>7</v>
      </c>
      <c r="J967" s="1" t="s">
        <v>14</v>
      </c>
    </row>
    <row r="968" spans="1:10">
      <c r="A968" s="1">
        <v>379</v>
      </c>
      <c r="B968" s="1">
        <v>4</v>
      </c>
      <c r="C968" s="1" t="s">
        <v>31</v>
      </c>
      <c r="D968" s="1" t="s">
        <v>32</v>
      </c>
      <c r="E968" s="1" t="str">
        <f>SUBSTITUTE(D968,"Descripciâˆšâ‰¥n","Descripción")</f>
        <v>Descripción del Plato_8</v>
      </c>
      <c r="F968" s="1">
        <v>21</v>
      </c>
      <c r="G968" s="1">
        <v>35</v>
      </c>
      <c r="H968" s="1">
        <v>2</v>
      </c>
      <c r="I968" s="1">
        <v>6</v>
      </c>
      <c r="J968" s="1" t="s">
        <v>11</v>
      </c>
    </row>
    <row r="969" spans="1:10">
      <c r="A969" s="1">
        <v>380</v>
      </c>
      <c r="B969" s="1">
        <v>5</v>
      </c>
      <c r="C969" s="1" t="s">
        <v>25</v>
      </c>
      <c r="D969" s="1" t="s">
        <v>26</v>
      </c>
      <c r="E969" s="1" t="str">
        <f>SUBSTITUTE(D969,"Descripciâˆšâ‰¥n","Descripción")</f>
        <v>Descripción del Plato_11</v>
      </c>
      <c r="F969" s="1">
        <v>20</v>
      </c>
      <c r="G969" s="1">
        <v>33</v>
      </c>
      <c r="H969" s="1">
        <v>3</v>
      </c>
      <c r="I969" s="1">
        <v>58</v>
      </c>
      <c r="J969" s="1" t="s">
        <v>11</v>
      </c>
    </row>
    <row r="970" spans="1:10">
      <c r="A970" s="1">
        <v>380</v>
      </c>
      <c r="B970" s="1">
        <v>5</v>
      </c>
      <c r="C970" s="1" t="s">
        <v>29</v>
      </c>
      <c r="D970" s="1" t="s">
        <v>30</v>
      </c>
      <c r="E970" s="1" t="str">
        <f>SUBSTITUTE(D970,"Descripciâˆšâ‰¥n","Descripción")</f>
        <v>Descripción del Plato_12</v>
      </c>
      <c r="F970" s="1">
        <v>11</v>
      </c>
      <c r="G970" s="1">
        <v>19</v>
      </c>
      <c r="H970" s="1">
        <v>2</v>
      </c>
      <c r="I970" s="1">
        <v>35</v>
      </c>
      <c r="J970" s="1" t="s">
        <v>11</v>
      </c>
    </row>
    <row r="971" spans="1:10">
      <c r="A971" s="1">
        <v>381</v>
      </c>
      <c r="B971" s="1">
        <v>4</v>
      </c>
      <c r="C971" s="1" t="s">
        <v>47</v>
      </c>
      <c r="D971" s="1" t="s">
        <v>48</v>
      </c>
      <c r="E971" s="1" t="str">
        <f>SUBSTITUTE(D971,"Descripciâˆšâ‰¥n","Descripción")</f>
        <v>Descripción del Plato_10</v>
      </c>
      <c r="F971" s="1">
        <v>15</v>
      </c>
      <c r="G971" s="1">
        <v>26</v>
      </c>
      <c r="H971" s="1">
        <v>3</v>
      </c>
      <c r="I971" s="1">
        <v>35</v>
      </c>
      <c r="J971" s="1" t="s">
        <v>11</v>
      </c>
    </row>
    <row r="972" spans="1:10">
      <c r="A972" s="1">
        <v>381</v>
      </c>
      <c r="B972" s="1">
        <v>4</v>
      </c>
      <c r="C972" s="1" t="s">
        <v>25</v>
      </c>
      <c r="D972" s="1" t="s">
        <v>26</v>
      </c>
      <c r="E972" s="1" t="str">
        <f>SUBSTITUTE(D972,"Descripciâˆšâ‰¥n","Descripción")</f>
        <v>Descripción del Plato_11</v>
      </c>
      <c r="F972" s="1">
        <v>20</v>
      </c>
      <c r="G972" s="1">
        <v>33</v>
      </c>
      <c r="H972" s="1">
        <v>2</v>
      </c>
      <c r="I972" s="1">
        <v>12</v>
      </c>
      <c r="J972" s="1" t="s">
        <v>11</v>
      </c>
    </row>
    <row r="973" spans="1:10">
      <c r="A973" s="1">
        <v>382</v>
      </c>
      <c r="B973" s="1">
        <v>20</v>
      </c>
      <c r="C973" s="1" t="s">
        <v>23</v>
      </c>
      <c r="D973" s="1" t="s">
        <v>24</v>
      </c>
      <c r="E973" s="1" t="str">
        <f>SUBSTITUTE(D973,"Descripciâˆšâ‰¥n","Descripción")</f>
        <v>Descripción del Plato_9</v>
      </c>
      <c r="F973" s="1">
        <v>17</v>
      </c>
      <c r="G973" s="1">
        <v>29</v>
      </c>
      <c r="H973" s="1">
        <v>3</v>
      </c>
      <c r="I973" s="1">
        <v>54</v>
      </c>
      <c r="J973" s="1" t="s">
        <v>14</v>
      </c>
    </row>
    <row r="974" spans="1:10">
      <c r="A974" s="1">
        <v>383</v>
      </c>
      <c r="B974" s="1">
        <v>6</v>
      </c>
      <c r="C974" s="1" t="s">
        <v>21</v>
      </c>
      <c r="D974" s="1" t="s">
        <v>22</v>
      </c>
      <c r="E974" s="1" t="str">
        <f>SUBSTITUTE(D974,"Descripciâˆšâ‰¥n","Descripción")</f>
        <v>Descripción del Plato_19</v>
      </c>
      <c r="F974" s="1">
        <v>22</v>
      </c>
      <c r="G974" s="1">
        <v>36</v>
      </c>
      <c r="H974" s="1">
        <v>3</v>
      </c>
      <c r="I974" s="1">
        <v>9</v>
      </c>
      <c r="J974" s="1" t="s">
        <v>14</v>
      </c>
    </row>
    <row r="975" spans="1:10">
      <c r="A975" s="1">
        <v>384</v>
      </c>
      <c r="B975" s="1">
        <v>1</v>
      </c>
      <c r="C975" s="1" t="s">
        <v>45</v>
      </c>
      <c r="D975" s="1" t="s">
        <v>46</v>
      </c>
      <c r="E975" s="1" t="str">
        <f>SUBSTITUTE(D975,"Descripciâˆšâ‰¥n","Descripción")</f>
        <v>Descripción del Plato_4</v>
      </c>
      <c r="F975" s="1">
        <v>10</v>
      </c>
      <c r="G975" s="1">
        <v>18</v>
      </c>
      <c r="H975" s="1">
        <v>2</v>
      </c>
      <c r="I975" s="1">
        <v>26</v>
      </c>
      <c r="J975" s="1" t="s">
        <v>11</v>
      </c>
    </row>
    <row r="976" spans="1:10">
      <c r="A976" s="1">
        <v>384</v>
      </c>
      <c r="B976" s="1">
        <v>1</v>
      </c>
      <c r="C976" s="1" t="s">
        <v>29</v>
      </c>
      <c r="D976" s="1" t="s">
        <v>30</v>
      </c>
      <c r="E976" s="1" t="str">
        <f>SUBSTITUTE(D976,"Descripciâˆšâ‰¥n","Descripción")</f>
        <v>Descripción del Plato_12</v>
      </c>
      <c r="F976" s="1">
        <v>11</v>
      </c>
      <c r="G976" s="1">
        <v>19</v>
      </c>
      <c r="H976" s="1">
        <v>3</v>
      </c>
      <c r="I976" s="1">
        <v>35</v>
      </c>
      <c r="J976" s="1" t="s">
        <v>14</v>
      </c>
    </row>
    <row r="977" spans="1:10">
      <c r="A977" s="1">
        <v>384</v>
      </c>
      <c r="B977" s="1">
        <v>1</v>
      </c>
      <c r="C977" s="1" t="s">
        <v>17</v>
      </c>
      <c r="D977" s="1" t="s">
        <v>18</v>
      </c>
      <c r="E977" s="1" t="str">
        <f>SUBSTITUTE(D977,"Descripciâˆšâ‰¥n","Descripción")</f>
        <v>Descripción del Plato_6</v>
      </c>
      <c r="F977" s="1">
        <v>16</v>
      </c>
      <c r="G977" s="1">
        <v>27</v>
      </c>
      <c r="H977" s="1">
        <v>1</v>
      </c>
      <c r="I977" s="1">
        <v>49</v>
      </c>
      <c r="J977" s="1" t="s">
        <v>14</v>
      </c>
    </row>
    <row r="978" spans="1:10">
      <c r="A978" s="1">
        <v>385</v>
      </c>
      <c r="B978" s="1">
        <v>6</v>
      </c>
      <c r="C978" s="1" t="s">
        <v>12</v>
      </c>
      <c r="D978" s="1" t="s">
        <v>13</v>
      </c>
      <c r="E978" s="1" t="str">
        <f>SUBSTITUTE(D978,"Descripciâˆšâ‰¥n","Descripción")</f>
        <v>Descripción del Plato_2</v>
      </c>
      <c r="F978" s="1">
        <v>18</v>
      </c>
      <c r="G978" s="1">
        <v>30</v>
      </c>
      <c r="H978" s="1">
        <v>2</v>
      </c>
      <c r="I978" s="1">
        <v>22</v>
      </c>
      <c r="J978" s="1" t="s">
        <v>11</v>
      </c>
    </row>
    <row r="979" spans="1:10">
      <c r="A979" s="1">
        <v>386</v>
      </c>
      <c r="B979" s="1">
        <v>5</v>
      </c>
      <c r="C979" s="1" t="s">
        <v>25</v>
      </c>
      <c r="D979" s="1" t="s">
        <v>26</v>
      </c>
      <c r="E979" s="1" t="str">
        <f>SUBSTITUTE(D979,"Descripciâˆšâ‰¥n","Descripción")</f>
        <v>Descripción del Plato_11</v>
      </c>
      <c r="F979" s="1">
        <v>20</v>
      </c>
      <c r="G979" s="1">
        <v>33</v>
      </c>
      <c r="H979" s="1">
        <v>3</v>
      </c>
      <c r="I979" s="1">
        <v>40</v>
      </c>
      <c r="J979" s="1" t="s">
        <v>14</v>
      </c>
    </row>
    <row r="980" spans="1:10">
      <c r="A980" s="1">
        <v>387</v>
      </c>
      <c r="B980" s="1">
        <v>6</v>
      </c>
      <c r="C980" s="1" t="s">
        <v>15</v>
      </c>
      <c r="D980" s="1" t="s">
        <v>16</v>
      </c>
      <c r="E980" s="1" t="str">
        <f>SUBSTITUTE(D980,"Descripciâˆšâ‰¥n","Descripción")</f>
        <v>Descripción del Plato_17</v>
      </c>
      <c r="F980" s="1">
        <v>19</v>
      </c>
      <c r="G980" s="1">
        <v>31</v>
      </c>
      <c r="H980" s="1">
        <v>3</v>
      </c>
      <c r="I980" s="1">
        <v>18</v>
      </c>
      <c r="J980" s="1" t="s">
        <v>14</v>
      </c>
    </row>
    <row r="981" spans="1:10">
      <c r="A981" s="1">
        <v>388</v>
      </c>
      <c r="B981" s="1">
        <v>18</v>
      </c>
      <c r="C981" s="1" t="s">
        <v>15</v>
      </c>
      <c r="D981" s="1" t="s">
        <v>16</v>
      </c>
      <c r="E981" s="1" t="str">
        <f>SUBSTITUTE(D981,"Descripciâˆšâ‰¥n","Descripción")</f>
        <v>Descripción del Plato_17</v>
      </c>
      <c r="F981" s="1">
        <v>19</v>
      </c>
      <c r="G981" s="1">
        <v>31</v>
      </c>
      <c r="H981" s="1">
        <v>2</v>
      </c>
      <c r="I981" s="1">
        <v>52</v>
      </c>
      <c r="J981" s="1" t="s">
        <v>14</v>
      </c>
    </row>
    <row r="982" spans="1:10">
      <c r="A982" s="1">
        <v>388</v>
      </c>
      <c r="B982" s="1">
        <v>18</v>
      </c>
      <c r="C982" s="1" t="s">
        <v>21</v>
      </c>
      <c r="D982" s="1" t="s">
        <v>22</v>
      </c>
      <c r="E982" s="1" t="str">
        <f>SUBSTITUTE(D982,"Descripciâˆšâ‰¥n","Descripción")</f>
        <v>Descripción del Plato_19</v>
      </c>
      <c r="F982" s="1">
        <v>22</v>
      </c>
      <c r="G982" s="1">
        <v>36</v>
      </c>
      <c r="H982" s="1">
        <v>2</v>
      </c>
      <c r="I982" s="1">
        <v>37</v>
      </c>
      <c r="J982" s="1" t="s">
        <v>11</v>
      </c>
    </row>
    <row r="983" spans="1:10">
      <c r="A983" s="1">
        <v>388</v>
      </c>
      <c r="B983" s="1">
        <v>18</v>
      </c>
      <c r="C983" s="1" t="s">
        <v>23</v>
      </c>
      <c r="D983" s="1" t="s">
        <v>24</v>
      </c>
      <c r="E983" s="1" t="str">
        <f>SUBSTITUTE(D983,"Descripciâˆšâ‰¥n","Descripción")</f>
        <v>Descripción del Plato_9</v>
      </c>
      <c r="F983" s="1">
        <v>17</v>
      </c>
      <c r="G983" s="1">
        <v>29</v>
      </c>
      <c r="H983" s="1">
        <v>2</v>
      </c>
      <c r="I983" s="1">
        <v>31</v>
      </c>
      <c r="J983" s="1" t="s">
        <v>14</v>
      </c>
    </row>
    <row r="984" spans="1:10">
      <c r="A984" s="1">
        <v>388</v>
      </c>
      <c r="B984" s="1">
        <v>18</v>
      </c>
      <c r="C984" s="1" t="s">
        <v>25</v>
      </c>
      <c r="D984" s="1" t="s">
        <v>26</v>
      </c>
      <c r="E984" s="1" t="str">
        <f>SUBSTITUTE(D984,"Descripciâˆšâ‰¥n","Descripción")</f>
        <v>Descripción del Plato_11</v>
      </c>
      <c r="F984" s="1">
        <v>20</v>
      </c>
      <c r="G984" s="1">
        <v>33</v>
      </c>
      <c r="H984" s="1">
        <v>3</v>
      </c>
      <c r="I984" s="1">
        <v>51</v>
      </c>
      <c r="J984" s="1" t="s">
        <v>14</v>
      </c>
    </row>
    <row r="985" spans="1:10">
      <c r="A985" s="1">
        <v>389</v>
      </c>
      <c r="B985" s="1">
        <v>19</v>
      </c>
      <c r="C985" s="1" t="s">
        <v>25</v>
      </c>
      <c r="D985" s="1" t="s">
        <v>26</v>
      </c>
      <c r="E985" s="1" t="str">
        <f>SUBSTITUTE(D985,"Descripciâˆšâ‰¥n","Descripción")</f>
        <v>Descripción del Plato_11</v>
      </c>
      <c r="F985" s="1">
        <v>20</v>
      </c>
      <c r="G985" s="1">
        <v>33</v>
      </c>
      <c r="H985" s="1">
        <v>1</v>
      </c>
      <c r="I985" s="1">
        <v>24</v>
      </c>
      <c r="J985" s="1" t="s">
        <v>11</v>
      </c>
    </row>
    <row r="986" spans="1:10">
      <c r="A986" s="1">
        <v>390</v>
      </c>
      <c r="B986" s="1">
        <v>9</v>
      </c>
      <c r="C986" s="1" t="s">
        <v>35</v>
      </c>
      <c r="D986" s="1" t="s">
        <v>36</v>
      </c>
      <c r="E986" s="1" t="str">
        <f>SUBSTITUTE(D986,"Descripciâˆšâ‰¥n","Descripción")</f>
        <v>Descripción del Plato_5</v>
      </c>
      <c r="F986" s="1">
        <v>13</v>
      </c>
      <c r="G986" s="1">
        <v>22</v>
      </c>
      <c r="H986" s="1">
        <v>2</v>
      </c>
      <c r="I986" s="1">
        <v>52</v>
      </c>
      <c r="J986" s="1" t="s">
        <v>14</v>
      </c>
    </row>
    <row r="987" spans="1:10">
      <c r="A987" s="1">
        <v>390</v>
      </c>
      <c r="B987" s="1">
        <v>9</v>
      </c>
      <c r="C987" s="1" t="s">
        <v>47</v>
      </c>
      <c r="D987" s="1" t="s">
        <v>48</v>
      </c>
      <c r="E987" s="1" t="str">
        <f>SUBSTITUTE(D987,"Descripciâˆšâ‰¥n","Descripción")</f>
        <v>Descripción del Plato_10</v>
      </c>
      <c r="F987" s="1">
        <v>15</v>
      </c>
      <c r="G987" s="1">
        <v>26</v>
      </c>
      <c r="H987" s="1">
        <v>3</v>
      </c>
      <c r="I987" s="1">
        <v>13</v>
      </c>
      <c r="J987" s="1" t="s">
        <v>14</v>
      </c>
    </row>
    <row r="988" spans="1:10">
      <c r="A988" s="1">
        <v>390</v>
      </c>
      <c r="B988" s="1">
        <v>9</v>
      </c>
      <c r="C988" s="1" t="s">
        <v>43</v>
      </c>
      <c r="D988" s="1" t="s">
        <v>44</v>
      </c>
      <c r="E988" s="1" t="str">
        <f>SUBSTITUTE(D988,"Descripciâˆšâ‰¥n","Descripción")</f>
        <v>Descripción del Plato_13</v>
      </c>
      <c r="F988" s="1">
        <v>13</v>
      </c>
      <c r="G988" s="1">
        <v>21</v>
      </c>
      <c r="H988" s="1">
        <v>1</v>
      </c>
      <c r="I988" s="1">
        <v>28</v>
      </c>
      <c r="J988" s="1" t="s">
        <v>14</v>
      </c>
    </row>
    <row r="989" spans="1:10">
      <c r="A989" s="1">
        <v>391</v>
      </c>
      <c r="B989" s="1">
        <v>15</v>
      </c>
      <c r="C989" s="1" t="s">
        <v>35</v>
      </c>
      <c r="D989" s="1" t="s">
        <v>36</v>
      </c>
      <c r="E989" s="1" t="str">
        <f>SUBSTITUTE(D989,"Descripciâˆšâ‰¥n","Descripción")</f>
        <v>Descripción del Plato_5</v>
      </c>
      <c r="F989" s="1">
        <v>13</v>
      </c>
      <c r="G989" s="1">
        <v>22</v>
      </c>
      <c r="H989" s="1">
        <v>1</v>
      </c>
      <c r="I989" s="1">
        <v>35</v>
      </c>
      <c r="J989" s="1" t="s">
        <v>11</v>
      </c>
    </row>
    <row r="990" spans="1:10">
      <c r="A990" s="1">
        <v>392</v>
      </c>
      <c r="B990" s="1">
        <v>14</v>
      </c>
      <c r="C990" s="1" t="s">
        <v>33</v>
      </c>
      <c r="D990" s="1" t="s">
        <v>34</v>
      </c>
      <c r="E990" s="1" t="str">
        <f>SUBSTITUTE(D990,"Descripciâˆšâ‰¥n","Descripción")</f>
        <v>Descripción del Plato_15</v>
      </c>
      <c r="F990" s="1">
        <v>19</v>
      </c>
      <c r="G990" s="1">
        <v>32</v>
      </c>
      <c r="H990" s="1">
        <v>3</v>
      </c>
      <c r="I990" s="1">
        <v>17</v>
      </c>
      <c r="J990" s="1" t="s">
        <v>11</v>
      </c>
    </row>
    <row r="991" spans="1:10">
      <c r="A991" s="1">
        <v>392</v>
      </c>
      <c r="B991" s="1">
        <v>14</v>
      </c>
      <c r="C991" s="1" t="s">
        <v>9</v>
      </c>
      <c r="D991" s="1" t="s">
        <v>10</v>
      </c>
      <c r="E991" s="1" t="str">
        <f>SUBSTITUTE(D991,"Descripciâˆšâ‰¥n","Descripción")</f>
        <v>Descripción del Plato_7</v>
      </c>
      <c r="F991" s="1">
        <v>14</v>
      </c>
      <c r="G991" s="1">
        <v>24</v>
      </c>
      <c r="H991" s="1">
        <v>1</v>
      </c>
      <c r="I991" s="1">
        <v>37</v>
      </c>
      <c r="J991" s="1" t="s">
        <v>14</v>
      </c>
    </row>
    <row r="992" spans="1:10">
      <c r="A992" s="1">
        <v>393</v>
      </c>
      <c r="B992" s="1">
        <v>13</v>
      </c>
      <c r="C992" s="1" t="s">
        <v>29</v>
      </c>
      <c r="D992" s="1" t="s">
        <v>30</v>
      </c>
      <c r="E992" s="1" t="str">
        <f>SUBSTITUTE(D992,"Descripciâˆšâ‰¥n","Descripción")</f>
        <v>Descripción del Plato_12</v>
      </c>
      <c r="F992" s="1">
        <v>11</v>
      </c>
      <c r="G992" s="1">
        <v>19</v>
      </c>
      <c r="H992" s="1">
        <v>2</v>
      </c>
      <c r="I992" s="1">
        <v>40</v>
      </c>
      <c r="J992" s="1" t="s">
        <v>11</v>
      </c>
    </row>
    <row r="993" spans="1:10">
      <c r="A993" s="1">
        <v>393</v>
      </c>
      <c r="B993" s="1">
        <v>13</v>
      </c>
      <c r="C993" s="1" t="s">
        <v>31</v>
      </c>
      <c r="D993" s="1" t="s">
        <v>32</v>
      </c>
      <c r="E993" s="1" t="str">
        <f>SUBSTITUTE(D993,"Descripciâˆšâ‰¥n","Descripción")</f>
        <v>Descripción del Plato_8</v>
      </c>
      <c r="F993" s="1">
        <v>21</v>
      </c>
      <c r="G993" s="1">
        <v>35</v>
      </c>
      <c r="H993" s="1">
        <v>3</v>
      </c>
      <c r="I993" s="1">
        <v>23</v>
      </c>
      <c r="J993" s="1" t="s">
        <v>11</v>
      </c>
    </row>
    <row r="994" spans="1:10">
      <c r="A994" s="1">
        <v>393</v>
      </c>
      <c r="B994" s="1">
        <v>13</v>
      </c>
      <c r="C994" s="1" t="s">
        <v>43</v>
      </c>
      <c r="D994" s="1" t="s">
        <v>44</v>
      </c>
      <c r="E994" s="1" t="str">
        <f>SUBSTITUTE(D994,"Descripciâˆšâ‰¥n","Descripción")</f>
        <v>Descripción del Plato_13</v>
      </c>
      <c r="F994" s="1">
        <v>13</v>
      </c>
      <c r="G994" s="1">
        <v>21</v>
      </c>
      <c r="H994" s="1">
        <v>1</v>
      </c>
      <c r="I994" s="1">
        <v>20</v>
      </c>
      <c r="J994" s="1" t="s">
        <v>14</v>
      </c>
    </row>
    <row r="995" spans="1:10">
      <c r="A995" s="1">
        <v>393</v>
      </c>
      <c r="B995" s="1">
        <v>13</v>
      </c>
      <c r="C995" s="1" t="s">
        <v>35</v>
      </c>
      <c r="D995" s="1" t="s">
        <v>36</v>
      </c>
      <c r="E995" s="1" t="str">
        <f>SUBSTITUTE(D995,"Descripciâˆšâ‰¥n","Descripción")</f>
        <v>Descripción del Plato_5</v>
      </c>
      <c r="F995" s="1">
        <v>13</v>
      </c>
      <c r="G995" s="1">
        <v>22</v>
      </c>
      <c r="H995" s="1">
        <v>2</v>
      </c>
      <c r="I995" s="1">
        <v>26</v>
      </c>
      <c r="J995" s="1" t="s">
        <v>14</v>
      </c>
    </row>
    <row r="996" spans="1:10">
      <c r="A996" s="1">
        <v>394</v>
      </c>
      <c r="B996" s="1">
        <v>17</v>
      </c>
      <c r="C996" s="1" t="s">
        <v>9</v>
      </c>
      <c r="D996" s="1" t="s">
        <v>10</v>
      </c>
      <c r="E996" s="1" t="str">
        <f>SUBSTITUTE(D996,"Descripciâˆšâ‰¥n","Descripción")</f>
        <v>Descripción del Plato_7</v>
      </c>
      <c r="F996" s="1">
        <v>14</v>
      </c>
      <c r="G996" s="1">
        <v>24</v>
      </c>
      <c r="H996" s="1">
        <v>2</v>
      </c>
      <c r="I996" s="1">
        <v>5</v>
      </c>
      <c r="J996" s="1" t="s">
        <v>11</v>
      </c>
    </row>
    <row r="997" spans="1:10">
      <c r="A997" s="1">
        <v>394</v>
      </c>
      <c r="B997" s="1">
        <v>17</v>
      </c>
      <c r="C997" s="1" t="s">
        <v>23</v>
      </c>
      <c r="D997" s="1" t="s">
        <v>24</v>
      </c>
      <c r="E997" s="1" t="str">
        <f>SUBSTITUTE(D997,"Descripciâˆšâ‰¥n","Descripción")</f>
        <v>Descripción del Plato_9</v>
      </c>
      <c r="F997" s="1">
        <v>17</v>
      </c>
      <c r="G997" s="1">
        <v>29</v>
      </c>
      <c r="H997" s="1">
        <v>1</v>
      </c>
      <c r="I997" s="1">
        <v>42</v>
      </c>
      <c r="J997" s="1" t="s">
        <v>14</v>
      </c>
    </row>
    <row r="998" spans="1:10">
      <c r="A998" s="1">
        <v>395</v>
      </c>
      <c r="B998" s="1">
        <v>2</v>
      </c>
      <c r="C998" s="1" t="s">
        <v>29</v>
      </c>
      <c r="D998" s="1" t="s">
        <v>30</v>
      </c>
      <c r="E998" s="1" t="str">
        <f>SUBSTITUTE(D998,"Descripciâˆšâ‰¥n","Descripción")</f>
        <v>Descripción del Plato_12</v>
      </c>
      <c r="F998" s="1">
        <v>11</v>
      </c>
      <c r="G998" s="1">
        <v>19</v>
      </c>
      <c r="H998" s="1">
        <v>2</v>
      </c>
      <c r="I998" s="1">
        <v>8</v>
      </c>
      <c r="J998" s="1" t="s">
        <v>11</v>
      </c>
    </row>
    <row r="999" spans="1:10">
      <c r="A999" s="1">
        <v>396</v>
      </c>
      <c r="B999" s="1">
        <v>11</v>
      </c>
      <c r="C999" s="1" t="s">
        <v>39</v>
      </c>
      <c r="D999" s="1" t="s">
        <v>40</v>
      </c>
      <c r="E999" s="1" t="str">
        <f>SUBSTITUTE(D999,"Descripciâˆšâ‰¥n","Descripción")</f>
        <v>Descripción del Plato_3</v>
      </c>
      <c r="F999" s="1">
        <v>12</v>
      </c>
      <c r="G999" s="1">
        <v>20</v>
      </c>
      <c r="H999" s="1">
        <v>1</v>
      </c>
      <c r="I999" s="1">
        <v>31</v>
      </c>
      <c r="J999" s="1" t="s">
        <v>14</v>
      </c>
    </row>
    <row r="1000" spans="1:10">
      <c r="A1000" s="1">
        <v>396</v>
      </c>
      <c r="B1000" s="1">
        <v>11</v>
      </c>
      <c r="C1000" s="1" t="s">
        <v>43</v>
      </c>
      <c r="D1000" s="1" t="s">
        <v>44</v>
      </c>
      <c r="E1000" s="1" t="str">
        <f>SUBSTITUTE(D1000,"Descripciâˆšâ‰¥n","Descripción")</f>
        <v>Descripción del Plato_13</v>
      </c>
      <c r="F1000" s="1">
        <v>13</v>
      </c>
      <c r="G1000" s="1">
        <v>21</v>
      </c>
      <c r="H1000" s="1">
        <v>3</v>
      </c>
      <c r="I1000" s="1">
        <v>26</v>
      </c>
      <c r="J1000" s="1" t="s">
        <v>14</v>
      </c>
    </row>
    <row r="1001" spans="1:10">
      <c r="A1001" s="1">
        <v>397</v>
      </c>
      <c r="B1001" s="1">
        <v>4</v>
      </c>
      <c r="C1001" s="1" t="s">
        <v>17</v>
      </c>
      <c r="D1001" s="1" t="s">
        <v>18</v>
      </c>
      <c r="E1001" s="1" t="str">
        <f>SUBSTITUTE(D1001,"Descripciâˆšâ‰¥n","Descripción")</f>
        <v>Descripción del Plato_6</v>
      </c>
      <c r="F1001" s="1">
        <v>16</v>
      </c>
      <c r="G1001" s="1">
        <v>27</v>
      </c>
      <c r="H1001" s="1">
        <v>2</v>
      </c>
      <c r="I1001" s="1">
        <v>10</v>
      </c>
      <c r="J1001" s="1" t="s">
        <v>14</v>
      </c>
    </row>
    <row r="1002" spans="1:10">
      <c r="A1002" s="1">
        <v>397</v>
      </c>
      <c r="B1002" s="1">
        <v>4</v>
      </c>
      <c r="C1002" s="1" t="s">
        <v>15</v>
      </c>
      <c r="D1002" s="1" t="s">
        <v>16</v>
      </c>
      <c r="E1002" s="1" t="str">
        <f>SUBSTITUTE(D1002,"Descripciâˆšâ‰¥n","Descripción")</f>
        <v>Descripción del Plato_17</v>
      </c>
      <c r="F1002" s="1">
        <v>19</v>
      </c>
      <c r="G1002" s="1">
        <v>31</v>
      </c>
      <c r="H1002" s="1">
        <v>3</v>
      </c>
      <c r="I1002" s="1">
        <v>59</v>
      </c>
      <c r="J1002" s="1" t="s">
        <v>14</v>
      </c>
    </row>
    <row r="1003" spans="1:10">
      <c r="A1003" s="1">
        <v>398</v>
      </c>
      <c r="B1003" s="1">
        <v>9</v>
      </c>
      <c r="C1003" s="1" t="s">
        <v>27</v>
      </c>
      <c r="D1003" s="1" t="s">
        <v>28</v>
      </c>
      <c r="E1003" s="1" t="str">
        <f>SUBSTITUTE(D1003,"Descripciâˆšâ‰¥n","Descripción")</f>
        <v>Descripción del Plato_16</v>
      </c>
      <c r="F1003" s="1">
        <v>16</v>
      </c>
      <c r="G1003" s="1">
        <v>28</v>
      </c>
      <c r="H1003" s="1">
        <v>2</v>
      </c>
      <c r="I1003" s="1">
        <v>50</v>
      </c>
      <c r="J1003" s="1" t="s">
        <v>11</v>
      </c>
    </row>
    <row r="1004" spans="1:10">
      <c r="A1004" s="1">
        <v>398</v>
      </c>
      <c r="B1004" s="1">
        <v>9</v>
      </c>
      <c r="C1004" s="1" t="s">
        <v>25</v>
      </c>
      <c r="D1004" s="1" t="s">
        <v>26</v>
      </c>
      <c r="E1004" s="1" t="str">
        <f>SUBSTITUTE(D1004,"Descripciâˆšâ‰¥n","Descripción")</f>
        <v>Descripción del Plato_11</v>
      </c>
      <c r="F1004" s="1">
        <v>20</v>
      </c>
      <c r="G1004" s="1">
        <v>33</v>
      </c>
      <c r="H1004" s="1">
        <v>2</v>
      </c>
      <c r="I1004" s="1">
        <v>21</v>
      </c>
      <c r="J1004" s="1" t="s">
        <v>14</v>
      </c>
    </row>
    <row r="1005" spans="1:10">
      <c r="A1005" s="1">
        <v>399</v>
      </c>
      <c r="B1005" s="1">
        <v>7</v>
      </c>
      <c r="C1005" s="1" t="s">
        <v>25</v>
      </c>
      <c r="D1005" s="1" t="s">
        <v>26</v>
      </c>
      <c r="E1005" s="1" t="str">
        <f>SUBSTITUTE(D1005,"Descripciâˆšâ‰¥n","Descripción")</f>
        <v>Descripción del Plato_11</v>
      </c>
      <c r="F1005" s="1">
        <v>20</v>
      </c>
      <c r="G1005" s="1">
        <v>33</v>
      </c>
      <c r="H1005" s="1">
        <v>3</v>
      </c>
      <c r="I1005" s="1">
        <v>45</v>
      </c>
      <c r="J1005" s="1" t="s">
        <v>11</v>
      </c>
    </row>
    <row r="1006" spans="1:10">
      <c r="A1006" s="1">
        <v>399</v>
      </c>
      <c r="B1006" s="1">
        <v>7</v>
      </c>
      <c r="C1006" s="1" t="s">
        <v>21</v>
      </c>
      <c r="D1006" s="1" t="s">
        <v>22</v>
      </c>
      <c r="E1006" s="1" t="str">
        <f>SUBSTITUTE(D1006,"Descripciâˆšâ‰¥n","Descripción")</f>
        <v>Descripción del Plato_19</v>
      </c>
      <c r="F1006" s="1">
        <v>22</v>
      </c>
      <c r="G1006" s="1">
        <v>36</v>
      </c>
      <c r="H1006" s="1">
        <v>3</v>
      </c>
      <c r="I1006" s="1">
        <v>46</v>
      </c>
      <c r="J1006" s="1" t="s">
        <v>14</v>
      </c>
    </row>
    <row r="1007" spans="1:10">
      <c r="A1007" s="1">
        <v>400</v>
      </c>
      <c r="B1007" s="1">
        <v>9</v>
      </c>
      <c r="C1007" s="1" t="s">
        <v>19</v>
      </c>
      <c r="D1007" s="1" t="s">
        <v>20</v>
      </c>
      <c r="E1007" s="1" t="str">
        <f>SUBSTITUTE(D1007,"Descripciâˆšâ‰¥n","Descripción")</f>
        <v>Descripción del Plato_20</v>
      </c>
      <c r="F1007" s="1">
        <v>25</v>
      </c>
      <c r="G1007" s="1">
        <v>40</v>
      </c>
      <c r="H1007" s="1">
        <v>2</v>
      </c>
      <c r="I1007" s="1">
        <v>28</v>
      </c>
      <c r="J1007" s="1" t="s">
        <v>11</v>
      </c>
    </row>
    <row r="1008" spans="1:10">
      <c r="A1008" s="1">
        <v>400</v>
      </c>
      <c r="B1008" s="1">
        <v>9</v>
      </c>
      <c r="C1008" s="1" t="s">
        <v>27</v>
      </c>
      <c r="D1008" s="1" t="s">
        <v>28</v>
      </c>
      <c r="E1008" s="1" t="str">
        <f>SUBSTITUTE(D1008,"Descripciâˆšâ‰¥n","Descripción")</f>
        <v>Descripción del Plato_16</v>
      </c>
      <c r="F1008" s="1">
        <v>16</v>
      </c>
      <c r="G1008" s="1">
        <v>28</v>
      </c>
      <c r="H1008" s="1">
        <v>2</v>
      </c>
      <c r="I1008" s="1">
        <v>13</v>
      </c>
      <c r="J1008" s="1" t="s">
        <v>11</v>
      </c>
    </row>
    <row r="1009" spans="1:10">
      <c r="A1009" s="1">
        <v>400</v>
      </c>
      <c r="B1009" s="1">
        <v>9</v>
      </c>
      <c r="C1009" s="1" t="s">
        <v>15</v>
      </c>
      <c r="D1009" s="1" t="s">
        <v>16</v>
      </c>
      <c r="E1009" s="1" t="str">
        <f>SUBSTITUTE(D1009,"Descripciâˆšâ‰¥n","Descripción")</f>
        <v>Descripción del Plato_17</v>
      </c>
      <c r="F1009" s="1">
        <v>19</v>
      </c>
      <c r="G1009" s="1">
        <v>31</v>
      </c>
      <c r="H1009" s="1">
        <v>2</v>
      </c>
      <c r="I1009" s="1">
        <v>38</v>
      </c>
      <c r="J1009" s="1" t="s">
        <v>14</v>
      </c>
    </row>
    <row r="1010" spans="1:10">
      <c r="A1010" s="1">
        <v>401</v>
      </c>
      <c r="B1010" s="1">
        <v>16</v>
      </c>
      <c r="C1010" s="1" t="s">
        <v>43</v>
      </c>
      <c r="D1010" s="1" t="s">
        <v>44</v>
      </c>
      <c r="E1010" s="1" t="str">
        <f>SUBSTITUTE(D1010,"Descripciâˆšâ‰¥n","Descripción")</f>
        <v>Descripción del Plato_13</v>
      </c>
      <c r="F1010" s="1">
        <v>13</v>
      </c>
      <c r="G1010" s="1">
        <v>21</v>
      </c>
      <c r="H1010" s="1">
        <v>2</v>
      </c>
      <c r="I1010" s="1">
        <v>20</v>
      </c>
      <c r="J1010" s="1" t="s">
        <v>11</v>
      </c>
    </row>
    <row r="1011" spans="1:10">
      <c r="A1011" s="1">
        <v>402</v>
      </c>
      <c r="B1011" s="1">
        <v>18</v>
      </c>
      <c r="C1011" s="1" t="s">
        <v>49</v>
      </c>
      <c r="D1011" s="1" t="s">
        <v>50</v>
      </c>
      <c r="E1011" s="1" t="str">
        <f>SUBSTITUTE(D1011,"Descripciâˆšâ‰¥n","Descripción")</f>
        <v>Descripción del Plato_1</v>
      </c>
      <c r="F1011" s="1">
        <v>15</v>
      </c>
      <c r="G1011" s="1">
        <v>25</v>
      </c>
      <c r="H1011" s="1">
        <v>2</v>
      </c>
      <c r="I1011" s="1">
        <v>16</v>
      </c>
      <c r="J1011" s="1" t="s">
        <v>14</v>
      </c>
    </row>
    <row r="1012" spans="1:10">
      <c r="A1012" s="1">
        <v>402</v>
      </c>
      <c r="B1012" s="1">
        <v>18</v>
      </c>
      <c r="C1012" s="1" t="s">
        <v>29</v>
      </c>
      <c r="D1012" s="1" t="s">
        <v>30</v>
      </c>
      <c r="E1012" s="1" t="str">
        <f>SUBSTITUTE(D1012,"Descripciâˆšâ‰¥n","Descripción")</f>
        <v>Descripción del Plato_12</v>
      </c>
      <c r="F1012" s="1">
        <v>11</v>
      </c>
      <c r="G1012" s="1">
        <v>19</v>
      </c>
      <c r="H1012" s="1">
        <v>3</v>
      </c>
      <c r="I1012" s="1">
        <v>29</v>
      </c>
      <c r="J1012" s="1" t="s">
        <v>14</v>
      </c>
    </row>
    <row r="1013" spans="1:10">
      <c r="A1013" s="1">
        <v>402</v>
      </c>
      <c r="B1013" s="1">
        <v>18</v>
      </c>
      <c r="C1013" s="1" t="s">
        <v>35</v>
      </c>
      <c r="D1013" s="1" t="s">
        <v>36</v>
      </c>
      <c r="E1013" s="1" t="str">
        <f>SUBSTITUTE(D1013,"Descripciâˆšâ‰¥n","Descripción")</f>
        <v>Descripción del Plato_5</v>
      </c>
      <c r="F1013" s="1">
        <v>13</v>
      </c>
      <c r="G1013" s="1">
        <v>22</v>
      </c>
      <c r="H1013" s="1">
        <v>2</v>
      </c>
      <c r="I1013" s="1">
        <v>21</v>
      </c>
      <c r="J1013" s="1" t="s">
        <v>11</v>
      </c>
    </row>
    <row r="1014" spans="1:10">
      <c r="A1014" s="1">
        <v>403</v>
      </c>
      <c r="B1014" s="1">
        <v>14</v>
      </c>
      <c r="C1014" s="1" t="s">
        <v>35</v>
      </c>
      <c r="D1014" s="1" t="s">
        <v>36</v>
      </c>
      <c r="E1014" s="1" t="str">
        <f>SUBSTITUTE(D1014,"Descripciâˆšâ‰¥n","Descripción")</f>
        <v>Descripción del Plato_5</v>
      </c>
      <c r="F1014" s="1">
        <v>13</v>
      </c>
      <c r="G1014" s="1">
        <v>22</v>
      </c>
      <c r="H1014" s="1">
        <v>3</v>
      </c>
      <c r="I1014" s="1">
        <v>17</v>
      </c>
      <c r="J1014" s="1" t="s">
        <v>11</v>
      </c>
    </row>
    <row r="1015" spans="1:10">
      <c r="A1015" s="1">
        <v>403</v>
      </c>
      <c r="B1015" s="1">
        <v>14</v>
      </c>
      <c r="C1015" s="1" t="s">
        <v>45</v>
      </c>
      <c r="D1015" s="1" t="s">
        <v>46</v>
      </c>
      <c r="E1015" s="1" t="str">
        <f>SUBSTITUTE(D1015,"Descripciâˆšâ‰¥n","Descripción")</f>
        <v>Descripción del Plato_4</v>
      </c>
      <c r="F1015" s="1">
        <v>10</v>
      </c>
      <c r="G1015" s="1">
        <v>18</v>
      </c>
      <c r="H1015" s="1">
        <v>2</v>
      </c>
      <c r="I1015" s="1">
        <v>5</v>
      </c>
      <c r="J1015" s="1" t="s">
        <v>14</v>
      </c>
    </row>
    <row r="1016" spans="1:10">
      <c r="A1016" s="1">
        <v>403</v>
      </c>
      <c r="B1016" s="1">
        <v>14</v>
      </c>
      <c r="C1016" s="1" t="s">
        <v>33</v>
      </c>
      <c r="D1016" s="1" t="s">
        <v>34</v>
      </c>
      <c r="E1016" s="1" t="str">
        <f>SUBSTITUTE(D1016,"Descripciâˆšâ‰¥n","Descripción")</f>
        <v>Descripción del Plato_15</v>
      </c>
      <c r="F1016" s="1">
        <v>19</v>
      </c>
      <c r="G1016" s="1">
        <v>32</v>
      </c>
      <c r="H1016" s="1">
        <v>2</v>
      </c>
      <c r="I1016" s="1">
        <v>8</v>
      </c>
      <c r="J1016" s="1" t="s">
        <v>14</v>
      </c>
    </row>
    <row r="1017" spans="1:10">
      <c r="A1017" s="1">
        <v>403</v>
      </c>
      <c r="B1017" s="1">
        <v>14</v>
      </c>
      <c r="C1017" s="1" t="s">
        <v>9</v>
      </c>
      <c r="D1017" s="1" t="s">
        <v>10</v>
      </c>
      <c r="E1017" s="1" t="str">
        <f>SUBSTITUTE(D1017,"Descripciâˆšâ‰¥n","Descripción")</f>
        <v>Descripción del Plato_7</v>
      </c>
      <c r="F1017" s="1">
        <v>14</v>
      </c>
      <c r="G1017" s="1">
        <v>24</v>
      </c>
      <c r="H1017" s="1">
        <v>1</v>
      </c>
      <c r="I1017" s="1">
        <v>55</v>
      </c>
      <c r="J1017" s="1" t="s">
        <v>14</v>
      </c>
    </row>
    <row r="1018" spans="1:10">
      <c r="A1018" s="1">
        <v>404</v>
      </c>
      <c r="B1018" s="1">
        <v>17</v>
      </c>
      <c r="C1018" s="1" t="s">
        <v>43</v>
      </c>
      <c r="D1018" s="1" t="s">
        <v>44</v>
      </c>
      <c r="E1018" s="1" t="str">
        <f>SUBSTITUTE(D1018,"Descripciâˆšâ‰¥n","Descripción")</f>
        <v>Descripción del Plato_13</v>
      </c>
      <c r="F1018" s="1">
        <v>13</v>
      </c>
      <c r="G1018" s="1">
        <v>21</v>
      </c>
      <c r="H1018" s="1">
        <v>2</v>
      </c>
      <c r="I1018" s="1">
        <v>20</v>
      </c>
      <c r="J1018" s="1" t="s">
        <v>11</v>
      </c>
    </row>
    <row r="1019" spans="1:10">
      <c r="A1019" s="1">
        <v>404</v>
      </c>
      <c r="B1019" s="1">
        <v>17</v>
      </c>
      <c r="C1019" s="1" t="s">
        <v>39</v>
      </c>
      <c r="D1019" s="1" t="s">
        <v>40</v>
      </c>
      <c r="E1019" s="1" t="str">
        <f>SUBSTITUTE(D1019,"Descripciâˆšâ‰¥n","Descripción")</f>
        <v>Descripción del Plato_3</v>
      </c>
      <c r="F1019" s="1">
        <v>12</v>
      </c>
      <c r="G1019" s="1">
        <v>20</v>
      </c>
      <c r="H1019" s="1">
        <v>1</v>
      </c>
      <c r="I1019" s="1">
        <v>53</v>
      </c>
      <c r="J1019" s="1" t="s">
        <v>14</v>
      </c>
    </row>
    <row r="1020" spans="1:10">
      <c r="A1020" s="1">
        <v>404</v>
      </c>
      <c r="B1020" s="1">
        <v>17</v>
      </c>
      <c r="C1020" s="1" t="s">
        <v>19</v>
      </c>
      <c r="D1020" s="1" t="s">
        <v>20</v>
      </c>
      <c r="E1020" s="1" t="str">
        <f>SUBSTITUTE(D1020,"Descripciâˆšâ‰¥n","Descripción")</f>
        <v>Descripción del Plato_20</v>
      </c>
      <c r="F1020" s="1">
        <v>25</v>
      </c>
      <c r="G1020" s="1">
        <v>40</v>
      </c>
      <c r="H1020" s="1">
        <v>3</v>
      </c>
      <c r="I1020" s="1">
        <v>29</v>
      </c>
      <c r="J1020" s="1" t="s">
        <v>14</v>
      </c>
    </row>
    <row r="1021" spans="1:10">
      <c r="A1021" s="1">
        <v>405</v>
      </c>
      <c r="B1021" s="1">
        <v>5</v>
      </c>
      <c r="C1021" s="1" t="s">
        <v>47</v>
      </c>
      <c r="D1021" s="1" t="s">
        <v>48</v>
      </c>
      <c r="E1021" s="1" t="str">
        <f>SUBSTITUTE(D1021,"Descripciâˆšâ‰¥n","Descripción")</f>
        <v>Descripción del Plato_10</v>
      </c>
      <c r="F1021" s="1">
        <v>15</v>
      </c>
      <c r="G1021" s="1">
        <v>26</v>
      </c>
      <c r="H1021" s="1">
        <v>1</v>
      </c>
      <c r="I1021" s="1">
        <v>41</v>
      </c>
      <c r="J1021" s="1" t="s">
        <v>14</v>
      </c>
    </row>
    <row r="1022" spans="1:10">
      <c r="A1022" s="1">
        <v>405</v>
      </c>
      <c r="B1022" s="1">
        <v>5</v>
      </c>
      <c r="C1022" s="1" t="s">
        <v>19</v>
      </c>
      <c r="D1022" s="1" t="s">
        <v>20</v>
      </c>
      <c r="E1022" s="1" t="str">
        <f>SUBSTITUTE(D1022,"Descripciâˆšâ‰¥n","Descripción")</f>
        <v>Descripción del Plato_20</v>
      </c>
      <c r="F1022" s="1">
        <v>25</v>
      </c>
      <c r="G1022" s="1">
        <v>40</v>
      </c>
      <c r="H1022" s="1">
        <v>1</v>
      </c>
      <c r="I1022" s="1">
        <v>44</v>
      </c>
      <c r="J1022" s="1" t="s">
        <v>11</v>
      </c>
    </row>
    <row r="1023" spans="1:10">
      <c r="A1023" s="1">
        <v>405</v>
      </c>
      <c r="B1023" s="1">
        <v>5</v>
      </c>
      <c r="C1023" s="1" t="s">
        <v>39</v>
      </c>
      <c r="D1023" s="1" t="s">
        <v>40</v>
      </c>
      <c r="E1023" s="1" t="str">
        <f>SUBSTITUTE(D1023,"Descripciâˆšâ‰¥n","Descripción")</f>
        <v>Descripción del Plato_3</v>
      </c>
      <c r="F1023" s="1">
        <v>12</v>
      </c>
      <c r="G1023" s="1">
        <v>20</v>
      </c>
      <c r="H1023" s="1">
        <v>2</v>
      </c>
      <c r="I1023" s="1">
        <v>13</v>
      </c>
      <c r="J1023" s="1" t="s">
        <v>14</v>
      </c>
    </row>
    <row r="1024" spans="1:10">
      <c r="A1024" s="1">
        <v>406</v>
      </c>
      <c r="B1024" s="1">
        <v>14</v>
      </c>
      <c r="C1024" s="1" t="s">
        <v>39</v>
      </c>
      <c r="D1024" s="1" t="s">
        <v>40</v>
      </c>
      <c r="E1024" s="1" t="str">
        <f>SUBSTITUTE(D1024,"Descripciâˆšâ‰¥n","Descripción")</f>
        <v>Descripción del Plato_3</v>
      </c>
      <c r="F1024" s="1">
        <v>12</v>
      </c>
      <c r="G1024" s="1">
        <v>20</v>
      </c>
      <c r="H1024" s="1">
        <v>3</v>
      </c>
      <c r="I1024" s="1">
        <v>6</v>
      </c>
      <c r="J1024" s="1" t="s">
        <v>11</v>
      </c>
    </row>
    <row r="1025" spans="1:10">
      <c r="A1025" s="1">
        <v>406</v>
      </c>
      <c r="B1025" s="1">
        <v>14</v>
      </c>
      <c r="C1025" s="1" t="s">
        <v>31</v>
      </c>
      <c r="D1025" s="1" t="s">
        <v>32</v>
      </c>
      <c r="E1025" s="1" t="str">
        <f>SUBSTITUTE(D1025,"Descripciâˆšâ‰¥n","Descripción")</f>
        <v>Descripción del Plato_8</v>
      </c>
      <c r="F1025" s="1">
        <v>21</v>
      </c>
      <c r="G1025" s="1">
        <v>35</v>
      </c>
      <c r="H1025" s="1">
        <v>2</v>
      </c>
      <c r="I1025" s="1">
        <v>56</v>
      </c>
      <c r="J1025" s="1" t="s">
        <v>11</v>
      </c>
    </row>
    <row r="1026" spans="1:10">
      <c r="A1026" s="1">
        <v>406</v>
      </c>
      <c r="B1026" s="1">
        <v>14</v>
      </c>
      <c r="C1026" s="1" t="s">
        <v>49</v>
      </c>
      <c r="D1026" s="1" t="s">
        <v>50</v>
      </c>
      <c r="E1026" s="1" t="str">
        <f>SUBSTITUTE(D1026,"Descripciâˆšâ‰¥n","Descripción")</f>
        <v>Descripción del Plato_1</v>
      </c>
      <c r="F1026" s="1">
        <v>15</v>
      </c>
      <c r="G1026" s="1">
        <v>25</v>
      </c>
      <c r="H1026" s="1">
        <v>1</v>
      </c>
      <c r="I1026" s="1">
        <v>55</v>
      </c>
      <c r="J1026" s="1" t="s">
        <v>14</v>
      </c>
    </row>
    <row r="1027" spans="1:10">
      <c r="A1027" s="1">
        <v>407</v>
      </c>
      <c r="B1027" s="1">
        <v>4</v>
      </c>
      <c r="C1027" s="1" t="s">
        <v>39</v>
      </c>
      <c r="D1027" s="1" t="s">
        <v>40</v>
      </c>
      <c r="E1027" s="1" t="str">
        <f>SUBSTITUTE(D1027,"Descripciâˆšâ‰¥n","Descripción")</f>
        <v>Descripción del Plato_3</v>
      </c>
      <c r="F1027" s="1">
        <v>12</v>
      </c>
      <c r="G1027" s="1">
        <v>20</v>
      </c>
      <c r="H1027" s="1">
        <v>3</v>
      </c>
      <c r="I1027" s="1">
        <v>32</v>
      </c>
      <c r="J1027" s="1" t="s">
        <v>11</v>
      </c>
    </row>
    <row r="1028" spans="1:10">
      <c r="A1028" s="1">
        <v>407</v>
      </c>
      <c r="B1028" s="1">
        <v>4</v>
      </c>
      <c r="C1028" s="1" t="s">
        <v>31</v>
      </c>
      <c r="D1028" s="1" t="s">
        <v>32</v>
      </c>
      <c r="E1028" s="1" t="str">
        <f>SUBSTITUTE(D1028,"Descripciâˆšâ‰¥n","Descripción")</f>
        <v>Descripción del Plato_8</v>
      </c>
      <c r="F1028" s="1">
        <v>21</v>
      </c>
      <c r="G1028" s="1">
        <v>35</v>
      </c>
      <c r="H1028" s="1">
        <v>1</v>
      </c>
      <c r="I1028" s="1">
        <v>18</v>
      </c>
      <c r="J1028" s="1" t="s">
        <v>14</v>
      </c>
    </row>
    <row r="1029" spans="1:10">
      <c r="A1029" s="1">
        <v>408</v>
      </c>
      <c r="B1029" s="1">
        <v>17</v>
      </c>
      <c r="C1029" s="1" t="s">
        <v>49</v>
      </c>
      <c r="D1029" s="1" t="s">
        <v>50</v>
      </c>
      <c r="E1029" s="1" t="str">
        <f>SUBSTITUTE(D1029,"Descripciâˆšâ‰¥n","Descripción")</f>
        <v>Descripción del Plato_1</v>
      </c>
      <c r="F1029" s="1">
        <v>15</v>
      </c>
      <c r="G1029" s="1">
        <v>25</v>
      </c>
      <c r="H1029" s="1">
        <v>1</v>
      </c>
      <c r="I1029" s="1">
        <v>58</v>
      </c>
      <c r="J1029" s="1" t="s">
        <v>14</v>
      </c>
    </row>
    <row r="1030" spans="1:10">
      <c r="A1030" s="1">
        <v>408</v>
      </c>
      <c r="B1030" s="1">
        <v>17</v>
      </c>
      <c r="C1030" s="1" t="s">
        <v>9</v>
      </c>
      <c r="D1030" s="1" t="s">
        <v>10</v>
      </c>
      <c r="E1030" s="1" t="str">
        <f>SUBSTITUTE(D1030,"Descripciâˆšâ‰¥n","Descripción")</f>
        <v>Descripción del Plato_7</v>
      </c>
      <c r="F1030" s="1">
        <v>14</v>
      </c>
      <c r="G1030" s="1">
        <v>24</v>
      </c>
      <c r="H1030" s="1">
        <v>3</v>
      </c>
      <c r="I1030" s="1">
        <v>11</v>
      </c>
      <c r="J1030" s="1" t="s">
        <v>11</v>
      </c>
    </row>
    <row r="1031" spans="1:10">
      <c r="A1031" s="1">
        <v>408</v>
      </c>
      <c r="B1031" s="1">
        <v>17</v>
      </c>
      <c r="C1031" s="1" t="s">
        <v>37</v>
      </c>
      <c r="D1031" s="1" t="s">
        <v>38</v>
      </c>
      <c r="E1031" s="1" t="str">
        <f>SUBSTITUTE(D1031,"Descripciâˆšâ‰¥n","Descripción")</f>
        <v>Descripción del Plato_18</v>
      </c>
      <c r="F1031" s="1">
        <v>20</v>
      </c>
      <c r="G1031" s="1">
        <v>34</v>
      </c>
      <c r="H1031" s="1">
        <v>1</v>
      </c>
      <c r="I1031" s="1">
        <v>37</v>
      </c>
      <c r="J1031" s="1" t="s">
        <v>14</v>
      </c>
    </row>
    <row r="1032" spans="1:10">
      <c r="A1032" s="1">
        <v>409</v>
      </c>
      <c r="B1032" s="1">
        <v>15</v>
      </c>
      <c r="C1032" s="1" t="s">
        <v>43</v>
      </c>
      <c r="D1032" s="1" t="s">
        <v>44</v>
      </c>
      <c r="E1032" s="1" t="str">
        <f>SUBSTITUTE(D1032,"Descripciâˆšâ‰¥n","Descripción")</f>
        <v>Descripción del Plato_13</v>
      </c>
      <c r="F1032" s="1">
        <v>13</v>
      </c>
      <c r="G1032" s="1">
        <v>21</v>
      </c>
      <c r="H1032" s="1">
        <v>3</v>
      </c>
      <c r="I1032" s="1">
        <v>44</v>
      </c>
      <c r="J1032" s="1" t="s">
        <v>14</v>
      </c>
    </row>
    <row r="1033" spans="1:10">
      <c r="A1033" s="1">
        <v>409</v>
      </c>
      <c r="B1033" s="1">
        <v>15</v>
      </c>
      <c r="C1033" s="1" t="s">
        <v>19</v>
      </c>
      <c r="D1033" s="1" t="s">
        <v>20</v>
      </c>
      <c r="E1033" s="1" t="str">
        <f>SUBSTITUTE(D1033,"Descripciâˆšâ‰¥n","Descripción")</f>
        <v>Descripción del Plato_20</v>
      </c>
      <c r="F1033" s="1">
        <v>25</v>
      </c>
      <c r="G1033" s="1">
        <v>40</v>
      </c>
      <c r="H1033" s="1">
        <v>1</v>
      </c>
      <c r="I1033" s="1">
        <v>43</v>
      </c>
      <c r="J1033" s="1" t="s">
        <v>11</v>
      </c>
    </row>
    <row r="1034" spans="1:10">
      <c r="A1034" s="1">
        <v>409</v>
      </c>
      <c r="B1034" s="1">
        <v>15</v>
      </c>
      <c r="C1034" s="1" t="s">
        <v>27</v>
      </c>
      <c r="D1034" s="1" t="s">
        <v>28</v>
      </c>
      <c r="E1034" s="1" t="str">
        <f>SUBSTITUTE(D1034,"Descripciâˆšâ‰¥n","Descripción")</f>
        <v>Descripción del Plato_16</v>
      </c>
      <c r="F1034" s="1">
        <v>16</v>
      </c>
      <c r="G1034" s="1">
        <v>28</v>
      </c>
      <c r="H1034" s="1">
        <v>1</v>
      </c>
      <c r="I1034" s="1">
        <v>47</v>
      </c>
      <c r="J1034" s="1" t="s">
        <v>11</v>
      </c>
    </row>
    <row r="1035" spans="1:10">
      <c r="A1035" s="1">
        <v>409</v>
      </c>
      <c r="B1035" s="1">
        <v>15</v>
      </c>
      <c r="C1035" s="1" t="s">
        <v>9</v>
      </c>
      <c r="D1035" s="1" t="s">
        <v>10</v>
      </c>
      <c r="E1035" s="1" t="str">
        <f>SUBSTITUTE(D1035,"Descripciâˆšâ‰¥n","Descripción")</f>
        <v>Descripción del Plato_7</v>
      </c>
      <c r="F1035" s="1">
        <v>14</v>
      </c>
      <c r="G1035" s="1">
        <v>24</v>
      </c>
      <c r="H1035" s="1">
        <v>3</v>
      </c>
      <c r="I1035" s="1">
        <v>29</v>
      </c>
      <c r="J1035" s="1" t="s">
        <v>11</v>
      </c>
    </row>
    <row r="1036" spans="1:10">
      <c r="A1036" s="1">
        <v>410</v>
      </c>
      <c r="B1036" s="1">
        <v>1</v>
      </c>
      <c r="C1036" s="1" t="s">
        <v>39</v>
      </c>
      <c r="D1036" s="1" t="s">
        <v>40</v>
      </c>
      <c r="E1036" s="1" t="str">
        <f>SUBSTITUTE(D1036,"Descripciâˆšâ‰¥n","Descripción")</f>
        <v>Descripción del Plato_3</v>
      </c>
      <c r="F1036" s="1">
        <v>12</v>
      </c>
      <c r="G1036" s="1">
        <v>20</v>
      </c>
      <c r="H1036" s="1">
        <v>1</v>
      </c>
      <c r="I1036" s="1">
        <v>50</v>
      </c>
      <c r="J1036" s="1" t="s">
        <v>14</v>
      </c>
    </row>
    <row r="1037" spans="1:10">
      <c r="A1037" s="1">
        <v>410</v>
      </c>
      <c r="B1037" s="1">
        <v>1</v>
      </c>
      <c r="C1037" s="1" t="s">
        <v>21</v>
      </c>
      <c r="D1037" s="1" t="s">
        <v>22</v>
      </c>
      <c r="E1037" s="1" t="str">
        <f>SUBSTITUTE(D1037,"Descripciâˆšâ‰¥n","Descripción")</f>
        <v>Descripción del Plato_19</v>
      </c>
      <c r="F1037" s="1">
        <v>22</v>
      </c>
      <c r="G1037" s="1">
        <v>36</v>
      </c>
      <c r="H1037" s="1">
        <v>1</v>
      </c>
      <c r="I1037" s="1">
        <v>41</v>
      </c>
      <c r="J1037" s="1" t="s">
        <v>11</v>
      </c>
    </row>
    <row r="1038" spans="1:10">
      <c r="A1038" s="1">
        <v>411</v>
      </c>
      <c r="B1038" s="1">
        <v>3</v>
      </c>
      <c r="C1038" s="1" t="s">
        <v>19</v>
      </c>
      <c r="D1038" s="1" t="s">
        <v>20</v>
      </c>
      <c r="E1038" s="1" t="str">
        <f>SUBSTITUTE(D1038,"Descripciâˆšâ‰¥n","Descripción")</f>
        <v>Descripción del Plato_20</v>
      </c>
      <c r="F1038" s="1">
        <v>25</v>
      </c>
      <c r="G1038" s="1">
        <v>40</v>
      </c>
      <c r="H1038" s="1">
        <v>3</v>
      </c>
      <c r="I1038" s="1">
        <v>36</v>
      </c>
      <c r="J1038" s="1" t="s">
        <v>14</v>
      </c>
    </row>
    <row r="1039" spans="1:10">
      <c r="A1039" s="1">
        <v>411</v>
      </c>
      <c r="B1039" s="1">
        <v>3</v>
      </c>
      <c r="C1039" s="1" t="s">
        <v>45</v>
      </c>
      <c r="D1039" s="1" t="s">
        <v>46</v>
      </c>
      <c r="E1039" s="1" t="str">
        <f>SUBSTITUTE(D1039,"Descripciâˆšâ‰¥n","Descripción")</f>
        <v>Descripción del Plato_4</v>
      </c>
      <c r="F1039" s="1">
        <v>10</v>
      </c>
      <c r="G1039" s="1">
        <v>18</v>
      </c>
      <c r="H1039" s="1">
        <v>1</v>
      </c>
      <c r="I1039" s="1">
        <v>33</v>
      </c>
      <c r="J1039" s="1" t="s">
        <v>11</v>
      </c>
    </row>
    <row r="1040" spans="1:10">
      <c r="A1040" s="1">
        <v>411</v>
      </c>
      <c r="B1040" s="1">
        <v>3</v>
      </c>
      <c r="C1040" s="1" t="s">
        <v>17</v>
      </c>
      <c r="D1040" s="1" t="s">
        <v>18</v>
      </c>
      <c r="E1040" s="1" t="str">
        <f>SUBSTITUTE(D1040,"Descripciâˆšâ‰¥n","Descripción")</f>
        <v>Descripción del Plato_6</v>
      </c>
      <c r="F1040" s="1">
        <v>16</v>
      </c>
      <c r="G1040" s="1">
        <v>27</v>
      </c>
      <c r="H1040" s="1">
        <v>3</v>
      </c>
      <c r="I1040" s="1">
        <v>9</v>
      </c>
      <c r="J1040" s="1" t="s">
        <v>11</v>
      </c>
    </row>
    <row r="1041" spans="1:10">
      <c r="A1041" s="1">
        <v>412</v>
      </c>
      <c r="B1041" s="1">
        <v>11</v>
      </c>
      <c r="C1041" s="1" t="s">
        <v>15</v>
      </c>
      <c r="D1041" s="1" t="s">
        <v>16</v>
      </c>
      <c r="E1041" s="1" t="str">
        <f>SUBSTITUTE(D1041,"Descripciâˆšâ‰¥n","Descripción")</f>
        <v>Descripción del Plato_17</v>
      </c>
      <c r="F1041" s="1">
        <v>19</v>
      </c>
      <c r="G1041" s="1">
        <v>31</v>
      </c>
      <c r="H1041" s="1">
        <v>3</v>
      </c>
      <c r="I1041" s="1">
        <v>57</v>
      </c>
      <c r="J1041" s="1" t="s">
        <v>14</v>
      </c>
    </row>
    <row r="1042" spans="1:10">
      <c r="A1042" s="1">
        <v>413</v>
      </c>
      <c r="B1042" s="1">
        <v>13</v>
      </c>
      <c r="C1042" s="1" t="s">
        <v>31</v>
      </c>
      <c r="D1042" s="1" t="s">
        <v>32</v>
      </c>
      <c r="E1042" s="1" t="str">
        <f>SUBSTITUTE(D1042,"Descripciâˆšâ‰¥n","Descripción")</f>
        <v>Descripción del Plato_8</v>
      </c>
      <c r="F1042" s="1">
        <v>21</v>
      </c>
      <c r="G1042" s="1">
        <v>35</v>
      </c>
      <c r="H1042" s="1">
        <v>1</v>
      </c>
      <c r="I1042" s="1">
        <v>12</v>
      </c>
      <c r="J1042" s="1" t="s">
        <v>14</v>
      </c>
    </row>
    <row r="1043" spans="1:10">
      <c r="A1043" s="1">
        <v>414</v>
      </c>
      <c r="B1043" s="1">
        <v>14</v>
      </c>
      <c r="C1043" s="1" t="s">
        <v>25</v>
      </c>
      <c r="D1043" s="1" t="s">
        <v>26</v>
      </c>
      <c r="E1043" s="1" t="str">
        <f>SUBSTITUTE(D1043,"Descripciâˆšâ‰¥n","Descripción")</f>
        <v>Descripción del Plato_11</v>
      </c>
      <c r="F1043" s="1">
        <v>20</v>
      </c>
      <c r="G1043" s="1">
        <v>33</v>
      </c>
      <c r="H1043" s="1">
        <v>1</v>
      </c>
      <c r="I1043" s="1">
        <v>38</v>
      </c>
      <c r="J1043" s="1" t="s">
        <v>11</v>
      </c>
    </row>
    <row r="1044" spans="1:10">
      <c r="A1044" s="1">
        <v>415</v>
      </c>
      <c r="B1044" s="1">
        <v>14</v>
      </c>
      <c r="C1044" s="1" t="s">
        <v>17</v>
      </c>
      <c r="D1044" s="1" t="s">
        <v>18</v>
      </c>
      <c r="E1044" s="1" t="str">
        <f>SUBSTITUTE(D1044,"Descripciâˆšâ‰¥n","Descripción")</f>
        <v>Descripción del Plato_6</v>
      </c>
      <c r="F1044" s="1">
        <v>16</v>
      </c>
      <c r="G1044" s="1">
        <v>27</v>
      </c>
      <c r="H1044" s="1">
        <v>2</v>
      </c>
      <c r="I1044" s="1">
        <v>32</v>
      </c>
      <c r="J1044" s="1" t="s">
        <v>11</v>
      </c>
    </row>
    <row r="1045" spans="1:10">
      <c r="A1045" s="1">
        <v>415</v>
      </c>
      <c r="B1045" s="1">
        <v>14</v>
      </c>
      <c r="C1045" s="1" t="s">
        <v>37</v>
      </c>
      <c r="D1045" s="1" t="s">
        <v>38</v>
      </c>
      <c r="E1045" s="1" t="str">
        <f>SUBSTITUTE(D1045,"Descripciâˆšâ‰¥n","Descripción")</f>
        <v>Descripción del Plato_18</v>
      </c>
      <c r="F1045" s="1">
        <v>20</v>
      </c>
      <c r="G1045" s="1">
        <v>34</v>
      </c>
      <c r="H1045" s="1">
        <v>2</v>
      </c>
      <c r="I1045" s="1">
        <v>16</v>
      </c>
      <c r="J1045" s="1" t="s">
        <v>14</v>
      </c>
    </row>
    <row r="1046" spans="1:10">
      <c r="A1046" s="1">
        <v>415</v>
      </c>
      <c r="B1046" s="1">
        <v>14</v>
      </c>
      <c r="C1046" s="1" t="s">
        <v>21</v>
      </c>
      <c r="D1046" s="1" t="s">
        <v>22</v>
      </c>
      <c r="E1046" s="1" t="str">
        <f>SUBSTITUTE(D1046,"Descripciâˆšâ‰¥n","Descripción")</f>
        <v>Descripción del Plato_19</v>
      </c>
      <c r="F1046" s="1">
        <v>22</v>
      </c>
      <c r="G1046" s="1">
        <v>36</v>
      </c>
      <c r="H1046" s="1">
        <v>1</v>
      </c>
      <c r="I1046" s="1">
        <v>39</v>
      </c>
      <c r="J1046" s="1" t="s">
        <v>11</v>
      </c>
    </row>
    <row r="1047" spans="1:10">
      <c r="A1047" s="1">
        <v>416</v>
      </c>
      <c r="B1047" s="1">
        <v>20</v>
      </c>
      <c r="C1047" s="1" t="s">
        <v>49</v>
      </c>
      <c r="D1047" s="1" t="s">
        <v>50</v>
      </c>
      <c r="E1047" s="1" t="str">
        <f>SUBSTITUTE(D1047,"Descripciâˆšâ‰¥n","Descripción")</f>
        <v>Descripción del Plato_1</v>
      </c>
      <c r="F1047" s="1">
        <v>15</v>
      </c>
      <c r="G1047" s="1">
        <v>25</v>
      </c>
      <c r="H1047" s="1">
        <v>1</v>
      </c>
      <c r="I1047" s="1">
        <v>9</v>
      </c>
      <c r="J1047" s="1" t="s">
        <v>14</v>
      </c>
    </row>
    <row r="1048" spans="1:10">
      <c r="A1048" s="1">
        <v>417</v>
      </c>
      <c r="B1048" s="1">
        <v>7</v>
      </c>
      <c r="C1048" s="1" t="s">
        <v>23</v>
      </c>
      <c r="D1048" s="1" t="s">
        <v>24</v>
      </c>
      <c r="E1048" s="1" t="str">
        <f>SUBSTITUTE(D1048,"Descripciâˆšâ‰¥n","Descripción")</f>
        <v>Descripción del Plato_9</v>
      </c>
      <c r="F1048" s="1">
        <v>17</v>
      </c>
      <c r="G1048" s="1">
        <v>29</v>
      </c>
      <c r="H1048" s="1">
        <v>1</v>
      </c>
      <c r="I1048" s="1">
        <v>23</v>
      </c>
      <c r="J1048" s="1" t="s">
        <v>11</v>
      </c>
    </row>
    <row r="1049" spans="1:10">
      <c r="A1049" s="1">
        <v>417</v>
      </c>
      <c r="B1049" s="1">
        <v>7</v>
      </c>
      <c r="C1049" s="1" t="s">
        <v>19</v>
      </c>
      <c r="D1049" s="1" t="s">
        <v>20</v>
      </c>
      <c r="E1049" s="1" t="str">
        <f>SUBSTITUTE(D1049,"Descripciâˆšâ‰¥n","Descripción")</f>
        <v>Descripción del Plato_20</v>
      </c>
      <c r="F1049" s="1">
        <v>25</v>
      </c>
      <c r="G1049" s="1">
        <v>40</v>
      </c>
      <c r="H1049" s="1">
        <v>1</v>
      </c>
      <c r="I1049" s="1">
        <v>17</v>
      </c>
      <c r="J1049" s="1" t="s">
        <v>11</v>
      </c>
    </row>
    <row r="1050" spans="1:10">
      <c r="A1050" s="1">
        <v>417</v>
      </c>
      <c r="B1050" s="1">
        <v>7</v>
      </c>
      <c r="C1050" s="1" t="s">
        <v>29</v>
      </c>
      <c r="D1050" s="1" t="s">
        <v>30</v>
      </c>
      <c r="E1050" s="1" t="str">
        <f>SUBSTITUTE(D1050,"Descripciâˆšâ‰¥n","Descripción")</f>
        <v>Descripción del Plato_12</v>
      </c>
      <c r="F1050" s="1">
        <v>11</v>
      </c>
      <c r="G1050" s="1">
        <v>19</v>
      </c>
      <c r="H1050" s="1">
        <v>1</v>
      </c>
      <c r="I1050" s="1">
        <v>16</v>
      </c>
      <c r="J1050" s="1" t="s">
        <v>14</v>
      </c>
    </row>
    <row r="1051" spans="1:10">
      <c r="A1051" s="1">
        <v>417</v>
      </c>
      <c r="B1051" s="1">
        <v>7</v>
      </c>
      <c r="C1051" s="1" t="s">
        <v>17</v>
      </c>
      <c r="D1051" s="1" t="s">
        <v>18</v>
      </c>
      <c r="E1051" s="1" t="str">
        <f>SUBSTITUTE(D1051,"Descripciâˆšâ‰¥n","Descripción")</f>
        <v>Descripción del Plato_6</v>
      </c>
      <c r="F1051" s="1">
        <v>16</v>
      </c>
      <c r="G1051" s="1">
        <v>27</v>
      </c>
      <c r="H1051" s="1">
        <v>2</v>
      </c>
      <c r="I1051" s="1">
        <v>34</v>
      </c>
      <c r="J1051" s="1" t="s">
        <v>14</v>
      </c>
    </row>
    <row r="1052" spans="1:10">
      <c r="A1052" s="1">
        <v>418</v>
      </c>
      <c r="B1052" s="1">
        <v>17</v>
      </c>
      <c r="C1052" s="1" t="s">
        <v>49</v>
      </c>
      <c r="D1052" s="1" t="s">
        <v>50</v>
      </c>
      <c r="E1052" s="1" t="str">
        <f>SUBSTITUTE(D1052,"Descripciâˆšâ‰¥n","Descripción")</f>
        <v>Descripción del Plato_1</v>
      </c>
      <c r="F1052" s="1">
        <v>15</v>
      </c>
      <c r="G1052" s="1">
        <v>25</v>
      </c>
      <c r="H1052" s="1">
        <v>1</v>
      </c>
      <c r="I1052" s="1">
        <v>45</v>
      </c>
      <c r="J1052" s="1" t="s">
        <v>11</v>
      </c>
    </row>
    <row r="1053" spans="1:10">
      <c r="A1053" s="1">
        <v>418</v>
      </c>
      <c r="B1053" s="1">
        <v>17</v>
      </c>
      <c r="C1053" s="1" t="s">
        <v>15</v>
      </c>
      <c r="D1053" s="1" t="s">
        <v>16</v>
      </c>
      <c r="E1053" s="1" t="str">
        <f>SUBSTITUTE(D1053,"Descripciâˆšâ‰¥n","Descripción")</f>
        <v>Descripción del Plato_17</v>
      </c>
      <c r="F1053" s="1">
        <v>19</v>
      </c>
      <c r="G1053" s="1">
        <v>31</v>
      </c>
      <c r="H1053" s="1">
        <v>3</v>
      </c>
      <c r="I1053" s="1">
        <v>55</v>
      </c>
      <c r="J1053" s="1" t="s">
        <v>14</v>
      </c>
    </row>
    <row r="1054" spans="1:10">
      <c r="A1054" s="1">
        <v>419</v>
      </c>
      <c r="B1054" s="1">
        <v>11</v>
      </c>
      <c r="C1054" s="1" t="s">
        <v>37</v>
      </c>
      <c r="D1054" s="1" t="s">
        <v>38</v>
      </c>
      <c r="E1054" s="1" t="str">
        <f>SUBSTITUTE(D1054,"Descripciâˆšâ‰¥n","Descripción")</f>
        <v>Descripción del Plato_18</v>
      </c>
      <c r="F1054" s="1">
        <v>20</v>
      </c>
      <c r="G1054" s="1">
        <v>34</v>
      </c>
      <c r="H1054" s="1">
        <v>1</v>
      </c>
      <c r="I1054" s="1">
        <v>7</v>
      </c>
      <c r="J1054" s="1" t="s">
        <v>14</v>
      </c>
    </row>
    <row r="1055" spans="1:10">
      <c r="A1055" s="1">
        <v>419</v>
      </c>
      <c r="B1055" s="1">
        <v>11</v>
      </c>
      <c r="C1055" s="1" t="s">
        <v>25</v>
      </c>
      <c r="D1055" s="1" t="s">
        <v>26</v>
      </c>
      <c r="E1055" s="1" t="str">
        <f>SUBSTITUTE(D1055,"Descripciâˆšâ‰¥n","Descripción")</f>
        <v>Descripción del Plato_11</v>
      </c>
      <c r="F1055" s="1">
        <v>20</v>
      </c>
      <c r="G1055" s="1">
        <v>33</v>
      </c>
      <c r="H1055" s="1">
        <v>1</v>
      </c>
      <c r="I1055" s="1">
        <v>57</v>
      </c>
      <c r="J1055" s="1" t="s">
        <v>11</v>
      </c>
    </row>
    <row r="1056" spans="1:10">
      <c r="A1056" s="1">
        <v>420</v>
      </c>
      <c r="B1056" s="1">
        <v>18</v>
      </c>
      <c r="C1056" s="1" t="s">
        <v>37</v>
      </c>
      <c r="D1056" s="1" t="s">
        <v>38</v>
      </c>
      <c r="E1056" s="1" t="str">
        <f>SUBSTITUTE(D1056,"Descripciâˆšâ‰¥n","Descripción")</f>
        <v>Descripción del Plato_18</v>
      </c>
      <c r="F1056" s="1">
        <v>20</v>
      </c>
      <c r="G1056" s="1">
        <v>34</v>
      </c>
      <c r="H1056" s="1">
        <v>2</v>
      </c>
      <c r="I1056" s="1">
        <v>33</v>
      </c>
      <c r="J1056" s="1" t="s">
        <v>11</v>
      </c>
    </row>
    <row r="1057" spans="1:10">
      <c r="A1057" s="1">
        <v>420</v>
      </c>
      <c r="B1057" s="1">
        <v>18</v>
      </c>
      <c r="C1057" s="1" t="s">
        <v>39</v>
      </c>
      <c r="D1057" s="1" t="s">
        <v>40</v>
      </c>
      <c r="E1057" s="1" t="str">
        <f>SUBSTITUTE(D1057,"Descripciâˆšâ‰¥n","Descripción")</f>
        <v>Descripción del Plato_3</v>
      </c>
      <c r="F1057" s="1">
        <v>12</v>
      </c>
      <c r="G1057" s="1">
        <v>20</v>
      </c>
      <c r="H1057" s="1">
        <v>3</v>
      </c>
      <c r="I1057" s="1">
        <v>10</v>
      </c>
      <c r="J1057" s="1" t="s">
        <v>11</v>
      </c>
    </row>
    <row r="1058" spans="1:10">
      <c r="A1058" s="1">
        <v>420</v>
      </c>
      <c r="B1058" s="1">
        <v>18</v>
      </c>
      <c r="C1058" s="1" t="s">
        <v>49</v>
      </c>
      <c r="D1058" s="1" t="s">
        <v>50</v>
      </c>
      <c r="E1058" s="1" t="str">
        <f>SUBSTITUTE(D1058,"Descripciâˆšâ‰¥n","Descripción")</f>
        <v>Descripción del Plato_1</v>
      </c>
      <c r="F1058" s="1">
        <v>15</v>
      </c>
      <c r="G1058" s="1">
        <v>25</v>
      </c>
      <c r="H1058" s="1">
        <v>2</v>
      </c>
      <c r="I1058" s="1">
        <v>28</v>
      </c>
      <c r="J1058" s="1" t="s">
        <v>11</v>
      </c>
    </row>
    <row r="1059" spans="1:10">
      <c r="A1059" s="1">
        <v>420</v>
      </c>
      <c r="B1059" s="1">
        <v>18</v>
      </c>
      <c r="C1059" s="1" t="s">
        <v>33</v>
      </c>
      <c r="D1059" s="1" t="s">
        <v>34</v>
      </c>
      <c r="E1059" s="1" t="str">
        <f>SUBSTITUTE(D1059,"Descripciâˆšâ‰¥n","Descripción")</f>
        <v>Descripción del Plato_15</v>
      </c>
      <c r="F1059" s="1">
        <v>19</v>
      </c>
      <c r="G1059" s="1">
        <v>32</v>
      </c>
      <c r="H1059" s="1">
        <v>2</v>
      </c>
      <c r="I1059" s="1">
        <v>34</v>
      </c>
      <c r="J1059" s="1" t="s">
        <v>11</v>
      </c>
    </row>
    <row r="1060" spans="1:10">
      <c r="A1060" s="1">
        <v>421</v>
      </c>
      <c r="B1060" s="1">
        <v>10</v>
      </c>
      <c r="C1060" s="1" t="s">
        <v>15</v>
      </c>
      <c r="D1060" s="1" t="s">
        <v>16</v>
      </c>
      <c r="E1060" s="1" t="str">
        <f>SUBSTITUTE(D1060,"Descripciâˆšâ‰¥n","Descripción")</f>
        <v>Descripción del Plato_17</v>
      </c>
      <c r="F1060" s="1">
        <v>19</v>
      </c>
      <c r="G1060" s="1">
        <v>31</v>
      </c>
      <c r="H1060" s="1">
        <v>1</v>
      </c>
      <c r="I1060" s="1">
        <v>18</v>
      </c>
      <c r="J1060" s="1" t="s">
        <v>14</v>
      </c>
    </row>
    <row r="1061" spans="1:10">
      <c r="A1061" s="1">
        <v>421</v>
      </c>
      <c r="B1061" s="1">
        <v>10</v>
      </c>
      <c r="C1061" s="1" t="s">
        <v>45</v>
      </c>
      <c r="D1061" s="1" t="s">
        <v>46</v>
      </c>
      <c r="E1061" s="1" t="str">
        <f>SUBSTITUTE(D1061,"Descripciâˆšâ‰¥n","Descripción")</f>
        <v>Descripción del Plato_4</v>
      </c>
      <c r="F1061" s="1">
        <v>10</v>
      </c>
      <c r="G1061" s="1">
        <v>18</v>
      </c>
      <c r="H1061" s="1">
        <v>3</v>
      </c>
      <c r="I1061" s="1">
        <v>53</v>
      </c>
      <c r="J1061" s="1" t="s">
        <v>14</v>
      </c>
    </row>
    <row r="1062" spans="1:10">
      <c r="A1062" s="1">
        <v>422</v>
      </c>
      <c r="B1062" s="1">
        <v>12</v>
      </c>
      <c r="C1062" s="1" t="s">
        <v>47</v>
      </c>
      <c r="D1062" s="1" t="s">
        <v>48</v>
      </c>
      <c r="E1062" s="1" t="str">
        <f>SUBSTITUTE(D1062,"Descripciâˆšâ‰¥n","Descripción")</f>
        <v>Descripción del Plato_10</v>
      </c>
      <c r="F1062" s="1">
        <v>15</v>
      </c>
      <c r="G1062" s="1">
        <v>26</v>
      </c>
      <c r="H1062" s="1">
        <v>2</v>
      </c>
      <c r="I1062" s="1">
        <v>7</v>
      </c>
      <c r="J1062" s="1" t="s">
        <v>14</v>
      </c>
    </row>
    <row r="1063" spans="1:10">
      <c r="A1063" s="1">
        <v>422</v>
      </c>
      <c r="B1063" s="1">
        <v>12</v>
      </c>
      <c r="C1063" s="1" t="s">
        <v>21</v>
      </c>
      <c r="D1063" s="1" t="s">
        <v>22</v>
      </c>
      <c r="E1063" s="1" t="str">
        <f>SUBSTITUTE(D1063,"Descripciâˆšâ‰¥n","Descripción")</f>
        <v>Descripción del Plato_19</v>
      </c>
      <c r="F1063" s="1">
        <v>22</v>
      </c>
      <c r="G1063" s="1">
        <v>36</v>
      </c>
      <c r="H1063" s="1">
        <v>1</v>
      </c>
      <c r="I1063" s="1">
        <v>27</v>
      </c>
      <c r="J1063" s="1" t="s">
        <v>11</v>
      </c>
    </row>
    <row r="1064" spans="1:10">
      <c r="A1064" s="1">
        <v>423</v>
      </c>
      <c r="B1064" s="1">
        <v>4</v>
      </c>
      <c r="C1064" s="1" t="s">
        <v>27</v>
      </c>
      <c r="D1064" s="1" t="s">
        <v>28</v>
      </c>
      <c r="E1064" s="1" t="str">
        <f>SUBSTITUTE(D1064,"Descripciâˆšâ‰¥n","Descripción")</f>
        <v>Descripción del Plato_16</v>
      </c>
      <c r="F1064" s="1">
        <v>16</v>
      </c>
      <c r="G1064" s="1">
        <v>28</v>
      </c>
      <c r="H1064" s="1">
        <v>2</v>
      </c>
      <c r="I1064" s="1">
        <v>24</v>
      </c>
      <c r="J1064" s="1" t="s">
        <v>11</v>
      </c>
    </row>
    <row r="1065" spans="1:10">
      <c r="A1065" s="1">
        <v>423</v>
      </c>
      <c r="B1065" s="1">
        <v>4</v>
      </c>
      <c r="C1065" s="1" t="s">
        <v>33</v>
      </c>
      <c r="D1065" s="1" t="s">
        <v>34</v>
      </c>
      <c r="E1065" s="1" t="str">
        <f>SUBSTITUTE(D1065,"Descripciâˆšâ‰¥n","Descripción")</f>
        <v>Descripción del Plato_15</v>
      </c>
      <c r="F1065" s="1">
        <v>19</v>
      </c>
      <c r="G1065" s="1">
        <v>32</v>
      </c>
      <c r="H1065" s="1">
        <v>3</v>
      </c>
      <c r="I1065" s="1">
        <v>7</v>
      </c>
      <c r="J1065" s="1" t="s">
        <v>14</v>
      </c>
    </row>
    <row r="1066" spans="1:10">
      <c r="A1066" s="1">
        <v>424</v>
      </c>
      <c r="B1066" s="1">
        <v>13</v>
      </c>
      <c r="C1066" s="1" t="s">
        <v>35</v>
      </c>
      <c r="D1066" s="1" t="s">
        <v>36</v>
      </c>
      <c r="E1066" s="1" t="str">
        <f>SUBSTITUTE(D1066,"Descripciâˆšâ‰¥n","Descripción")</f>
        <v>Descripción del Plato_5</v>
      </c>
      <c r="F1066" s="1">
        <v>13</v>
      </c>
      <c r="G1066" s="1">
        <v>22</v>
      </c>
      <c r="H1066" s="1">
        <v>3</v>
      </c>
      <c r="I1066" s="1">
        <v>43</v>
      </c>
      <c r="J1066" s="1" t="s">
        <v>11</v>
      </c>
    </row>
    <row r="1067" spans="1:10">
      <c r="A1067" s="1">
        <v>424</v>
      </c>
      <c r="B1067" s="1">
        <v>13</v>
      </c>
      <c r="C1067" s="1" t="s">
        <v>17</v>
      </c>
      <c r="D1067" s="1" t="s">
        <v>18</v>
      </c>
      <c r="E1067" s="1" t="str">
        <f>SUBSTITUTE(D1067,"Descripciâˆšâ‰¥n","Descripción")</f>
        <v>Descripción del Plato_6</v>
      </c>
      <c r="F1067" s="1">
        <v>16</v>
      </c>
      <c r="G1067" s="1">
        <v>27</v>
      </c>
      <c r="H1067" s="1">
        <v>3</v>
      </c>
      <c r="I1067" s="1">
        <v>45</v>
      </c>
      <c r="J1067" s="1" t="s">
        <v>14</v>
      </c>
    </row>
    <row r="1068" spans="1:10">
      <c r="A1068" s="1">
        <v>425</v>
      </c>
      <c r="B1068" s="1">
        <v>18</v>
      </c>
      <c r="C1068" s="1" t="s">
        <v>29</v>
      </c>
      <c r="D1068" s="1" t="s">
        <v>30</v>
      </c>
      <c r="E1068" s="1" t="str">
        <f>SUBSTITUTE(D1068,"Descripciâˆšâ‰¥n","Descripción")</f>
        <v>Descripción del Plato_12</v>
      </c>
      <c r="F1068" s="1">
        <v>11</v>
      </c>
      <c r="G1068" s="1">
        <v>19</v>
      </c>
      <c r="H1068" s="1">
        <v>1</v>
      </c>
      <c r="I1068" s="1">
        <v>28</v>
      </c>
      <c r="J1068" s="1" t="s">
        <v>14</v>
      </c>
    </row>
    <row r="1069" spans="1:10">
      <c r="A1069" s="1">
        <v>426</v>
      </c>
      <c r="B1069" s="1">
        <v>5</v>
      </c>
      <c r="C1069" s="1" t="s">
        <v>25</v>
      </c>
      <c r="D1069" s="1" t="s">
        <v>26</v>
      </c>
      <c r="E1069" s="1" t="str">
        <f>SUBSTITUTE(D1069,"Descripciâˆšâ‰¥n","Descripción")</f>
        <v>Descripción del Plato_11</v>
      </c>
      <c r="F1069" s="1">
        <v>20</v>
      </c>
      <c r="G1069" s="1">
        <v>33</v>
      </c>
      <c r="H1069" s="1">
        <v>1</v>
      </c>
      <c r="I1069" s="1">
        <v>8</v>
      </c>
      <c r="J1069" s="1" t="s">
        <v>14</v>
      </c>
    </row>
    <row r="1070" spans="1:10">
      <c r="A1070" s="1">
        <v>426</v>
      </c>
      <c r="B1070" s="1">
        <v>5</v>
      </c>
      <c r="C1070" s="1" t="s">
        <v>27</v>
      </c>
      <c r="D1070" s="1" t="s">
        <v>28</v>
      </c>
      <c r="E1070" s="1" t="str">
        <f>SUBSTITUTE(D1070,"Descripciâˆšâ‰¥n","Descripción")</f>
        <v>Descripción del Plato_16</v>
      </c>
      <c r="F1070" s="1">
        <v>16</v>
      </c>
      <c r="G1070" s="1">
        <v>28</v>
      </c>
      <c r="H1070" s="1">
        <v>2</v>
      </c>
      <c r="I1070" s="1">
        <v>38</v>
      </c>
      <c r="J1070" s="1" t="s">
        <v>14</v>
      </c>
    </row>
    <row r="1071" spans="1:10">
      <c r="A1071" s="1">
        <v>426</v>
      </c>
      <c r="B1071" s="1">
        <v>5</v>
      </c>
      <c r="C1071" s="1" t="s">
        <v>49</v>
      </c>
      <c r="D1071" s="1" t="s">
        <v>50</v>
      </c>
      <c r="E1071" s="1" t="str">
        <f>SUBSTITUTE(D1071,"Descripciâˆšâ‰¥n","Descripción")</f>
        <v>Descripción del Plato_1</v>
      </c>
      <c r="F1071" s="1">
        <v>15</v>
      </c>
      <c r="G1071" s="1">
        <v>25</v>
      </c>
      <c r="H1071" s="1">
        <v>2</v>
      </c>
      <c r="I1071" s="1">
        <v>23</v>
      </c>
      <c r="J1071" s="1" t="s">
        <v>11</v>
      </c>
    </row>
    <row r="1072" spans="1:10">
      <c r="A1072" s="1">
        <v>426</v>
      </c>
      <c r="B1072" s="1">
        <v>5</v>
      </c>
      <c r="C1072" s="1" t="s">
        <v>21</v>
      </c>
      <c r="D1072" s="1" t="s">
        <v>22</v>
      </c>
      <c r="E1072" s="1" t="str">
        <f>SUBSTITUTE(D1072,"Descripciâˆšâ‰¥n","Descripción")</f>
        <v>Descripción del Plato_19</v>
      </c>
      <c r="F1072" s="1">
        <v>22</v>
      </c>
      <c r="G1072" s="1">
        <v>36</v>
      </c>
      <c r="H1072" s="1">
        <v>3</v>
      </c>
      <c r="I1072" s="1">
        <v>47</v>
      </c>
      <c r="J1072" s="1" t="s">
        <v>14</v>
      </c>
    </row>
    <row r="1073" spans="1:10">
      <c r="A1073" s="1">
        <v>427</v>
      </c>
      <c r="B1073" s="1">
        <v>2</v>
      </c>
      <c r="C1073" s="1" t="s">
        <v>49</v>
      </c>
      <c r="D1073" s="1" t="s">
        <v>50</v>
      </c>
      <c r="E1073" s="1" t="str">
        <f>SUBSTITUTE(D1073,"Descripciâˆšâ‰¥n","Descripción")</f>
        <v>Descripción del Plato_1</v>
      </c>
      <c r="F1073" s="1">
        <v>15</v>
      </c>
      <c r="G1073" s="1">
        <v>25</v>
      </c>
      <c r="H1073" s="1">
        <v>3</v>
      </c>
      <c r="I1073" s="1">
        <v>34</v>
      </c>
      <c r="J1073" s="1" t="s">
        <v>14</v>
      </c>
    </row>
    <row r="1074" spans="1:10">
      <c r="A1074" s="1">
        <v>427</v>
      </c>
      <c r="B1074" s="1">
        <v>2</v>
      </c>
      <c r="C1074" s="1" t="s">
        <v>31</v>
      </c>
      <c r="D1074" s="1" t="s">
        <v>32</v>
      </c>
      <c r="E1074" s="1" t="str">
        <f>SUBSTITUTE(D1074,"Descripciâˆšâ‰¥n","Descripción")</f>
        <v>Descripción del Plato_8</v>
      </c>
      <c r="F1074" s="1">
        <v>21</v>
      </c>
      <c r="G1074" s="1">
        <v>35</v>
      </c>
      <c r="H1074" s="1">
        <v>2</v>
      </c>
      <c r="I1074" s="1">
        <v>52</v>
      </c>
      <c r="J1074" s="1" t="s">
        <v>11</v>
      </c>
    </row>
    <row r="1075" spans="1:10">
      <c r="A1075" s="1">
        <v>427</v>
      </c>
      <c r="B1075" s="1">
        <v>2</v>
      </c>
      <c r="C1075" s="1" t="s">
        <v>41</v>
      </c>
      <c r="D1075" s="1" t="s">
        <v>42</v>
      </c>
      <c r="E1075" s="1" t="str">
        <f>SUBSTITUTE(D1075,"Descripciâˆšâ‰¥n","Descripción")</f>
        <v>Descripción del Plato_14</v>
      </c>
      <c r="F1075" s="1">
        <v>14</v>
      </c>
      <c r="G1075" s="1">
        <v>23</v>
      </c>
      <c r="H1075" s="1">
        <v>1</v>
      </c>
      <c r="I1075" s="1">
        <v>24</v>
      </c>
      <c r="J1075" s="1" t="s">
        <v>14</v>
      </c>
    </row>
    <row r="1076" spans="1:10">
      <c r="A1076" s="1">
        <v>427</v>
      </c>
      <c r="B1076" s="1">
        <v>2</v>
      </c>
      <c r="C1076" s="1" t="s">
        <v>29</v>
      </c>
      <c r="D1076" s="1" t="s">
        <v>30</v>
      </c>
      <c r="E1076" s="1" t="str">
        <f>SUBSTITUTE(D1076,"Descripciâˆšâ‰¥n","Descripción")</f>
        <v>Descripción del Plato_12</v>
      </c>
      <c r="F1076" s="1">
        <v>11</v>
      </c>
      <c r="G1076" s="1">
        <v>19</v>
      </c>
      <c r="H1076" s="1">
        <v>2</v>
      </c>
      <c r="I1076" s="1">
        <v>56</v>
      </c>
      <c r="J1076" s="1" t="s">
        <v>11</v>
      </c>
    </row>
    <row r="1077" spans="1:10">
      <c r="A1077" s="1">
        <v>428</v>
      </c>
      <c r="B1077" s="1">
        <v>7</v>
      </c>
      <c r="C1077" s="1" t="s">
        <v>19</v>
      </c>
      <c r="D1077" s="1" t="s">
        <v>20</v>
      </c>
      <c r="E1077" s="1" t="str">
        <f>SUBSTITUTE(D1077,"Descripciâˆšâ‰¥n","Descripción")</f>
        <v>Descripción del Plato_20</v>
      </c>
      <c r="F1077" s="1">
        <v>25</v>
      </c>
      <c r="G1077" s="1">
        <v>40</v>
      </c>
      <c r="H1077" s="1">
        <v>1</v>
      </c>
      <c r="I1077" s="1">
        <v>38</v>
      </c>
      <c r="J1077" s="1" t="s">
        <v>11</v>
      </c>
    </row>
    <row r="1078" spans="1:10">
      <c r="A1078" s="1">
        <v>428</v>
      </c>
      <c r="B1078" s="1">
        <v>7</v>
      </c>
      <c r="C1078" s="1" t="s">
        <v>41</v>
      </c>
      <c r="D1078" s="1" t="s">
        <v>42</v>
      </c>
      <c r="E1078" s="1" t="str">
        <f>SUBSTITUTE(D1078,"Descripciâˆšâ‰¥n","Descripción")</f>
        <v>Descripción del Plato_14</v>
      </c>
      <c r="F1078" s="1">
        <v>14</v>
      </c>
      <c r="G1078" s="1">
        <v>23</v>
      </c>
      <c r="H1078" s="1">
        <v>1</v>
      </c>
      <c r="I1078" s="1">
        <v>46</v>
      </c>
      <c r="J1078" s="1" t="s">
        <v>11</v>
      </c>
    </row>
    <row r="1079" spans="1:10">
      <c r="A1079" s="1">
        <v>428</v>
      </c>
      <c r="B1079" s="1">
        <v>7</v>
      </c>
      <c r="C1079" s="1" t="s">
        <v>49</v>
      </c>
      <c r="D1079" s="1" t="s">
        <v>50</v>
      </c>
      <c r="E1079" s="1" t="str">
        <f>SUBSTITUTE(D1079,"Descripciâˆšâ‰¥n","Descripción")</f>
        <v>Descripción del Plato_1</v>
      </c>
      <c r="F1079" s="1">
        <v>15</v>
      </c>
      <c r="G1079" s="1">
        <v>25</v>
      </c>
      <c r="H1079" s="1">
        <v>2</v>
      </c>
      <c r="I1079" s="1">
        <v>48</v>
      </c>
      <c r="J1079" s="1" t="s">
        <v>11</v>
      </c>
    </row>
    <row r="1080" spans="1:10">
      <c r="A1080" s="1">
        <v>428</v>
      </c>
      <c r="B1080" s="1">
        <v>7</v>
      </c>
      <c r="C1080" s="1" t="s">
        <v>15</v>
      </c>
      <c r="D1080" s="1" t="s">
        <v>16</v>
      </c>
      <c r="E1080" s="1" t="str">
        <f>SUBSTITUTE(D1080,"Descripciâˆšâ‰¥n","Descripción")</f>
        <v>Descripción del Plato_17</v>
      </c>
      <c r="F1080" s="1">
        <v>19</v>
      </c>
      <c r="G1080" s="1">
        <v>31</v>
      </c>
      <c r="H1080" s="1">
        <v>2</v>
      </c>
      <c r="I1080" s="1">
        <v>47</v>
      </c>
      <c r="J1080" s="1" t="s">
        <v>11</v>
      </c>
    </row>
    <row r="1081" spans="1:10">
      <c r="A1081" s="1">
        <v>429</v>
      </c>
      <c r="B1081" s="1">
        <v>8</v>
      </c>
      <c r="C1081" s="1" t="s">
        <v>47</v>
      </c>
      <c r="D1081" s="1" t="s">
        <v>48</v>
      </c>
      <c r="E1081" s="1" t="str">
        <f>SUBSTITUTE(D1081,"Descripciâˆšâ‰¥n","Descripción")</f>
        <v>Descripción del Plato_10</v>
      </c>
      <c r="F1081" s="1">
        <v>15</v>
      </c>
      <c r="G1081" s="1">
        <v>26</v>
      </c>
      <c r="H1081" s="1">
        <v>3</v>
      </c>
      <c r="I1081" s="1">
        <v>27</v>
      </c>
      <c r="J1081" s="1" t="s">
        <v>11</v>
      </c>
    </row>
    <row r="1082" spans="1:10">
      <c r="A1082" s="1">
        <v>430</v>
      </c>
      <c r="B1082" s="1">
        <v>7</v>
      </c>
      <c r="C1082" s="1" t="s">
        <v>49</v>
      </c>
      <c r="D1082" s="1" t="s">
        <v>50</v>
      </c>
      <c r="E1082" s="1" t="str">
        <f>SUBSTITUTE(D1082,"Descripciâˆšâ‰¥n","Descripción")</f>
        <v>Descripción del Plato_1</v>
      </c>
      <c r="F1082" s="1">
        <v>15</v>
      </c>
      <c r="G1082" s="1">
        <v>25</v>
      </c>
      <c r="H1082" s="1">
        <v>1</v>
      </c>
      <c r="I1082" s="1">
        <v>49</v>
      </c>
      <c r="J1082" s="1" t="s">
        <v>11</v>
      </c>
    </row>
    <row r="1083" spans="1:10">
      <c r="A1083" s="1">
        <v>431</v>
      </c>
      <c r="B1083" s="1">
        <v>15</v>
      </c>
      <c r="C1083" s="1" t="s">
        <v>12</v>
      </c>
      <c r="D1083" s="1" t="s">
        <v>13</v>
      </c>
      <c r="E1083" s="1" t="str">
        <f>SUBSTITUTE(D1083,"Descripciâˆšâ‰¥n","Descripción")</f>
        <v>Descripción del Plato_2</v>
      </c>
      <c r="F1083" s="1">
        <v>18</v>
      </c>
      <c r="G1083" s="1">
        <v>30</v>
      </c>
      <c r="H1083" s="1">
        <v>2</v>
      </c>
      <c r="I1083" s="1">
        <v>20</v>
      </c>
      <c r="J1083" s="1" t="s">
        <v>11</v>
      </c>
    </row>
    <row r="1084" spans="1:10">
      <c r="A1084" s="1">
        <v>432</v>
      </c>
      <c r="B1084" s="1">
        <v>10</v>
      </c>
      <c r="C1084" s="1" t="s">
        <v>39</v>
      </c>
      <c r="D1084" s="1" t="s">
        <v>40</v>
      </c>
      <c r="E1084" s="1" t="str">
        <f>SUBSTITUTE(D1084,"Descripciâˆšâ‰¥n","Descripción")</f>
        <v>Descripción del Plato_3</v>
      </c>
      <c r="F1084" s="1">
        <v>12</v>
      </c>
      <c r="G1084" s="1">
        <v>20</v>
      </c>
      <c r="H1084" s="1">
        <v>3</v>
      </c>
      <c r="I1084" s="1">
        <v>16</v>
      </c>
      <c r="J1084" s="1" t="s">
        <v>14</v>
      </c>
    </row>
    <row r="1085" spans="1:10">
      <c r="A1085" s="1">
        <v>432</v>
      </c>
      <c r="B1085" s="1">
        <v>10</v>
      </c>
      <c r="C1085" s="1" t="s">
        <v>43</v>
      </c>
      <c r="D1085" s="1" t="s">
        <v>44</v>
      </c>
      <c r="E1085" s="1" t="str">
        <f>SUBSTITUTE(D1085,"Descripciâˆšâ‰¥n","Descripción")</f>
        <v>Descripción del Plato_13</v>
      </c>
      <c r="F1085" s="1">
        <v>13</v>
      </c>
      <c r="G1085" s="1">
        <v>21</v>
      </c>
      <c r="H1085" s="1">
        <v>1</v>
      </c>
      <c r="I1085" s="1">
        <v>27</v>
      </c>
      <c r="J1085" s="1" t="s">
        <v>11</v>
      </c>
    </row>
    <row r="1086" spans="1:10">
      <c r="A1086" s="1">
        <v>432</v>
      </c>
      <c r="B1086" s="1">
        <v>10</v>
      </c>
      <c r="C1086" s="1" t="s">
        <v>27</v>
      </c>
      <c r="D1086" s="1" t="s">
        <v>28</v>
      </c>
      <c r="E1086" s="1" t="str">
        <f>SUBSTITUTE(D1086,"Descripciâˆšâ‰¥n","Descripción")</f>
        <v>Descripción del Plato_16</v>
      </c>
      <c r="F1086" s="1">
        <v>16</v>
      </c>
      <c r="G1086" s="1">
        <v>28</v>
      </c>
      <c r="H1086" s="1">
        <v>1</v>
      </c>
      <c r="I1086" s="1">
        <v>31</v>
      </c>
      <c r="J1086" s="1" t="s">
        <v>11</v>
      </c>
    </row>
    <row r="1087" spans="1:10">
      <c r="A1087" s="1">
        <v>433</v>
      </c>
      <c r="B1087" s="1">
        <v>10</v>
      </c>
      <c r="C1087" s="1" t="s">
        <v>12</v>
      </c>
      <c r="D1087" s="1" t="s">
        <v>13</v>
      </c>
      <c r="E1087" s="1" t="str">
        <f>SUBSTITUTE(D1087,"Descripciâˆšâ‰¥n","Descripción")</f>
        <v>Descripción del Plato_2</v>
      </c>
      <c r="F1087" s="1">
        <v>18</v>
      </c>
      <c r="G1087" s="1">
        <v>30</v>
      </c>
      <c r="H1087" s="1">
        <v>1</v>
      </c>
      <c r="I1087" s="1">
        <v>56</v>
      </c>
      <c r="J1087" s="1" t="s">
        <v>14</v>
      </c>
    </row>
    <row r="1088" spans="1:10">
      <c r="A1088" s="1">
        <v>433</v>
      </c>
      <c r="B1088" s="1">
        <v>10</v>
      </c>
      <c r="C1088" s="1" t="s">
        <v>9</v>
      </c>
      <c r="D1088" s="1" t="s">
        <v>10</v>
      </c>
      <c r="E1088" s="1" t="str">
        <f>SUBSTITUTE(D1088,"Descripciâˆšâ‰¥n","Descripción")</f>
        <v>Descripción del Plato_7</v>
      </c>
      <c r="F1088" s="1">
        <v>14</v>
      </c>
      <c r="G1088" s="1">
        <v>24</v>
      </c>
      <c r="H1088" s="1">
        <v>3</v>
      </c>
      <c r="I1088" s="1">
        <v>18</v>
      </c>
      <c r="J1088" s="1" t="s">
        <v>11</v>
      </c>
    </row>
    <row r="1089" spans="1:10">
      <c r="A1089" s="1">
        <v>434</v>
      </c>
      <c r="B1089" s="1">
        <v>15</v>
      </c>
      <c r="C1089" s="1" t="s">
        <v>47</v>
      </c>
      <c r="D1089" s="1" t="s">
        <v>48</v>
      </c>
      <c r="E1089" s="1" t="str">
        <f>SUBSTITUTE(D1089,"Descripciâˆšâ‰¥n","Descripción")</f>
        <v>Descripción del Plato_10</v>
      </c>
      <c r="F1089" s="1">
        <v>15</v>
      </c>
      <c r="G1089" s="1">
        <v>26</v>
      </c>
      <c r="H1089" s="1">
        <v>2</v>
      </c>
      <c r="I1089" s="1">
        <v>26</v>
      </c>
      <c r="J1089" s="1" t="s">
        <v>11</v>
      </c>
    </row>
    <row r="1090" spans="1:10">
      <c r="A1090" s="1">
        <v>434</v>
      </c>
      <c r="B1090" s="1">
        <v>15</v>
      </c>
      <c r="C1090" s="1" t="s">
        <v>35</v>
      </c>
      <c r="D1090" s="1" t="s">
        <v>36</v>
      </c>
      <c r="E1090" s="1" t="str">
        <f>SUBSTITUTE(D1090,"Descripciâˆšâ‰¥n","Descripción")</f>
        <v>Descripción del Plato_5</v>
      </c>
      <c r="F1090" s="1">
        <v>13</v>
      </c>
      <c r="G1090" s="1">
        <v>22</v>
      </c>
      <c r="H1090" s="1">
        <v>2</v>
      </c>
      <c r="I1090" s="1">
        <v>32</v>
      </c>
      <c r="J1090" s="1" t="s">
        <v>14</v>
      </c>
    </row>
    <row r="1091" spans="1:10">
      <c r="A1091" s="1">
        <v>435</v>
      </c>
      <c r="B1091" s="1">
        <v>17</v>
      </c>
      <c r="C1091" s="1" t="s">
        <v>47</v>
      </c>
      <c r="D1091" s="1" t="s">
        <v>48</v>
      </c>
      <c r="E1091" s="1" t="str">
        <f>SUBSTITUTE(D1091,"Descripciâˆšâ‰¥n","Descripción")</f>
        <v>Descripción del Plato_10</v>
      </c>
      <c r="F1091" s="1">
        <v>15</v>
      </c>
      <c r="G1091" s="1">
        <v>26</v>
      </c>
      <c r="H1091" s="1">
        <v>2</v>
      </c>
      <c r="I1091" s="1">
        <v>14</v>
      </c>
      <c r="J1091" s="1" t="s">
        <v>11</v>
      </c>
    </row>
    <row r="1092" spans="1:10">
      <c r="A1092" s="1">
        <v>435</v>
      </c>
      <c r="B1092" s="1">
        <v>17</v>
      </c>
      <c r="C1092" s="1" t="s">
        <v>43</v>
      </c>
      <c r="D1092" s="1" t="s">
        <v>44</v>
      </c>
      <c r="E1092" s="1" t="str">
        <f>SUBSTITUTE(D1092,"Descripciâˆšâ‰¥n","Descripción")</f>
        <v>Descripción del Plato_13</v>
      </c>
      <c r="F1092" s="1">
        <v>13</v>
      </c>
      <c r="G1092" s="1">
        <v>21</v>
      </c>
      <c r="H1092" s="1">
        <v>2</v>
      </c>
      <c r="I1092" s="1">
        <v>42</v>
      </c>
      <c r="J1092" s="1" t="s">
        <v>11</v>
      </c>
    </row>
    <row r="1093" spans="1:10">
      <c r="A1093" s="1">
        <v>435</v>
      </c>
      <c r="B1093" s="1">
        <v>17</v>
      </c>
      <c r="C1093" s="1" t="s">
        <v>12</v>
      </c>
      <c r="D1093" s="1" t="s">
        <v>13</v>
      </c>
      <c r="E1093" s="1" t="str">
        <f>SUBSTITUTE(D1093,"Descripciâˆšâ‰¥n","Descripción")</f>
        <v>Descripción del Plato_2</v>
      </c>
      <c r="F1093" s="1">
        <v>18</v>
      </c>
      <c r="G1093" s="1">
        <v>30</v>
      </c>
      <c r="H1093" s="1">
        <v>2</v>
      </c>
      <c r="I1093" s="1">
        <v>55</v>
      </c>
      <c r="J1093" s="1" t="s">
        <v>14</v>
      </c>
    </row>
    <row r="1094" spans="1:10">
      <c r="A1094" s="1">
        <v>436</v>
      </c>
      <c r="B1094" s="1">
        <v>10</v>
      </c>
      <c r="C1094" s="1" t="s">
        <v>27</v>
      </c>
      <c r="D1094" s="1" t="s">
        <v>28</v>
      </c>
      <c r="E1094" s="1" t="str">
        <f>SUBSTITUTE(D1094,"Descripciâˆšâ‰¥n","Descripción")</f>
        <v>Descripción del Plato_16</v>
      </c>
      <c r="F1094" s="1">
        <v>16</v>
      </c>
      <c r="G1094" s="1">
        <v>28</v>
      </c>
      <c r="H1094" s="1">
        <v>2</v>
      </c>
      <c r="I1094" s="1">
        <v>45</v>
      </c>
      <c r="J1094" s="1" t="s">
        <v>14</v>
      </c>
    </row>
    <row r="1095" spans="1:10">
      <c r="A1095" s="1">
        <v>437</v>
      </c>
      <c r="B1095" s="1">
        <v>16</v>
      </c>
      <c r="C1095" s="1" t="s">
        <v>31</v>
      </c>
      <c r="D1095" s="1" t="s">
        <v>32</v>
      </c>
      <c r="E1095" s="1" t="str">
        <f>SUBSTITUTE(D1095,"Descripciâˆšâ‰¥n","Descripción")</f>
        <v>Descripción del Plato_8</v>
      </c>
      <c r="F1095" s="1">
        <v>21</v>
      </c>
      <c r="G1095" s="1">
        <v>35</v>
      </c>
      <c r="H1095" s="1">
        <v>2</v>
      </c>
      <c r="I1095" s="1">
        <v>51</v>
      </c>
      <c r="J1095" s="1" t="s">
        <v>14</v>
      </c>
    </row>
    <row r="1096" spans="1:10">
      <c r="A1096" s="1">
        <v>438</v>
      </c>
      <c r="B1096" s="1">
        <v>2</v>
      </c>
      <c r="C1096" s="1" t="s">
        <v>25</v>
      </c>
      <c r="D1096" s="1" t="s">
        <v>26</v>
      </c>
      <c r="E1096" s="1" t="str">
        <f>SUBSTITUTE(D1096,"Descripciâˆšâ‰¥n","Descripción")</f>
        <v>Descripción del Plato_11</v>
      </c>
      <c r="F1096" s="1">
        <v>20</v>
      </c>
      <c r="G1096" s="1">
        <v>33</v>
      </c>
      <c r="H1096" s="1">
        <v>1</v>
      </c>
      <c r="I1096" s="1">
        <v>51</v>
      </c>
      <c r="J1096" s="1" t="s">
        <v>14</v>
      </c>
    </row>
    <row r="1097" spans="1:10">
      <c r="A1097" s="1">
        <v>439</v>
      </c>
      <c r="B1097" s="1">
        <v>15</v>
      </c>
      <c r="C1097" s="1" t="s">
        <v>25</v>
      </c>
      <c r="D1097" s="1" t="s">
        <v>26</v>
      </c>
      <c r="E1097" s="1" t="str">
        <f>SUBSTITUTE(D1097,"Descripciâˆšâ‰¥n","Descripción")</f>
        <v>Descripción del Plato_11</v>
      </c>
      <c r="F1097" s="1">
        <v>20</v>
      </c>
      <c r="G1097" s="1">
        <v>33</v>
      </c>
      <c r="H1097" s="1">
        <v>3</v>
      </c>
      <c r="I1097" s="1">
        <v>35</v>
      </c>
      <c r="J1097" s="1" t="s">
        <v>11</v>
      </c>
    </row>
    <row r="1098" spans="1:10">
      <c r="A1098" s="1">
        <v>439</v>
      </c>
      <c r="B1098" s="1">
        <v>15</v>
      </c>
      <c r="C1098" s="1" t="s">
        <v>47</v>
      </c>
      <c r="D1098" s="1" t="s">
        <v>48</v>
      </c>
      <c r="E1098" s="1" t="str">
        <f>SUBSTITUTE(D1098,"Descripciâˆšâ‰¥n","Descripción")</f>
        <v>Descripción del Plato_10</v>
      </c>
      <c r="F1098" s="1">
        <v>15</v>
      </c>
      <c r="G1098" s="1">
        <v>26</v>
      </c>
      <c r="H1098" s="1">
        <v>3</v>
      </c>
      <c r="I1098" s="1">
        <v>29</v>
      </c>
      <c r="J1098" s="1" t="s">
        <v>14</v>
      </c>
    </row>
    <row r="1099" spans="1:10">
      <c r="A1099" s="1">
        <v>440</v>
      </c>
      <c r="B1099" s="1">
        <v>13</v>
      </c>
      <c r="C1099" s="1" t="s">
        <v>41</v>
      </c>
      <c r="D1099" s="1" t="s">
        <v>42</v>
      </c>
      <c r="E1099" s="1" t="str">
        <f>SUBSTITUTE(D1099,"Descripciâˆšâ‰¥n","Descripción")</f>
        <v>Descripción del Plato_14</v>
      </c>
      <c r="F1099" s="1">
        <v>14</v>
      </c>
      <c r="G1099" s="1">
        <v>23</v>
      </c>
      <c r="H1099" s="1">
        <v>2</v>
      </c>
      <c r="I1099" s="1">
        <v>36</v>
      </c>
      <c r="J1099" s="1" t="s">
        <v>11</v>
      </c>
    </row>
    <row r="1100" spans="1:10">
      <c r="A1100" s="1">
        <v>440</v>
      </c>
      <c r="B1100" s="1">
        <v>13</v>
      </c>
      <c r="C1100" s="1" t="s">
        <v>29</v>
      </c>
      <c r="D1100" s="1" t="s">
        <v>30</v>
      </c>
      <c r="E1100" s="1" t="str">
        <f>SUBSTITUTE(D1100,"Descripciâˆšâ‰¥n","Descripción")</f>
        <v>Descripción del Plato_12</v>
      </c>
      <c r="F1100" s="1">
        <v>11</v>
      </c>
      <c r="G1100" s="1">
        <v>19</v>
      </c>
      <c r="H1100" s="1">
        <v>2</v>
      </c>
      <c r="I1100" s="1">
        <v>9</v>
      </c>
      <c r="J1100" s="1" t="s">
        <v>11</v>
      </c>
    </row>
    <row r="1101" spans="1:10">
      <c r="A1101" s="1">
        <v>441</v>
      </c>
      <c r="B1101" s="1">
        <v>13</v>
      </c>
      <c r="C1101" s="1" t="s">
        <v>31</v>
      </c>
      <c r="D1101" s="1" t="s">
        <v>32</v>
      </c>
      <c r="E1101" s="1" t="str">
        <f>SUBSTITUTE(D1101,"Descripciâˆšâ‰¥n","Descripción")</f>
        <v>Descripción del Plato_8</v>
      </c>
      <c r="F1101" s="1">
        <v>21</v>
      </c>
      <c r="G1101" s="1">
        <v>35</v>
      </c>
      <c r="H1101" s="1">
        <v>3</v>
      </c>
      <c r="I1101" s="1">
        <v>54</v>
      </c>
      <c r="J1101" s="1" t="s">
        <v>11</v>
      </c>
    </row>
    <row r="1102" spans="1:10">
      <c r="A1102" s="1">
        <v>441</v>
      </c>
      <c r="B1102" s="1">
        <v>13</v>
      </c>
      <c r="C1102" s="1" t="s">
        <v>47</v>
      </c>
      <c r="D1102" s="1" t="s">
        <v>48</v>
      </c>
      <c r="E1102" s="1" t="str">
        <f>SUBSTITUTE(D1102,"Descripciâˆšâ‰¥n","Descripción")</f>
        <v>Descripción del Plato_10</v>
      </c>
      <c r="F1102" s="1">
        <v>15</v>
      </c>
      <c r="G1102" s="1">
        <v>26</v>
      </c>
      <c r="H1102" s="1">
        <v>3</v>
      </c>
      <c r="I1102" s="1">
        <v>36</v>
      </c>
      <c r="J1102" s="1" t="s">
        <v>14</v>
      </c>
    </row>
    <row r="1103" spans="1:10">
      <c r="A1103" s="1">
        <v>442</v>
      </c>
      <c r="B1103" s="1">
        <v>15</v>
      </c>
      <c r="C1103" s="1" t="s">
        <v>37</v>
      </c>
      <c r="D1103" s="1" t="s">
        <v>38</v>
      </c>
      <c r="E1103" s="1" t="str">
        <f>SUBSTITUTE(D1103,"Descripciâˆšâ‰¥n","Descripción")</f>
        <v>Descripción del Plato_18</v>
      </c>
      <c r="F1103" s="1">
        <v>20</v>
      </c>
      <c r="G1103" s="1">
        <v>34</v>
      </c>
      <c r="H1103" s="1">
        <v>3</v>
      </c>
      <c r="I1103" s="1">
        <v>29</v>
      </c>
      <c r="J1103" s="1" t="s">
        <v>14</v>
      </c>
    </row>
    <row r="1104" spans="1:10">
      <c r="A1104" s="1">
        <v>442</v>
      </c>
      <c r="B1104" s="1">
        <v>15</v>
      </c>
      <c r="C1104" s="1" t="s">
        <v>49</v>
      </c>
      <c r="D1104" s="1" t="s">
        <v>50</v>
      </c>
      <c r="E1104" s="1" t="str">
        <f>SUBSTITUTE(D1104,"Descripciâˆšâ‰¥n","Descripción")</f>
        <v>Descripción del Plato_1</v>
      </c>
      <c r="F1104" s="1">
        <v>15</v>
      </c>
      <c r="G1104" s="1">
        <v>25</v>
      </c>
      <c r="H1104" s="1">
        <v>1</v>
      </c>
      <c r="I1104" s="1">
        <v>57</v>
      </c>
      <c r="J1104" s="1" t="s">
        <v>11</v>
      </c>
    </row>
    <row r="1105" spans="1:10">
      <c r="A1105" s="1">
        <v>442</v>
      </c>
      <c r="B1105" s="1">
        <v>15</v>
      </c>
      <c r="C1105" s="1" t="s">
        <v>21</v>
      </c>
      <c r="D1105" s="1" t="s">
        <v>22</v>
      </c>
      <c r="E1105" s="1" t="str">
        <f>SUBSTITUTE(D1105,"Descripciâˆšâ‰¥n","Descripción")</f>
        <v>Descripción del Plato_19</v>
      </c>
      <c r="F1105" s="1">
        <v>22</v>
      </c>
      <c r="G1105" s="1">
        <v>36</v>
      </c>
      <c r="H1105" s="1">
        <v>3</v>
      </c>
      <c r="I1105" s="1">
        <v>45</v>
      </c>
      <c r="J1105" s="1" t="s">
        <v>11</v>
      </c>
    </row>
    <row r="1106" spans="1:10">
      <c r="A1106" s="1">
        <v>443</v>
      </c>
      <c r="B1106" s="1">
        <v>4</v>
      </c>
      <c r="C1106" s="1" t="s">
        <v>41</v>
      </c>
      <c r="D1106" s="1" t="s">
        <v>42</v>
      </c>
      <c r="E1106" s="1" t="str">
        <f>SUBSTITUTE(D1106,"Descripciâˆšâ‰¥n","Descripción")</f>
        <v>Descripción del Plato_14</v>
      </c>
      <c r="F1106" s="1">
        <v>14</v>
      </c>
      <c r="G1106" s="1">
        <v>23</v>
      </c>
      <c r="H1106" s="1">
        <v>1</v>
      </c>
      <c r="I1106" s="1">
        <v>30</v>
      </c>
      <c r="J1106" s="1" t="s">
        <v>11</v>
      </c>
    </row>
    <row r="1107" spans="1:10">
      <c r="A1107" s="1">
        <v>443</v>
      </c>
      <c r="B1107" s="1">
        <v>4</v>
      </c>
      <c r="C1107" s="1" t="s">
        <v>33</v>
      </c>
      <c r="D1107" s="1" t="s">
        <v>34</v>
      </c>
      <c r="E1107" s="1" t="str">
        <f>SUBSTITUTE(D1107,"Descripciâˆšâ‰¥n","Descripción")</f>
        <v>Descripción del Plato_15</v>
      </c>
      <c r="F1107" s="1">
        <v>19</v>
      </c>
      <c r="G1107" s="1">
        <v>32</v>
      </c>
      <c r="H1107" s="1">
        <v>1</v>
      </c>
      <c r="I1107" s="1">
        <v>52</v>
      </c>
      <c r="J1107" s="1" t="s">
        <v>11</v>
      </c>
    </row>
    <row r="1108" spans="1:10">
      <c r="A1108" s="1">
        <v>443</v>
      </c>
      <c r="B1108" s="1">
        <v>4</v>
      </c>
      <c r="C1108" s="1" t="s">
        <v>47</v>
      </c>
      <c r="D1108" s="1" t="s">
        <v>48</v>
      </c>
      <c r="E1108" s="1" t="str">
        <f>SUBSTITUTE(D1108,"Descripciâˆšâ‰¥n","Descripción")</f>
        <v>Descripción del Plato_10</v>
      </c>
      <c r="F1108" s="1">
        <v>15</v>
      </c>
      <c r="G1108" s="1">
        <v>26</v>
      </c>
      <c r="H1108" s="1">
        <v>3</v>
      </c>
      <c r="I1108" s="1">
        <v>55</v>
      </c>
      <c r="J1108" s="1" t="s">
        <v>11</v>
      </c>
    </row>
    <row r="1109" spans="1:10">
      <c r="A1109" s="1">
        <v>443</v>
      </c>
      <c r="B1109" s="1">
        <v>4</v>
      </c>
      <c r="C1109" s="1" t="s">
        <v>27</v>
      </c>
      <c r="D1109" s="1" t="s">
        <v>28</v>
      </c>
      <c r="E1109" s="1" t="str">
        <f>SUBSTITUTE(D1109,"Descripciâˆšâ‰¥n","Descripción")</f>
        <v>Descripción del Plato_16</v>
      </c>
      <c r="F1109" s="1">
        <v>16</v>
      </c>
      <c r="G1109" s="1">
        <v>28</v>
      </c>
      <c r="H1109" s="1">
        <v>3</v>
      </c>
      <c r="I1109" s="1">
        <v>18</v>
      </c>
      <c r="J1109" s="1" t="s">
        <v>11</v>
      </c>
    </row>
    <row r="1110" spans="1:10">
      <c r="A1110" s="1">
        <v>444</v>
      </c>
      <c r="B1110" s="1">
        <v>8</v>
      </c>
      <c r="C1110" s="1" t="s">
        <v>41</v>
      </c>
      <c r="D1110" s="1" t="s">
        <v>42</v>
      </c>
      <c r="E1110" s="1" t="str">
        <f>SUBSTITUTE(D1110,"Descripciâˆšâ‰¥n","Descripción")</f>
        <v>Descripción del Plato_14</v>
      </c>
      <c r="F1110" s="1">
        <v>14</v>
      </c>
      <c r="G1110" s="1">
        <v>23</v>
      </c>
      <c r="H1110" s="1">
        <v>1</v>
      </c>
      <c r="I1110" s="1">
        <v>32</v>
      </c>
      <c r="J1110" s="1" t="s">
        <v>14</v>
      </c>
    </row>
    <row r="1111" spans="1:10">
      <c r="A1111" s="1">
        <v>444</v>
      </c>
      <c r="B1111" s="1">
        <v>8</v>
      </c>
      <c r="C1111" s="1" t="s">
        <v>9</v>
      </c>
      <c r="D1111" s="1" t="s">
        <v>10</v>
      </c>
      <c r="E1111" s="1" t="str">
        <f>SUBSTITUTE(D1111,"Descripciâˆšâ‰¥n","Descripción")</f>
        <v>Descripción del Plato_7</v>
      </c>
      <c r="F1111" s="1">
        <v>14</v>
      </c>
      <c r="G1111" s="1">
        <v>24</v>
      </c>
      <c r="H1111" s="1">
        <v>3</v>
      </c>
      <c r="I1111" s="1">
        <v>49</v>
      </c>
      <c r="J1111" s="1" t="s">
        <v>14</v>
      </c>
    </row>
    <row r="1112" spans="1:10">
      <c r="A1112" s="1">
        <v>445</v>
      </c>
      <c r="B1112" s="1">
        <v>6</v>
      </c>
      <c r="C1112" s="1" t="s">
        <v>17</v>
      </c>
      <c r="D1112" s="1" t="s">
        <v>18</v>
      </c>
      <c r="E1112" s="1" t="str">
        <f>SUBSTITUTE(D1112,"Descripciâˆšâ‰¥n","Descripción")</f>
        <v>Descripción del Plato_6</v>
      </c>
      <c r="F1112" s="1">
        <v>16</v>
      </c>
      <c r="G1112" s="1">
        <v>27</v>
      </c>
      <c r="H1112" s="1">
        <v>3</v>
      </c>
      <c r="I1112" s="1">
        <v>26</v>
      </c>
      <c r="J1112" s="1" t="s">
        <v>11</v>
      </c>
    </row>
    <row r="1113" spans="1:10">
      <c r="A1113" s="1">
        <v>446</v>
      </c>
      <c r="B1113" s="1">
        <v>12</v>
      </c>
      <c r="C1113" s="1" t="s">
        <v>43</v>
      </c>
      <c r="D1113" s="1" t="s">
        <v>44</v>
      </c>
      <c r="E1113" s="1" t="str">
        <f>SUBSTITUTE(D1113,"Descripciâˆšâ‰¥n","Descripción")</f>
        <v>Descripción del Plato_13</v>
      </c>
      <c r="F1113" s="1">
        <v>13</v>
      </c>
      <c r="G1113" s="1">
        <v>21</v>
      </c>
      <c r="H1113" s="1">
        <v>1</v>
      </c>
      <c r="I1113" s="1">
        <v>8</v>
      </c>
      <c r="J1113" s="1" t="s">
        <v>14</v>
      </c>
    </row>
    <row r="1114" spans="1:10">
      <c r="A1114" s="1">
        <v>447</v>
      </c>
      <c r="B1114" s="1">
        <v>8</v>
      </c>
      <c r="C1114" s="1" t="s">
        <v>39</v>
      </c>
      <c r="D1114" s="1" t="s">
        <v>40</v>
      </c>
      <c r="E1114" s="1" t="str">
        <f>SUBSTITUTE(D1114,"Descripciâˆšâ‰¥n","Descripción")</f>
        <v>Descripción del Plato_3</v>
      </c>
      <c r="F1114" s="1">
        <v>12</v>
      </c>
      <c r="G1114" s="1">
        <v>20</v>
      </c>
      <c r="H1114" s="1">
        <v>2</v>
      </c>
      <c r="I1114" s="1">
        <v>29</v>
      </c>
      <c r="J1114" s="1" t="s">
        <v>14</v>
      </c>
    </row>
    <row r="1115" spans="1:10">
      <c r="A1115" s="1">
        <v>447</v>
      </c>
      <c r="B1115" s="1">
        <v>8</v>
      </c>
      <c r="C1115" s="1" t="s">
        <v>29</v>
      </c>
      <c r="D1115" s="1" t="s">
        <v>30</v>
      </c>
      <c r="E1115" s="1" t="str">
        <f>SUBSTITUTE(D1115,"Descripciâˆšâ‰¥n","Descripción")</f>
        <v>Descripción del Plato_12</v>
      </c>
      <c r="F1115" s="1">
        <v>11</v>
      </c>
      <c r="G1115" s="1">
        <v>19</v>
      </c>
      <c r="H1115" s="1">
        <v>3</v>
      </c>
      <c r="I1115" s="1">
        <v>50</v>
      </c>
      <c r="J1115" s="1" t="s">
        <v>14</v>
      </c>
    </row>
    <row r="1116" spans="1:10">
      <c r="A1116" s="1">
        <v>447</v>
      </c>
      <c r="B1116" s="1">
        <v>8</v>
      </c>
      <c r="C1116" s="1" t="s">
        <v>27</v>
      </c>
      <c r="D1116" s="1" t="s">
        <v>28</v>
      </c>
      <c r="E1116" s="1" t="str">
        <f>SUBSTITUTE(D1116,"Descripciâˆšâ‰¥n","Descripción")</f>
        <v>Descripción del Plato_16</v>
      </c>
      <c r="F1116" s="1">
        <v>16</v>
      </c>
      <c r="G1116" s="1">
        <v>28</v>
      </c>
      <c r="H1116" s="1">
        <v>3</v>
      </c>
      <c r="I1116" s="1">
        <v>7</v>
      </c>
      <c r="J1116" s="1" t="s">
        <v>11</v>
      </c>
    </row>
    <row r="1117" spans="1:10">
      <c r="A1117" s="1">
        <v>448</v>
      </c>
      <c r="B1117" s="1">
        <v>4</v>
      </c>
      <c r="C1117" s="1" t="s">
        <v>29</v>
      </c>
      <c r="D1117" s="1" t="s">
        <v>30</v>
      </c>
      <c r="E1117" s="1" t="str">
        <f>SUBSTITUTE(D1117,"Descripciâˆšâ‰¥n","Descripción")</f>
        <v>Descripción del Plato_12</v>
      </c>
      <c r="F1117" s="1">
        <v>11</v>
      </c>
      <c r="G1117" s="1">
        <v>19</v>
      </c>
      <c r="H1117" s="1">
        <v>2</v>
      </c>
      <c r="I1117" s="1">
        <v>26</v>
      </c>
      <c r="J1117" s="1" t="s">
        <v>14</v>
      </c>
    </row>
    <row r="1118" spans="1:10">
      <c r="A1118" s="1">
        <v>448</v>
      </c>
      <c r="B1118" s="1">
        <v>4</v>
      </c>
      <c r="C1118" s="1" t="s">
        <v>25</v>
      </c>
      <c r="D1118" s="1" t="s">
        <v>26</v>
      </c>
      <c r="E1118" s="1" t="str">
        <f>SUBSTITUTE(D1118,"Descripciâˆšâ‰¥n","Descripción")</f>
        <v>Descripción del Plato_11</v>
      </c>
      <c r="F1118" s="1">
        <v>20</v>
      </c>
      <c r="G1118" s="1">
        <v>33</v>
      </c>
      <c r="H1118" s="1">
        <v>3</v>
      </c>
      <c r="I1118" s="1">
        <v>40</v>
      </c>
      <c r="J1118" s="1" t="s">
        <v>14</v>
      </c>
    </row>
    <row r="1119" spans="1:10">
      <c r="A1119" s="1">
        <v>449</v>
      </c>
      <c r="B1119" s="1">
        <v>3</v>
      </c>
      <c r="C1119" s="1" t="s">
        <v>33</v>
      </c>
      <c r="D1119" s="1" t="s">
        <v>34</v>
      </c>
      <c r="E1119" s="1" t="str">
        <f>SUBSTITUTE(D1119,"Descripciâˆšâ‰¥n","Descripción")</f>
        <v>Descripción del Plato_15</v>
      </c>
      <c r="F1119" s="1">
        <v>19</v>
      </c>
      <c r="G1119" s="1">
        <v>32</v>
      </c>
      <c r="H1119" s="1">
        <v>2</v>
      </c>
      <c r="I1119" s="1">
        <v>33</v>
      </c>
      <c r="J1119" s="1" t="s">
        <v>14</v>
      </c>
    </row>
    <row r="1120" spans="1:10">
      <c r="A1120" s="1">
        <v>450</v>
      </c>
      <c r="B1120" s="1">
        <v>9</v>
      </c>
      <c r="C1120" s="1" t="s">
        <v>45</v>
      </c>
      <c r="D1120" s="1" t="s">
        <v>46</v>
      </c>
      <c r="E1120" s="1" t="str">
        <f>SUBSTITUTE(D1120,"Descripciâˆšâ‰¥n","Descripción")</f>
        <v>Descripción del Plato_4</v>
      </c>
      <c r="F1120" s="1">
        <v>10</v>
      </c>
      <c r="G1120" s="1">
        <v>18</v>
      </c>
      <c r="H1120" s="1">
        <v>2</v>
      </c>
      <c r="I1120" s="1">
        <v>13</v>
      </c>
      <c r="J1120" s="1" t="s">
        <v>14</v>
      </c>
    </row>
    <row r="1121" spans="1:10">
      <c r="A1121" s="1">
        <v>450</v>
      </c>
      <c r="B1121" s="1">
        <v>9</v>
      </c>
      <c r="C1121" s="1" t="s">
        <v>21</v>
      </c>
      <c r="D1121" s="1" t="s">
        <v>22</v>
      </c>
      <c r="E1121" s="1" t="str">
        <f>SUBSTITUTE(D1121,"Descripciâˆšâ‰¥n","Descripción")</f>
        <v>Descripción del Plato_19</v>
      </c>
      <c r="F1121" s="1">
        <v>22</v>
      </c>
      <c r="G1121" s="1">
        <v>36</v>
      </c>
      <c r="H1121" s="1">
        <v>1</v>
      </c>
      <c r="I1121" s="1">
        <v>21</v>
      </c>
      <c r="J1121" s="1" t="s">
        <v>11</v>
      </c>
    </row>
    <row r="1122" spans="1:10">
      <c r="A1122" s="1">
        <v>451</v>
      </c>
      <c r="B1122" s="1">
        <v>3</v>
      </c>
      <c r="C1122" s="1" t="s">
        <v>31</v>
      </c>
      <c r="D1122" s="1" t="s">
        <v>32</v>
      </c>
      <c r="E1122" s="1" t="str">
        <f>SUBSTITUTE(D1122,"Descripciâˆšâ‰¥n","Descripción")</f>
        <v>Descripción del Plato_8</v>
      </c>
      <c r="F1122" s="1">
        <v>21</v>
      </c>
      <c r="G1122" s="1">
        <v>35</v>
      </c>
      <c r="H1122" s="1">
        <v>1</v>
      </c>
      <c r="I1122" s="1">
        <v>23</v>
      </c>
      <c r="J1122" s="1" t="s">
        <v>14</v>
      </c>
    </row>
    <row r="1123" spans="1:10">
      <c r="A1123" s="1">
        <v>451</v>
      </c>
      <c r="B1123" s="1">
        <v>3</v>
      </c>
      <c r="C1123" s="1" t="s">
        <v>41</v>
      </c>
      <c r="D1123" s="1" t="s">
        <v>42</v>
      </c>
      <c r="E1123" s="1" t="str">
        <f>SUBSTITUTE(D1123,"Descripciâˆšâ‰¥n","Descripción")</f>
        <v>Descripción del Plato_14</v>
      </c>
      <c r="F1123" s="1">
        <v>14</v>
      </c>
      <c r="G1123" s="1">
        <v>23</v>
      </c>
      <c r="H1123" s="1">
        <v>1</v>
      </c>
      <c r="I1123" s="1">
        <v>41</v>
      </c>
      <c r="J1123" s="1" t="s">
        <v>14</v>
      </c>
    </row>
    <row r="1124" spans="1:10">
      <c r="A1124" s="1">
        <v>451</v>
      </c>
      <c r="B1124" s="1">
        <v>3</v>
      </c>
      <c r="C1124" s="1" t="s">
        <v>37</v>
      </c>
      <c r="D1124" s="1" t="s">
        <v>38</v>
      </c>
      <c r="E1124" s="1" t="str">
        <f>SUBSTITUTE(D1124,"Descripciâˆšâ‰¥n","Descripción")</f>
        <v>Descripción del Plato_18</v>
      </c>
      <c r="F1124" s="1">
        <v>20</v>
      </c>
      <c r="G1124" s="1">
        <v>34</v>
      </c>
      <c r="H1124" s="1">
        <v>1</v>
      </c>
      <c r="I1124" s="1">
        <v>39</v>
      </c>
      <c r="J1124" s="1" t="s">
        <v>11</v>
      </c>
    </row>
    <row r="1125" spans="1:10">
      <c r="A1125" s="1">
        <v>452</v>
      </c>
      <c r="B1125" s="1">
        <v>9</v>
      </c>
      <c r="C1125" s="1" t="s">
        <v>15</v>
      </c>
      <c r="D1125" s="1" t="s">
        <v>16</v>
      </c>
      <c r="E1125" s="1" t="str">
        <f>SUBSTITUTE(D1125,"Descripciâˆšâ‰¥n","Descripción")</f>
        <v>Descripción del Plato_17</v>
      </c>
      <c r="F1125" s="1">
        <v>19</v>
      </c>
      <c r="G1125" s="1">
        <v>31</v>
      </c>
      <c r="H1125" s="1">
        <v>3</v>
      </c>
      <c r="I1125" s="1">
        <v>53</v>
      </c>
      <c r="J1125" s="1" t="s">
        <v>11</v>
      </c>
    </row>
    <row r="1126" spans="1:10">
      <c r="A1126" s="1">
        <v>452</v>
      </c>
      <c r="B1126" s="1">
        <v>9</v>
      </c>
      <c r="C1126" s="1" t="s">
        <v>35</v>
      </c>
      <c r="D1126" s="1" t="s">
        <v>36</v>
      </c>
      <c r="E1126" s="1" t="str">
        <f>SUBSTITUTE(D1126,"Descripciâˆšâ‰¥n","Descripción")</f>
        <v>Descripción del Plato_5</v>
      </c>
      <c r="F1126" s="1">
        <v>13</v>
      </c>
      <c r="G1126" s="1">
        <v>22</v>
      </c>
      <c r="H1126" s="1">
        <v>2</v>
      </c>
      <c r="I1126" s="1">
        <v>28</v>
      </c>
      <c r="J1126" s="1" t="s">
        <v>11</v>
      </c>
    </row>
    <row r="1127" spans="1:10">
      <c r="A1127" s="1">
        <v>452</v>
      </c>
      <c r="B1127" s="1">
        <v>9</v>
      </c>
      <c r="C1127" s="1" t="s">
        <v>43</v>
      </c>
      <c r="D1127" s="1" t="s">
        <v>44</v>
      </c>
      <c r="E1127" s="1" t="str">
        <f>SUBSTITUTE(D1127,"Descripciâˆšâ‰¥n","Descripción")</f>
        <v>Descripción del Plato_13</v>
      </c>
      <c r="F1127" s="1">
        <v>13</v>
      </c>
      <c r="G1127" s="1">
        <v>21</v>
      </c>
      <c r="H1127" s="1">
        <v>1</v>
      </c>
      <c r="I1127" s="1">
        <v>42</v>
      </c>
      <c r="J1127" s="1" t="s">
        <v>14</v>
      </c>
    </row>
    <row r="1128" spans="1:10">
      <c r="A1128" s="1">
        <v>453</v>
      </c>
      <c r="B1128" s="1">
        <v>6</v>
      </c>
      <c r="C1128" s="1" t="s">
        <v>37</v>
      </c>
      <c r="D1128" s="1" t="s">
        <v>38</v>
      </c>
      <c r="E1128" s="1" t="str">
        <f>SUBSTITUTE(D1128,"Descripciâˆšâ‰¥n","Descripción")</f>
        <v>Descripción del Plato_18</v>
      </c>
      <c r="F1128" s="1">
        <v>20</v>
      </c>
      <c r="G1128" s="1">
        <v>34</v>
      </c>
      <c r="H1128" s="1">
        <v>1</v>
      </c>
      <c r="I1128" s="1">
        <v>42</v>
      </c>
      <c r="J1128" s="1" t="s">
        <v>11</v>
      </c>
    </row>
    <row r="1129" spans="1:10">
      <c r="A1129" s="1">
        <v>453</v>
      </c>
      <c r="B1129" s="1">
        <v>6</v>
      </c>
      <c r="C1129" s="1" t="s">
        <v>33</v>
      </c>
      <c r="D1129" s="1" t="s">
        <v>34</v>
      </c>
      <c r="E1129" s="1" t="str">
        <f>SUBSTITUTE(D1129,"Descripciâˆšâ‰¥n","Descripción")</f>
        <v>Descripción del Plato_15</v>
      </c>
      <c r="F1129" s="1">
        <v>19</v>
      </c>
      <c r="G1129" s="1">
        <v>32</v>
      </c>
      <c r="H1129" s="1">
        <v>3</v>
      </c>
      <c r="I1129" s="1">
        <v>58</v>
      </c>
      <c r="J1129" s="1" t="s">
        <v>11</v>
      </c>
    </row>
    <row r="1130" spans="1:10">
      <c r="A1130" s="1">
        <v>454</v>
      </c>
      <c r="B1130" s="1">
        <v>1</v>
      </c>
      <c r="C1130" s="1" t="s">
        <v>17</v>
      </c>
      <c r="D1130" s="1" t="s">
        <v>18</v>
      </c>
      <c r="E1130" s="1" t="str">
        <f>SUBSTITUTE(D1130,"Descripciâˆšâ‰¥n","Descripción")</f>
        <v>Descripción del Plato_6</v>
      </c>
      <c r="F1130" s="1">
        <v>16</v>
      </c>
      <c r="G1130" s="1">
        <v>27</v>
      </c>
      <c r="H1130" s="1">
        <v>2</v>
      </c>
      <c r="I1130" s="1">
        <v>49</v>
      </c>
      <c r="J1130" s="1" t="s">
        <v>11</v>
      </c>
    </row>
    <row r="1131" spans="1:10">
      <c r="A1131" s="1">
        <v>454</v>
      </c>
      <c r="B1131" s="1">
        <v>1</v>
      </c>
      <c r="C1131" s="1" t="s">
        <v>29</v>
      </c>
      <c r="D1131" s="1" t="s">
        <v>30</v>
      </c>
      <c r="E1131" s="1" t="str">
        <f>SUBSTITUTE(D1131,"Descripciâˆšâ‰¥n","Descripción")</f>
        <v>Descripción del Plato_12</v>
      </c>
      <c r="F1131" s="1">
        <v>11</v>
      </c>
      <c r="G1131" s="1">
        <v>19</v>
      </c>
      <c r="H1131" s="1">
        <v>3</v>
      </c>
      <c r="I1131" s="1">
        <v>18</v>
      </c>
      <c r="J1131" s="1" t="s">
        <v>14</v>
      </c>
    </row>
    <row r="1132" spans="1:10">
      <c r="A1132" s="1">
        <v>454</v>
      </c>
      <c r="B1132" s="1">
        <v>1</v>
      </c>
      <c r="C1132" s="1" t="s">
        <v>21</v>
      </c>
      <c r="D1132" s="1" t="s">
        <v>22</v>
      </c>
      <c r="E1132" s="1" t="str">
        <f>SUBSTITUTE(D1132,"Descripciâˆšâ‰¥n","Descripción")</f>
        <v>Descripción del Plato_19</v>
      </c>
      <c r="F1132" s="1">
        <v>22</v>
      </c>
      <c r="G1132" s="1">
        <v>36</v>
      </c>
      <c r="H1132" s="1">
        <v>2</v>
      </c>
      <c r="I1132" s="1">
        <v>42</v>
      </c>
      <c r="J1132" s="1" t="s">
        <v>14</v>
      </c>
    </row>
    <row r="1133" spans="1:10">
      <c r="A1133" s="1">
        <v>454</v>
      </c>
      <c r="B1133" s="1">
        <v>1</v>
      </c>
      <c r="C1133" s="1" t="s">
        <v>49</v>
      </c>
      <c r="D1133" s="1" t="s">
        <v>50</v>
      </c>
      <c r="E1133" s="1" t="str">
        <f>SUBSTITUTE(D1133,"Descripciâˆšâ‰¥n","Descripción")</f>
        <v>Descripción del Plato_1</v>
      </c>
      <c r="F1133" s="1">
        <v>15</v>
      </c>
      <c r="G1133" s="1">
        <v>25</v>
      </c>
      <c r="H1133" s="1">
        <v>2</v>
      </c>
      <c r="I1133" s="1">
        <v>44</v>
      </c>
      <c r="J1133" s="1" t="s">
        <v>11</v>
      </c>
    </row>
    <row r="1134" spans="1:10">
      <c r="A1134" s="1">
        <v>455</v>
      </c>
      <c r="B1134" s="1">
        <v>12</v>
      </c>
      <c r="C1134" s="1" t="s">
        <v>9</v>
      </c>
      <c r="D1134" s="1" t="s">
        <v>10</v>
      </c>
      <c r="E1134" s="1" t="str">
        <f>SUBSTITUTE(D1134,"Descripciâˆšâ‰¥n","Descripción")</f>
        <v>Descripción del Plato_7</v>
      </c>
      <c r="F1134" s="1">
        <v>14</v>
      </c>
      <c r="G1134" s="1">
        <v>24</v>
      </c>
      <c r="H1134" s="1">
        <v>2</v>
      </c>
      <c r="I1134" s="1">
        <v>11</v>
      </c>
      <c r="J1134" s="1" t="s">
        <v>11</v>
      </c>
    </row>
    <row r="1135" spans="1:10">
      <c r="A1135" s="1">
        <v>456</v>
      </c>
      <c r="B1135" s="1">
        <v>13</v>
      </c>
      <c r="C1135" s="1" t="s">
        <v>19</v>
      </c>
      <c r="D1135" s="1" t="s">
        <v>20</v>
      </c>
      <c r="E1135" s="1" t="str">
        <f>SUBSTITUTE(D1135,"Descripciâˆšâ‰¥n","Descripción")</f>
        <v>Descripción del Plato_20</v>
      </c>
      <c r="F1135" s="1">
        <v>25</v>
      </c>
      <c r="G1135" s="1">
        <v>40</v>
      </c>
      <c r="H1135" s="1">
        <v>2</v>
      </c>
      <c r="I1135" s="1">
        <v>47</v>
      </c>
      <c r="J1135" s="1" t="s">
        <v>14</v>
      </c>
    </row>
    <row r="1136" spans="1:10">
      <c r="A1136" s="1">
        <v>456</v>
      </c>
      <c r="B1136" s="1">
        <v>13</v>
      </c>
      <c r="C1136" s="1" t="s">
        <v>37</v>
      </c>
      <c r="D1136" s="1" t="s">
        <v>38</v>
      </c>
      <c r="E1136" s="1" t="str">
        <f>SUBSTITUTE(D1136,"Descripciâˆšâ‰¥n","Descripción")</f>
        <v>Descripción del Plato_18</v>
      </c>
      <c r="F1136" s="1">
        <v>20</v>
      </c>
      <c r="G1136" s="1">
        <v>34</v>
      </c>
      <c r="H1136" s="1">
        <v>2</v>
      </c>
      <c r="I1136" s="1">
        <v>24</v>
      </c>
      <c r="J1136" s="1" t="s">
        <v>11</v>
      </c>
    </row>
    <row r="1137" spans="1:10">
      <c r="A1137" s="1">
        <v>457</v>
      </c>
      <c r="B1137" s="1">
        <v>18</v>
      </c>
      <c r="C1137" s="1" t="s">
        <v>25</v>
      </c>
      <c r="D1137" s="1" t="s">
        <v>26</v>
      </c>
      <c r="E1137" s="1" t="str">
        <f>SUBSTITUTE(D1137,"Descripciâˆšâ‰¥n","Descripción")</f>
        <v>Descripción del Plato_11</v>
      </c>
      <c r="F1137" s="1">
        <v>20</v>
      </c>
      <c r="G1137" s="1">
        <v>33</v>
      </c>
      <c r="H1137" s="1">
        <v>3</v>
      </c>
      <c r="I1137" s="1">
        <v>43</v>
      </c>
      <c r="J1137" s="1" t="s">
        <v>14</v>
      </c>
    </row>
    <row r="1138" spans="1:10">
      <c r="A1138" s="1">
        <v>457</v>
      </c>
      <c r="B1138" s="1">
        <v>18</v>
      </c>
      <c r="C1138" s="1" t="s">
        <v>29</v>
      </c>
      <c r="D1138" s="1" t="s">
        <v>30</v>
      </c>
      <c r="E1138" s="1" t="str">
        <f>SUBSTITUTE(D1138,"Descripciâˆšâ‰¥n","Descripción")</f>
        <v>Descripción del Plato_12</v>
      </c>
      <c r="F1138" s="1">
        <v>11</v>
      </c>
      <c r="G1138" s="1">
        <v>19</v>
      </c>
      <c r="H1138" s="1">
        <v>2</v>
      </c>
      <c r="I1138" s="1">
        <v>15</v>
      </c>
      <c r="J1138" s="1" t="s">
        <v>14</v>
      </c>
    </row>
    <row r="1139" spans="1:10">
      <c r="A1139" s="1">
        <v>458</v>
      </c>
      <c r="B1139" s="1">
        <v>4</v>
      </c>
      <c r="C1139" s="1" t="s">
        <v>27</v>
      </c>
      <c r="D1139" s="1" t="s">
        <v>28</v>
      </c>
      <c r="E1139" s="1" t="str">
        <f>SUBSTITUTE(D1139,"Descripciâˆšâ‰¥n","Descripción")</f>
        <v>Descripción del Plato_16</v>
      </c>
      <c r="F1139" s="1">
        <v>16</v>
      </c>
      <c r="G1139" s="1">
        <v>28</v>
      </c>
      <c r="H1139" s="1">
        <v>2</v>
      </c>
      <c r="I1139" s="1">
        <v>11</v>
      </c>
      <c r="J1139" s="1" t="s">
        <v>14</v>
      </c>
    </row>
    <row r="1140" spans="1:10">
      <c r="A1140" s="1">
        <v>458</v>
      </c>
      <c r="B1140" s="1">
        <v>4</v>
      </c>
      <c r="C1140" s="1" t="s">
        <v>37</v>
      </c>
      <c r="D1140" s="1" t="s">
        <v>38</v>
      </c>
      <c r="E1140" s="1" t="str">
        <f>SUBSTITUTE(D1140,"Descripciâˆšâ‰¥n","Descripción")</f>
        <v>Descripción del Plato_18</v>
      </c>
      <c r="F1140" s="1">
        <v>20</v>
      </c>
      <c r="G1140" s="1">
        <v>34</v>
      </c>
      <c r="H1140" s="1">
        <v>3</v>
      </c>
      <c r="I1140" s="1">
        <v>28</v>
      </c>
      <c r="J1140" s="1" t="s">
        <v>11</v>
      </c>
    </row>
    <row r="1141" spans="1:10">
      <c r="A1141" s="1">
        <v>458</v>
      </c>
      <c r="B1141" s="1">
        <v>4</v>
      </c>
      <c r="C1141" s="1" t="s">
        <v>25</v>
      </c>
      <c r="D1141" s="1" t="s">
        <v>26</v>
      </c>
      <c r="E1141" s="1" t="str">
        <f>SUBSTITUTE(D1141,"Descripciâˆšâ‰¥n","Descripción")</f>
        <v>Descripción del Plato_11</v>
      </c>
      <c r="F1141" s="1">
        <v>20</v>
      </c>
      <c r="G1141" s="1">
        <v>33</v>
      </c>
      <c r="H1141" s="1">
        <v>2</v>
      </c>
      <c r="I1141" s="1">
        <v>6</v>
      </c>
      <c r="J1141" s="1" t="s">
        <v>11</v>
      </c>
    </row>
    <row r="1142" spans="1:10">
      <c r="A1142" s="1">
        <v>458</v>
      </c>
      <c r="B1142" s="1">
        <v>4</v>
      </c>
      <c r="C1142" s="1" t="s">
        <v>35</v>
      </c>
      <c r="D1142" s="1" t="s">
        <v>36</v>
      </c>
      <c r="E1142" s="1" t="str">
        <f>SUBSTITUTE(D1142,"Descripciâˆšâ‰¥n","Descripción")</f>
        <v>Descripción del Plato_5</v>
      </c>
      <c r="F1142" s="1">
        <v>13</v>
      </c>
      <c r="G1142" s="1">
        <v>22</v>
      </c>
      <c r="H1142" s="1">
        <v>2</v>
      </c>
      <c r="I1142" s="1">
        <v>44</v>
      </c>
      <c r="J1142" s="1" t="s">
        <v>11</v>
      </c>
    </row>
    <row r="1143" spans="1:10">
      <c r="A1143" s="1">
        <v>459</v>
      </c>
      <c r="B1143" s="1">
        <v>20</v>
      </c>
      <c r="C1143" s="1" t="s">
        <v>27</v>
      </c>
      <c r="D1143" s="1" t="s">
        <v>28</v>
      </c>
      <c r="E1143" s="1" t="str">
        <f>SUBSTITUTE(D1143,"Descripciâˆšâ‰¥n","Descripción")</f>
        <v>Descripción del Plato_16</v>
      </c>
      <c r="F1143" s="1">
        <v>16</v>
      </c>
      <c r="G1143" s="1">
        <v>28</v>
      </c>
      <c r="H1143" s="1">
        <v>3</v>
      </c>
      <c r="I1143" s="1">
        <v>30</v>
      </c>
      <c r="J1143" s="1" t="s">
        <v>11</v>
      </c>
    </row>
    <row r="1144" spans="1:10">
      <c r="A1144" s="1">
        <v>460</v>
      </c>
      <c r="B1144" s="1">
        <v>19</v>
      </c>
      <c r="C1144" s="1" t="s">
        <v>27</v>
      </c>
      <c r="D1144" s="1" t="s">
        <v>28</v>
      </c>
      <c r="E1144" s="1" t="str">
        <f>SUBSTITUTE(D1144,"Descripciâˆšâ‰¥n","Descripción")</f>
        <v>Descripción del Plato_16</v>
      </c>
      <c r="F1144" s="1">
        <v>16</v>
      </c>
      <c r="G1144" s="1">
        <v>28</v>
      </c>
      <c r="H1144" s="1">
        <v>1</v>
      </c>
      <c r="I1144" s="1">
        <v>40</v>
      </c>
      <c r="J1144" s="1" t="s">
        <v>14</v>
      </c>
    </row>
    <row r="1145" spans="1:10">
      <c r="A1145" s="1">
        <v>460</v>
      </c>
      <c r="B1145" s="1">
        <v>19</v>
      </c>
      <c r="C1145" s="1" t="s">
        <v>47</v>
      </c>
      <c r="D1145" s="1" t="s">
        <v>48</v>
      </c>
      <c r="E1145" s="1" t="str">
        <f>SUBSTITUTE(D1145,"Descripciâˆšâ‰¥n","Descripción")</f>
        <v>Descripción del Plato_10</v>
      </c>
      <c r="F1145" s="1">
        <v>15</v>
      </c>
      <c r="G1145" s="1">
        <v>26</v>
      </c>
      <c r="H1145" s="1">
        <v>1</v>
      </c>
      <c r="I1145" s="1">
        <v>8</v>
      </c>
      <c r="J1145" s="1" t="s">
        <v>14</v>
      </c>
    </row>
    <row r="1146" spans="1:10">
      <c r="A1146" s="1">
        <v>460</v>
      </c>
      <c r="B1146" s="1">
        <v>19</v>
      </c>
      <c r="C1146" s="1" t="s">
        <v>49</v>
      </c>
      <c r="D1146" s="1" t="s">
        <v>50</v>
      </c>
      <c r="E1146" s="1" t="str">
        <f>SUBSTITUTE(D1146,"Descripciâˆšâ‰¥n","Descripción")</f>
        <v>Descripción del Plato_1</v>
      </c>
      <c r="F1146" s="1">
        <v>15</v>
      </c>
      <c r="G1146" s="1">
        <v>25</v>
      </c>
      <c r="H1146" s="1">
        <v>2</v>
      </c>
      <c r="I1146" s="1">
        <v>43</v>
      </c>
      <c r="J1146" s="1" t="s">
        <v>11</v>
      </c>
    </row>
    <row r="1147" spans="1:10">
      <c r="A1147" s="1">
        <v>460</v>
      </c>
      <c r="B1147" s="1">
        <v>19</v>
      </c>
      <c r="C1147" s="1" t="s">
        <v>9</v>
      </c>
      <c r="D1147" s="1" t="s">
        <v>10</v>
      </c>
      <c r="E1147" s="1" t="str">
        <f>SUBSTITUTE(D1147,"Descripciâˆšâ‰¥n","Descripción")</f>
        <v>Descripción del Plato_7</v>
      </c>
      <c r="F1147" s="1">
        <v>14</v>
      </c>
      <c r="G1147" s="1">
        <v>24</v>
      </c>
      <c r="H1147" s="1">
        <v>3</v>
      </c>
      <c r="I1147" s="1">
        <v>33</v>
      </c>
      <c r="J1147" s="1" t="s">
        <v>11</v>
      </c>
    </row>
    <row r="1148" spans="1:10">
      <c r="A1148" s="1">
        <v>461</v>
      </c>
      <c r="B1148" s="1">
        <v>4</v>
      </c>
      <c r="C1148" s="1" t="s">
        <v>31</v>
      </c>
      <c r="D1148" s="1" t="s">
        <v>32</v>
      </c>
      <c r="E1148" s="1" t="str">
        <f>SUBSTITUTE(D1148,"Descripciâˆšâ‰¥n","Descripción")</f>
        <v>Descripción del Plato_8</v>
      </c>
      <c r="F1148" s="1">
        <v>21</v>
      </c>
      <c r="G1148" s="1">
        <v>35</v>
      </c>
      <c r="H1148" s="1">
        <v>2</v>
      </c>
      <c r="I1148" s="1">
        <v>38</v>
      </c>
      <c r="J1148" s="1" t="s">
        <v>14</v>
      </c>
    </row>
    <row r="1149" spans="1:10">
      <c r="A1149" s="1">
        <v>461</v>
      </c>
      <c r="B1149" s="1">
        <v>4</v>
      </c>
      <c r="C1149" s="1" t="s">
        <v>23</v>
      </c>
      <c r="D1149" s="1" t="s">
        <v>24</v>
      </c>
      <c r="E1149" s="1" t="str">
        <f>SUBSTITUTE(D1149,"Descripciâˆšâ‰¥n","Descripción")</f>
        <v>Descripción del Plato_9</v>
      </c>
      <c r="F1149" s="1">
        <v>17</v>
      </c>
      <c r="G1149" s="1">
        <v>29</v>
      </c>
      <c r="H1149" s="1">
        <v>1</v>
      </c>
      <c r="I1149" s="1">
        <v>28</v>
      </c>
      <c r="J1149" s="1" t="s">
        <v>11</v>
      </c>
    </row>
    <row r="1150" spans="1:10">
      <c r="A1150" s="1">
        <v>462</v>
      </c>
      <c r="B1150" s="1">
        <v>9</v>
      </c>
      <c r="C1150" s="1" t="s">
        <v>25</v>
      </c>
      <c r="D1150" s="1" t="s">
        <v>26</v>
      </c>
      <c r="E1150" s="1" t="str">
        <f>SUBSTITUTE(D1150,"Descripciâˆšâ‰¥n","Descripción")</f>
        <v>Descripción del Plato_11</v>
      </c>
      <c r="F1150" s="1">
        <v>20</v>
      </c>
      <c r="G1150" s="1">
        <v>33</v>
      </c>
      <c r="H1150" s="1">
        <v>3</v>
      </c>
      <c r="I1150" s="1">
        <v>11</v>
      </c>
      <c r="J1150" s="1" t="s">
        <v>11</v>
      </c>
    </row>
    <row r="1151" spans="1:10">
      <c r="A1151" s="1">
        <v>463</v>
      </c>
      <c r="B1151" s="1">
        <v>7</v>
      </c>
      <c r="C1151" s="1" t="s">
        <v>15</v>
      </c>
      <c r="D1151" s="1" t="s">
        <v>16</v>
      </c>
      <c r="E1151" s="1" t="str">
        <f>SUBSTITUTE(D1151,"Descripciâˆšâ‰¥n","Descripción")</f>
        <v>Descripción del Plato_17</v>
      </c>
      <c r="F1151" s="1">
        <v>19</v>
      </c>
      <c r="G1151" s="1">
        <v>31</v>
      </c>
      <c r="H1151" s="1">
        <v>3</v>
      </c>
      <c r="I1151" s="1">
        <v>14</v>
      </c>
      <c r="J1151" s="1" t="s">
        <v>14</v>
      </c>
    </row>
    <row r="1152" spans="1:10">
      <c r="A1152" s="1">
        <v>464</v>
      </c>
      <c r="B1152" s="1">
        <v>16</v>
      </c>
      <c r="C1152" s="1" t="s">
        <v>47</v>
      </c>
      <c r="D1152" s="1" t="s">
        <v>48</v>
      </c>
      <c r="E1152" s="1" t="str">
        <f>SUBSTITUTE(D1152,"Descripciâˆšâ‰¥n","Descripción")</f>
        <v>Descripción del Plato_10</v>
      </c>
      <c r="F1152" s="1">
        <v>15</v>
      </c>
      <c r="G1152" s="1">
        <v>26</v>
      </c>
      <c r="H1152" s="1">
        <v>3</v>
      </c>
      <c r="I1152" s="1">
        <v>50</v>
      </c>
      <c r="J1152" s="1" t="s">
        <v>14</v>
      </c>
    </row>
    <row r="1153" spans="1:10">
      <c r="A1153" s="1">
        <v>464</v>
      </c>
      <c r="B1153" s="1">
        <v>16</v>
      </c>
      <c r="C1153" s="1" t="s">
        <v>17</v>
      </c>
      <c r="D1153" s="1" t="s">
        <v>18</v>
      </c>
      <c r="E1153" s="1" t="str">
        <f>SUBSTITUTE(D1153,"Descripciâˆšâ‰¥n","Descripción")</f>
        <v>Descripción del Plato_6</v>
      </c>
      <c r="F1153" s="1">
        <v>16</v>
      </c>
      <c r="G1153" s="1">
        <v>27</v>
      </c>
      <c r="H1153" s="1">
        <v>2</v>
      </c>
      <c r="I1153" s="1">
        <v>24</v>
      </c>
      <c r="J1153" s="1" t="s">
        <v>11</v>
      </c>
    </row>
    <row r="1154" spans="1:10">
      <c r="A1154" s="1">
        <v>464</v>
      </c>
      <c r="B1154" s="1">
        <v>16</v>
      </c>
      <c r="C1154" s="1" t="s">
        <v>35</v>
      </c>
      <c r="D1154" s="1" t="s">
        <v>36</v>
      </c>
      <c r="E1154" s="1" t="str">
        <f>SUBSTITUTE(D1154,"Descripciâˆšâ‰¥n","Descripción")</f>
        <v>Descripción del Plato_5</v>
      </c>
      <c r="F1154" s="1">
        <v>13</v>
      </c>
      <c r="G1154" s="1">
        <v>22</v>
      </c>
      <c r="H1154" s="1">
        <v>1</v>
      </c>
      <c r="I1154" s="1">
        <v>10</v>
      </c>
      <c r="J1154" s="1" t="s">
        <v>11</v>
      </c>
    </row>
    <row r="1155" spans="1:10">
      <c r="A1155" s="1">
        <v>465</v>
      </c>
      <c r="B1155" s="1">
        <v>4</v>
      </c>
      <c r="C1155" s="1" t="s">
        <v>49</v>
      </c>
      <c r="D1155" s="1" t="s">
        <v>50</v>
      </c>
      <c r="E1155" s="1" t="str">
        <f>SUBSTITUTE(D1155,"Descripciâˆšâ‰¥n","Descripción")</f>
        <v>Descripción del Plato_1</v>
      </c>
      <c r="F1155" s="1">
        <v>15</v>
      </c>
      <c r="G1155" s="1">
        <v>25</v>
      </c>
      <c r="H1155" s="1">
        <v>3</v>
      </c>
      <c r="I1155" s="1">
        <v>37</v>
      </c>
      <c r="J1155" s="1" t="s">
        <v>11</v>
      </c>
    </row>
    <row r="1156" spans="1:10">
      <c r="A1156" s="1">
        <v>465</v>
      </c>
      <c r="B1156" s="1">
        <v>4</v>
      </c>
      <c r="C1156" s="1" t="s">
        <v>41</v>
      </c>
      <c r="D1156" s="1" t="s">
        <v>42</v>
      </c>
      <c r="E1156" s="1" t="str">
        <f>SUBSTITUTE(D1156,"Descripciâˆšâ‰¥n","Descripción")</f>
        <v>Descripción del Plato_14</v>
      </c>
      <c r="F1156" s="1">
        <v>14</v>
      </c>
      <c r="G1156" s="1">
        <v>23</v>
      </c>
      <c r="H1156" s="1">
        <v>2</v>
      </c>
      <c r="I1156" s="1">
        <v>23</v>
      </c>
      <c r="J1156" s="1" t="s">
        <v>14</v>
      </c>
    </row>
    <row r="1157" spans="1:10">
      <c r="A1157" s="1">
        <v>466</v>
      </c>
      <c r="B1157" s="1">
        <v>4</v>
      </c>
      <c r="C1157" s="1" t="s">
        <v>35</v>
      </c>
      <c r="D1157" s="1" t="s">
        <v>36</v>
      </c>
      <c r="E1157" s="1" t="str">
        <f>SUBSTITUTE(D1157,"Descripciâˆšâ‰¥n","Descripción")</f>
        <v>Descripción del Plato_5</v>
      </c>
      <c r="F1157" s="1">
        <v>13</v>
      </c>
      <c r="G1157" s="1">
        <v>22</v>
      </c>
      <c r="H1157" s="1">
        <v>1</v>
      </c>
      <c r="I1157" s="1">
        <v>50</v>
      </c>
      <c r="J1157" s="1" t="s">
        <v>14</v>
      </c>
    </row>
    <row r="1158" spans="1:10">
      <c r="A1158" s="1">
        <v>466</v>
      </c>
      <c r="B1158" s="1">
        <v>4</v>
      </c>
      <c r="C1158" s="1" t="s">
        <v>12</v>
      </c>
      <c r="D1158" s="1" t="s">
        <v>13</v>
      </c>
      <c r="E1158" s="1" t="str">
        <f>SUBSTITUTE(D1158,"Descripciâˆšâ‰¥n","Descripción")</f>
        <v>Descripción del Plato_2</v>
      </c>
      <c r="F1158" s="1">
        <v>18</v>
      </c>
      <c r="G1158" s="1">
        <v>30</v>
      </c>
      <c r="H1158" s="1">
        <v>3</v>
      </c>
      <c r="I1158" s="1">
        <v>52</v>
      </c>
      <c r="J1158" s="1" t="s">
        <v>11</v>
      </c>
    </row>
    <row r="1159" spans="1:10">
      <c r="A1159" s="1">
        <v>466</v>
      </c>
      <c r="B1159" s="1">
        <v>4</v>
      </c>
      <c r="C1159" s="1" t="s">
        <v>27</v>
      </c>
      <c r="D1159" s="1" t="s">
        <v>28</v>
      </c>
      <c r="E1159" s="1" t="str">
        <f>SUBSTITUTE(D1159,"Descripciâˆšâ‰¥n","Descripción")</f>
        <v>Descripción del Plato_16</v>
      </c>
      <c r="F1159" s="1">
        <v>16</v>
      </c>
      <c r="G1159" s="1">
        <v>28</v>
      </c>
      <c r="H1159" s="1">
        <v>1</v>
      </c>
      <c r="I1159" s="1">
        <v>43</v>
      </c>
      <c r="J1159" s="1" t="s">
        <v>11</v>
      </c>
    </row>
    <row r="1160" spans="1:10">
      <c r="A1160" s="1">
        <v>467</v>
      </c>
      <c r="B1160" s="1">
        <v>15</v>
      </c>
      <c r="C1160" s="1" t="s">
        <v>25</v>
      </c>
      <c r="D1160" s="1" t="s">
        <v>26</v>
      </c>
      <c r="E1160" s="1" t="str">
        <f>SUBSTITUTE(D1160,"Descripciâˆšâ‰¥n","Descripción")</f>
        <v>Descripción del Plato_11</v>
      </c>
      <c r="F1160" s="1">
        <v>20</v>
      </c>
      <c r="G1160" s="1">
        <v>33</v>
      </c>
      <c r="H1160" s="1">
        <v>3</v>
      </c>
      <c r="I1160" s="1">
        <v>13</v>
      </c>
      <c r="J1160" s="1" t="s">
        <v>11</v>
      </c>
    </row>
    <row r="1161" spans="1:10">
      <c r="A1161" s="1">
        <v>467</v>
      </c>
      <c r="B1161" s="1">
        <v>15</v>
      </c>
      <c r="C1161" s="1" t="s">
        <v>35</v>
      </c>
      <c r="D1161" s="1" t="s">
        <v>36</v>
      </c>
      <c r="E1161" s="1" t="str">
        <f>SUBSTITUTE(D1161,"Descripciâˆšâ‰¥n","Descripción")</f>
        <v>Descripción del Plato_5</v>
      </c>
      <c r="F1161" s="1">
        <v>13</v>
      </c>
      <c r="G1161" s="1">
        <v>22</v>
      </c>
      <c r="H1161" s="1">
        <v>2</v>
      </c>
      <c r="I1161" s="1">
        <v>59</v>
      </c>
      <c r="J1161" s="1" t="s">
        <v>11</v>
      </c>
    </row>
    <row r="1162" spans="1:10">
      <c r="A1162" s="1">
        <v>468</v>
      </c>
      <c r="B1162" s="1">
        <v>14</v>
      </c>
      <c r="C1162" s="1" t="s">
        <v>29</v>
      </c>
      <c r="D1162" s="1" t="s">
        <v>30</v>
      </c>
      <c r="E1162" s="1" t="str">
        <f>SUBSTITUTE(D1162,"Descripciâˆšâ‰¥n","Descripción")</f>
        <v>Descripción del Plato_12</v>
      </c>
      <c r="F1162" s="1">
        <v>11</v>
      </c>
      <c r="G1162" s="1">
        <v>19</v>
      </c>
      <c r="H1162" s="1">
        <v>2</v>
      </c>
      <c r="I1162" s="1">
        <v>38</v>
      </c>
      <c r="J1162" s="1" t="s">
        <v>14</v>
      </c>
    </row>
    <row r="1163" spans="1:10">
      <c r="A1163" s="1">
        <v>468</v>
      </c>
      <c r="B1163" s="1">
        <v>14</v>
      </c>
      <c r="C1163" s="1" t="s">
        <v>39</v>
      </c>
      <c r="D1163" s="1" t="s">
        <v>40</v>
      </c>
      <c r="E1163" s="1" t="str">
        <f>SUBSTITUTE(D1163,"Descripciâˆšâ‰¥n","Descripción")</f>
        <v>Descripción del Plato_3</v>
      </c>
      <c r="F1163" s="1">
        <v>12</v>
      </c>
      <c r="G1163" s="1">
        <v>20</v>
      </c>
      <c r="H1163" s="1">
        <v>2</v>
      </c>
      <c r="I1163" s="1">
        <v>16</v>
      </c>
      <c r="J1163" s="1" t="s">
        <v>14</v>
      </c>
    </row>
    <row r="1164" spans="1:10">
      <c r="A1164" s="1">
        <v>468</v>
      </c>
      <c r="B1164" s="1">
        <v>14</v>
      </c>
      <c r="C1164" s="1" t="s">
        <v>27</v>
      </c>
      <c r="D1164" s="1" t="s">
        <v>28</v>
      </c>
      <c r="E1164" s="1" t="str">
        <f>SUBSTITUTE(D1164,"Descripciâˆšâ‰¥n","Descripción")</f>
        <v>Descripción del Plato_16</v>
      </c>
      <c r="F1164" s="1">
        <v>16</v>
      </c>
      <c r="G1164" s="1">
        <v>28</v>
      </c>
      <c r="H1164" s="1">
        <v>1</v>
      </c>
      <c r="I1164" s="1">
        <v>9</v>
      </c>
      <c r="J1164" s="1" t="s">
        <v>14</v>
      </c>
    </row>
    <row r="1165" spans="1:10">
      <c r="A1165" s="1">
        <v>469</v>
      </c>
      <c r="B1165" s="1">
        <v>1</v>
      </c>
      <c r="C1165" s="1" t="s">
        <v>31</v>
      </c>
      <c r="D1165" s="1" t="s">
        <v>32</v>
      </c>
      <c r="E1165" s="1" t="str">
        <f>SUBSTITUTE(D1165,"Descripciâˆšâ‰¥n","Descripción")</f>
        <v>Descripción del Plato_8</v>
      </c>
      <c r="F1165" s="1">
        <v>21</v>
      </c>
      <c r="G1165" s="1">
        <v>35</v>
      </c>
      <c r="H1165" s="1">
        <v>3</v>
      </c>
      <c r="I1165" s="1">
        <v>22</v>
      </c>
      <c r="J1165" s="1" t="s">
        <v>14</v>
      </c>
    </row>
    <row r="1166" spans="1:10">
      <c r="A1166" s="1">
        <v>469</v>
      </c>
      <c r="B1166" s="1">
        <v>1</v>
      </c>
      <c r="C1166" s="1" t="s">
        <v>33</v>
      </c>
      <c r="D1166" s="1" t="s">
        <v>34</v>
      </c>
      <c r="E1166" s="1" t="str">
        <f>SUBSTITUTE(D1166,"Descripciâˆšâ‰¥n","Descripción")</f>
        <v>Descripción del Plato_15</v>
      </c>
      <c r="F1166" s="1">
        <v>19</v>
      </c>
      <c r="G1166" s="1">
        <v>32</v>
      </c>
      <c r="H1166" s="1">
        <v>1</v>
      </c>
      <c r="I1166" s="1">
        <v>44</v>
      </c>
      <c r="J1166" s="1" t="s">
        <v>11</v>
      </c>
    </row>
    <row r="1167" spans="1:10">
      <c r="A1167" s="1">
        <v>470</v>
      </c>
      <c r="B1167" s="1">
        <v>17</v>
      </c>
      <c r="C1167" s="1" t="s">
        <v>9</v>
      </c>
      <c r="D1167" s="1" t="s">
        <v>10</v>
      </c>
      <c r="E1167" s="1" t="str">
        <f>SUBSTITUTE(D1167,"Descripciâˆšâ‰¥n","Descripción")</f>
        <v>Descripción del Plato_7</v>
      </c>
      <c r="F1167" s="1">
        <v>14</v>
      </c>
      <c r="G1167" s="1">
        <v>24</v>
      </c>
      <c r="H1167" s="1">
        <v>1</v>
      </c>
      <c r="I1167" s="1">
        <v>44</v>
      </c>
      <c r="J1167" s="1" t="s">
        <v>11</v>
      </c>
    </row>
    <row r="1168" spans="1:10">
      <c r="A1168" s="1">
        <v>470</v>
      </c>
      <c r="B1168" s="1">
        <v>17</v>
      </c>
      <c r="C1168" s="1" t="s">
        <v>45</v>
      </c>
      <c r="D1168" s="1" t="s">
        <v>46</v>
      </c>
      <c r="E1168" s="1" t="str">
        <f>SUBSTITUTE(D1168,"Descripciâˆšâ‰¥n","Descripción")</f>
        <v>Descripción del Plato_4</v>
      </c>
      <c r="F1168" s="1">
        <v>10</v>
      </c>
      <c r="G1168" s="1">
        <v>18</v>
      </c>
      <c r="H1168" s="1">
        <v>3</v>
      </c>
      <c r="I1168" s="1">
        <v>28</v>
      </c>
      <c r="J1168" s="1" t="s">
        <v>11</v>
      </c>
    </row>
    <row r="1169" spans="1:10">
      <c r="A1169" s="1">
        <v>471</v>
      </c>
      <c r="B1169" s="1">
        <v>7</v>
      </c>
      <c r="C1169" s="1" t="s">
        <v>31</v>
      </c>
      <c r="D1169" s="1" t="s">
        <v>32</v>
      </c>
      <c r="E1169" s="1" t="str">
        <f>SUBSTITUTE(D1169,"Descripciâˆšâ‰¥n","Descripción")</f>
        <v>Descripción del Plato_8</v>
      </c>
      <c r="F1169" s="1">
        <v>21</v>
      </c>
      <c r="G1169" s="1">
        <v>35</v>
      </c>
      <c r="H1169" s="1">
        <v>3</v>
      </c>
      <c r="I1169" s="1">
        <v>57</v>
      </c>
      <c r="J1169" s="1" t="s">
        <v>11</v>
      </c>
    </row>
    <row r="1170" spans="1:10">
      <c r="A1170" s="1">
        <v>472</v>
      </c>
      <c r="B1170" s="1">
        <v>20</v>
      </c>
      <c r="C1170" s="1" t="s">
        <v>31</v>
      </c>
      <c r="D1170" s="1" t="s">
        <v>32</v>
      </c>
      <c r="E1170" s="1" t="str">
        <f>SUBSTITUTE(D1170,"Descripciâˆšâ‰¥n","Descripción")</f>
        <v>Descripción del Plato_8</v>
      </c>
      <c r="F1170" s="1">
        <v>21</v>
      </c>
      <c r="G1170" s="1">
        <v>35</v>
      </c>
      <c r="H1170" s="1">
        <v>2</v>
      </c>
      <c r="I1170" s="1">
        <v>42</v>
      </c>
      <c r="J1170" s="1" t="s">
        <v>11</v>
      </c>
    </row>
    <row r="1171" spans="1:10">
      <c r="A1171" s="1">
        <v>472</v>
      </c>
      <c r="B1171" s="1">
        <v>20</v>
      </c>
      <c r="C1171" s="1" t="s">
        <v>35</v>
      </c>
      <c r="D1171" s="1" t="s">
        <v>36</v>
      </c>
      <c r="E1171" s="1" t="str">
        <f>SUBSTITUTE(D1171,"Descripciâˆšâ‰¥n","Descripción")</f>
        <v>Descripción del Plato_5</v>
      </c>
      <c r="F1171" s="1">
        <v>13</v>
      </c>
      <c r="G1171" s="1">
        <v>22</v>
      </c>
      <c r="H1171" s="1">
        <v>2</v>
      </c>
      <c r="I1171" s="1">
        <v>31</v>
      </c>
      <c r="J1171" s="1" t="s">
        <v>14</v>
      </c>
    </row>
    <row r="1172" spans="1:10">
      <c r="A1172" s="1">
        <v>473</v>
      </c>
      <c r="B1172" s="1">
        <v>13</v>
      </c>
      <c r="C1172" s="1" t="s">
        <v>35</v>
      </c>
      <c r="D1172" s="1" t="s">
        <v>36</v>
      </c>
      <c r="E1172" s="1" t="str">
        <f>SUBSTITUTE(D1172,"Descripciâˆšâ‰¥n","Descripción")</f>
        <v>Descripción del Plato_5</v>
      </c>
      <c r="F1172" s="1">
        <v>13</v>
      </c>
      <c r="G1172" s="1">
        <v>22</v>
      </c>
      <c r="H1172" s="1">
        <v>2</v>
      </c>
      <c r="I1172" s="1">
        <v>51</v>
      </c>
      <c r="J1172" s="1" t="s">
        <v>14</v>
      </c>
    </row>
    <row r="1173" spans="1:10">
      <c r="A1173" s="1">
        <v>473</v>
      </c>
      <c r="B1173" s="1">
        <v>13</v>
      </c>
      <c r="C1173" s="1" t="s">
        <v>31</v>
      </c>
      <c r="D1173" s="1" t="s">
        <v>32</v>
      </c>
      <c r="E1173" s="1" t="str">
        <f>SUBSTITUTE(D1173,"Descripciâˆšâ‰¥n","Descripción")</f>
        <v>Descripción del Plato_8</v>
      </c>
      <c r="F1173" s="1">
        <v>21</v>
      </c>
      <c r="G1173" s="1">
        <v>35</v>
      </c>
      <c r="H1173" s="1">
        <v>1</v>
      </c>
      <c r="I1173" s="1">
        <v>10</v>
      </c>
      <c r="J1173" s="1" t="s">
        <v>11</v>
      </c>
    </row>
    <row r="1174" spans="1:10">
      <c r="A1174" s="1">
        <v>474</v>
      </c>
      <c r="B1174" s="1">
        <v>2</v>
      </c>
      <c r="C1174" s="1" t="s">
        <v>37</v>
      </c>
      <c r="D1174" s="1" t="s">
        <v>38</v>
      </c>
      <c r="E1174" s="1" t="str">
        <f>SUBSTITUTE(D1174,"Descripciâˆšâ‰¥n","Descripción")</f>
        <v>Descripción del Plato_18</v>
      </c>
      <c r="F1174" s="1">
        <v>20</v>
      </c>
      <c r="G1174" s="1">
        <v>34</v>
      </c>
      <c r="H1174" s="1">
        <v>1</v>
      </c>
      <c r="I1174" s="1">
        <v>55</v>
      </c>
      <c r="J1174" s="1" t="s">
        <v>14</v>
      </c>
    </row>
    <row r="1175" spans="1:10">
      <c r="A1175" s="1">
        <v>474</v>
      </c>
      <c r="B1175" s="1">
        <v>2</v>
      </c>
      <c r="C1175" s="1" t="s">
        <v>23</v>
      </c>
      <c r="D1175" s="1" t="s">
        <v>24</v>
      </c>
      <c r="E1175" s="1" t="str">
        <f>SUBSTITUTE(D1175,"Descripciâˆšâ‰¥n","Descripción")</f>
        <v>Descripción del Plato_9</v>
      </c>
      <c r="F1175" s="1">
        <v>17</v>
      </c>
      <c r="G1175" s="1">
        <v>29</v>
      </c>
      <c r="H1175" s="1">
        <v>1</v>
      </c>
      <c r="I1175" s="1">
        <v>37</v>
      </c>
      <c r="J1175" s="1" t="s">
        <v>11</v>
      </c>
    </row>
    <row r="1176" spans="1:10">
      <c r="A1176" s="1">
        <v>474</v>
      </c>
      <c r="B1176" s="1">
        <v>2</v>
      </c>
      <c r="C1176" s="1" t="s">
        <v>15</v>
      </c>
      <c r="D1176" s="1" t="s">
        <v>16</v>
      </c>
      <c r="E1176" s="1" t="str">
        <f>SUBSTITUTE(D1176,"Descripciâˆšâ‰¥n","Descripción")</f>
        <v>Descripción del Plato_17</v>
      </c>
      <c r="F1176" s="1">
        <v>19</v>
      </c>
      <c r="G1176" s="1">
        <v>31</v>
      </c>
      <c r="H1176" s="1">
        <v>1</v>
      </c>
      <c r="I1176" s="1">
        <v>34</v>
      </c>
      <c r="J1176" s="1" t="s">
        <v>14</v>
      </c>
    </row>
    <row r="1177" spans="1:10">
      <c r="A1177" s="1">
        <v>474</v>
      </c>
      <c r="B1177" s="1">
        <v>2</v>
      </c>
      <c r="C1177" s="1" t="s">
        <v>27</v>
      </c>
      <c r="D1177" s="1" t="s">
        <v>28</v>
      </c>
      <c r="E1177" s="1" t="str">
        <f>SUBSTITUTE(D1177,"Descripciâˆšâ‰¥n","Descripción")</f>
        <v>Descripción del Plato_16</v>
      </c>
      <c r="F1177" s="1">
        <v>16</v>
      </c>
      <c r="G1177" s="1">
        <v>28</v>
      </c>
      <c r="H1177" s="1">
        <v>3</v>
      </c>
      <c r="I1177" s="1">
        <v>35</v>
      </c>
      <c r="J1177" s="1" t="s">
        <v>11</v>
      </c>
    </row>
    <row r="1178" spans="1:10">
      <c r="A1178" s="1">
        <v>475</v>
      </c>
      <c r="B1178" s="1">
        <v>18</v>
      </c>
      <c r="C1178" s="1" t="s">
        <v>9</v>
      </c>
      <c r="D1178" s="1" t="s">
        <v>10</v>
      </c>
      <c r="E1178" s="1" t="str">
        <f>SUBSTITUTE(D1178,"Descripciâˆšâ‰¥n","Descripción")</f>
        <v>Descripción del Plato_7</v>
      </c>
      <c r="F1178" s="1">
        <v>14</v>
      </c>
      <c r="G1178" s="1">
        <v>24</v>
      </c>
      <c r="H1178" s="1">
        <v>3</v>
      </c>
      <c r="I1178" s="1">
        <v>21</v>
      </c>
      <c r="J1178" s="1" t="s">
        <v>14</v>
      </c>
    </row>
    <row r="1179" spans="1:10">
      <c r="A1179" s="1">
        <v>475</v>
      </c>
      <c r="B1179" s="1">
        <v>18</v>
      </c>
      <c r="C1179" s="1" t="s">
        <v>37</v>
      </c>
      <c r="D1179" s="1" t="s">
        <v>38</v>
      </c>
      <c r="E1179" s="1" t="str">
        <f>SUBSTITUTE(D1179,"Descripciâˆšâ‰¥n","Descripción")</f>
        <v>Descripción del Plato_18</v>
      </c>
      <c r="F1179" s="1">
        <v>20</v>
      </c>
      <c r="G1179" s="1">
        <v>34</v>
      </c>
      <c r="H1179" s="1">
        <v>3</v>
      </c>
      <c r="I1179" s="1">
        <v>14</v>
      </c>
      <c r="J1179" s="1" t="s">
        <v>14</v>
      </c>
    </row>
    <row r="1180" spans="1:10">
      <c r="A1180" s="1">
        <v>476</v>
      </c>
      <c r="B1180" s="1">
        <v>13</v>
      </c>
      <c r="C1180" s="1" t="s">
        <v>9</v>
      </c>
      <c r="D1180" s="1" t="s">
        <v>10</v>
      </c>
      <c r="E1180" s="1" t="str">
        <f>SUBSTITUTE(D1180,"Descripciâˆšâ‰¥n","Descripción")</f>
        <v>Descripción del Plato_7</v>
      </c>
      <c r="F1180" s="1">
        <v>14</v>
      </c>
      <c r="G1180" s="1">
        <v>24</v>
      </c>
      <c r="H1180" s="1">
        <v>2</v>
      </c>
      <c r="I1180" s="1">
        <v>55</v>
      </c>
      <c r="J1180" s="1" t="s">
        <v>14</v>
      </c>
    </row>
    <row r="1181" spans="1:10">
      <c r="A1181" s="1">
        <v>476</v>
      </c>
      <c r="B1181" s="1">
        <v>13</v>
      </c>
      <c r="C1181" s="1" t="s">
        <v>37</v>
      </c>
      <c r="D1181" s="1" t="s">
        <v>38</v>
      </c>
      <c r="E1181" s="1" t="str">
        <f>SUBSTITUTE(D1181,"Descripciâˆšâ‰¥n","Descripción")</f>
        <v>Descripción del Plato_18</v>
      </c>
      <c r="F1181" s="1">
        <v>20</v>
      </c>
      <c r="G1181" s="1">
        <v>34</v>
      </c>
      <c r="H1181" s="1">
        <v>1</v>
      </c>
      <c r="I1181" s="1">
        <v>34</v>
      </c>
      <c r="J1181" s="1" t="s">
        <v>11</v>
      </c>
    </row>
    <row r="1182" spans="1:10">
      <c r="A1182" s="1">
        <v>476</v>
      </c>
      <c r="B1182" s="1">
        <v>13</v>
      </c>
      <c r="C1182" s="1" t="s">
        <v>33</v>
      </c>
      <c r="D1182" s="1" t="s">
        <v>34</v>
      </c>
      <c r="E1182" s="1" t="str">
        <f>SUBSTITUTE(D1182,"Descripciâˆšâ‰¥n","Descripción")</f>
        <v>Descripción del Plato_15</v>
      </c>
      <c r="F1182" s="1">
        <v>19</v>
      </c>
      <c r="G1182" s="1">
        <v>32</v>
      </c>
      <c r="H1182" s="1">
        <v>3</v>
      </c>
      <c r="I1182" s="1">
        <v>5</v>
      </c>
      <c r="J1182" s="1" t="s">
        <v>14</v>
      </c>
    </row>
    <row r="1183" spans="1:10">
      <c r="A1183" s="1">
        <v>476</v>
      </c>
      <c r="B1183" s="1">
        <v>13</v>
      </c>
      <c r="C1183" s="1" t="s">
        <v>19</v>
      </c>
      <c r="D1183" s="1" t="s">
        <v>20</v>
      </c>
      <c r="E1183" s="1" t="str">
        <f>SUBSTITUTE(D1183,"Descripciâˆšâ‰¥n","Descripción")</f>
        <v>Descripción del Plato_20</v>
      </c>
      <c r="F1183" s="1">
        <v>25</v>
      </c>
      <c r="G1183" s="1">
        <v>40</v>
      </c>
      <c r="H1183" s="1">
        <v>1</v>
      </c>
      <c r="I1183" s="1">
        <v>21</v>
      </c>
      <c r="J1183" s="1" t="s">
        <v>11</v>
      </c>
    </row>
    <row r="1184" spans="1:10">
      <c r="A1184" s="1">
        <v>477</v>
      </c>
      <c r="B1184" s="1">
        <v>8</v>
      </c>
      <c r="C1184" s="1" t="s">
        <v>37</v>
      </c>
      <c r="D1184" s="1" t="s">
        <v>38</v>
      </c>
      <c r="E1184" s="1" t="str">
        <f>SUBSTITUTE(D1184,"Descripciâˆšâ‰¥n","Descripción")</f>
        <v>Descripción del Plato_18</v>
      </c>
      <c r="F1184" s="1">
        <v>20</v>
      </c>
      <c r="G1184" s="1">
        <v>34</v>
      </c>
      <c r="H1184" s="1">
        <v>2</v>
      </c>
      <c r="I1184" s="1">
        <v>34</v>
      </c>
      <c r="J1184" s="1" t="s">
        <v>14</v>
      </c>
    </row>
    <row r="1185" spans="1:10">
      <c r="A1185" s="1">
        <v>477</v>
      </c>
      <c r="B1185" s="1">
        <v>8</v>
      </c>
      <c r="C1185" s="1" t="s">
        <v>41</v>
      </c>
      <c r="D1185" s="1" t="s">
        <v>42</v>
      </c>
      <c r="E1185" s="1" t="str">
        <f>SUBSTITUTE(D1185,"Descripciâˆšâ‰¥n","Descripción")</f>
        <v>Descripción del Plato_14</v>
      </c>
      <c r="F1185" s="1">
        <v>14</v>
      </c>
      <c r="G1185" s="1">
        <v>23</v>
      </c>
      <c r="H1185" s="1">
        <v>2</v>
      </c>
      <c r="I1185" s="1">
        <v>13</v>
      </c>
      <c r="J1185" s="1" t="s">
        <v>14</v>
      </c>
    </row>
    <row r="1186" spans="1:10">
      <c r="A1186" s="1">
        <v>477</v>
      </c>
      <c r="B1186" s="1">
        <v>8</v>
      </c>
      <c r="C1186" s="1" t="s">
        <v>9</v>
      </c>
      <c r="D1186" s="1" t="s">
        <v>10</v>
      </c>
      <c r="E1186" s="1" t="str">
        <f>SUBSTITUTE(D1186,"Descripciâˆšâ‰¥n","Descripción")</f>
        <v>Descripción del Plato_7</v>
      </c>
      <c r="F1186" s="1">
        <v>14</v>
      </c>
      <c r="G1186" s="1">
        <v>24</v>
      </c>
      <c r="H1186" s="1">
        <v>2</v>
      </c>
      <c r="I1186" s="1">
        <v>47</v>
      </c>
      <c r="J1186" s="1" t="s">
        <v>14</v>
      </c>
    </row>
    <row r="1187" spans="1:10">
      <c r="A1187" s="1">
        <v>477</v>
      </c>
      <c r="B1187" s="1">
        <v>8</v>
      </c>
      <c r="C1187" s="1" t="s">
        <v>43</v>
      </c>
      <c r="D1187" s="1" t="s">
        <v>44</v>
      </c>
      <c r="E1187" s="1" t="str">
        <f>SUBSTITUTE(D1187,"Descripciâˆšâ‰¥n","Descripción")</f>
        <v>Descripción del Plato_13</v>
      </c>
      <c r="F1187" s="1">
        <v>13</v>
      </c>
      <c r="G1187" s="1">
        <v>21</v>
      </c>
      <c r="H1187" s="1">
        <v>2</v>
      </c>
      <c r="I1187" s="1">
        <v>21</v>
      </c>
      <c r="J1187" s="1" t="s">
        <v>11</v>
      </c>
    </row>
    <row r="1188" spans="1:10">
      <c r="A1188" s="1">
        <v>478</v>
      </c>
      <c r="B1188" s="1">
        <v>7</v>
      </c>
      <c r="C1188" s="1" t="s">
        <v>12</v>
      </c>
      <c r="D1188" s="1" t="s">
        <v>13</v>
      </c>
      <c r="E1188" s="1" t="str">
        <f>SUBSTITUTE(D1188,"Descripciâˆšâ‰¥n","Descripción")</f>
        <v>Descripción del Plato_2</v>
      </c>
      <c r="F1188" s="1">
        <v>18</v>
      </c>
      <c r="G1188" s="1">
        <v>30</v>
      </c>
      <c r="H1188" s="1">
        <v>2</v>
      </c>
      <c r="I1188" s="1">
        <v>54</v>
      </c>
      <c r="J1188" s="1" t="s">
        <v>14</v>
      </c>
    </row>
    <row r="1189" spans="1:10">
      <c r="A1189" s="1">
        <v>478</v>
      </c>
      <c r="B1189" s="1">
        <v>7</v>
      </c>
      <c r="C1189" s="1" t="s">
        <v>23</v>
      </c>
      <c r="D1189" s="1" t="s">
        <v>24</v>
      </c>
      <c r="E1189" s="1" t="str">
        <f>SUBSTITUTE(D1189,"Descripciâˆšâ‰¥n","Descripción")</f>
        <v>Descripción del Plato_9</v>
      </c>
      <c r="F1189" s="1">
        <v>17</v>
      </c>
      <c r="G1189" s="1">
        <v>29</v>
      </c>
      <c r="H1189" s="1">
        <v>2</v>
      </c>
      <c r="I1189" s="1">
        <v>36</v>
      </c>
      <c r="J1189" s="1" t="s">
        <v>14</v>
      </c>
    </row>
    <row r="1190" spans="1:10">
      <c r="A1190" s="1">
        <v>479</v>
      </c>
      <c r="B1190" s="1">
        <v>1</v>
      </c>
      <c r="C1190" s="1" t="s">
        <v>45</v>
      </c>
      <c r="D1190" s="1" t="s">
        <v>46</v>
      </c>
      <c r="E1190" s="1" t="str">
        <f>SUBSTITUTE(D1190,"Descripciâˆšâ‰¥n","Descripción")</f>
        <v>Descripción del Plato_4</v>
      </c>
      <c r="F1190" s="1">
        <v>10</v>
      </c>
      <c r="G1190" s="1">
        <v>18</v>
      </c>
      <c r="H1190" s="1">
        <v>1</v>
      </c>
      <c r="I1190" s="1">
        <v>45</v>
      </c>
      <c r="J1190" s="1" t="s">
        <v>11</v>
      </c>
    </row>
    <row r="1191" spans="1:10">
      <c r="A1191" s="1">
        <v>479</v>
      </c>
      <c r="B1191" s="1">
        <v>1</v>
      </c>
      <c r="C1191" s="1" t="s">
        <v>37</v>
      </c>
      <c r="D1191" s="1" t="s">
        <v>38</v>
      </c>
      <c r="E1191" s="1" t="str">
        <f>SUBSTITUTE(D1191,"Descripciâˆšâ‰¥n","Descripción")</f>
        <v>Descripción del Plato_18</v>
      </c>
      <c r="F1191" s="1">
        <v>20</v>
      </c>
      <c r="G1191" s="1">
        <v>34</v>
      </c>
      <c r="H1191" s="1">
        <v>1</v>
      </c>
      <c r="I1191" s="1">
        <v>38</v>
      </c>
      <c r="J1191" s="1" t="s">
        <v>14</v>
      </c>
    </row>
    <row r="1192" spans="1:10">
      <c r="A1192" s="1">
        <v>480</v>
      </c>
      <c r="B1192" s="1">
        <v>1</v>
      </c>
      <c r="C1192" s="1" t="s">
        <v>31</v>
      </c>
      <c r="D1192" s="1" t="s">
        <v>32</v>
      </c>
      <c r="E1192" s="1" t="str">
        <f>SUBSTITUTE(D1192,"Descripciâˆšâ‰¥n","Descripción")</f>
        <v>Descripción del Plato_8</v>
      </c>
      <c r="F1192" s="1">
        <v>21</v>
      </c>
      <c r="G1192" s="1">
        <v>35</v>
      </c>
      <c r="H1192" s="1">
        <v>3</v>
      </c>
      <c r="I1192" s="1">
        <v>57</v>
      </c>
      <c r="J1192" s="1" t="s">
        <v>14</v>
      </c>
    </row>
    <row r="1193" spans="1:10">
      <c r="A1193" s="1">
        <v>480</v>
      </c>
      <c r="B1193" s="1">
        <v>1</v>
      </c>
      <c r="C1193" s="1" t="s">
        <v>17</v>
      </c>
      <c r="D1193" s="1" t="s">
        <v>18</v>
      </c>
      <c r="E1193" s="1" t="str">
        <f>SUBSTITUTE(D1193,"Descripciâˆšâ‰¥n","Descripción")</f>
        <v>Descripción del Plato_6</v>
      </c>
      <c r="F1193" s="1">
        <v>16</v>
      </c>
      <c r="G1193" s="1">
        <v>27</v>
      </c>
      <c r="H1193" s="1">
        <v>2</v>
      </c>
      <c r="I1193" s="1">
        <v>8</v>
      </c>
      <c r="J1193" s="1" t="s">
        <v>11</v>
      </c>
    </row>
    <row r="1194" spans="1:10">
      <c r="A1194" s="1">
        <v>481</v>
      </c>
      <c r="B1194" s="1">
        <v>9</v>
      </c>
      <c r="C1194" s="1" t="s">
        <v>47</v>
      </c>
      <c r="D1194" s="1" t="s">
        <v>48</v>
      </c>
      <c r="E1194" s="1" t="str">
        <f>SUBSTITUTE(D1194,"Descripciâˆšâ‰¥n","Descripción")</f>
        <v>Descripción del Plato_10</v>
      </c>
      <c r="F1194" s="1">
        <v>15</v>
      </c>
      <c r="G1194" s="1">
        <v>26</v>
      </c>
      <c r="H1194" s="1">
        <v>2</v>
      </c>
      <c r="I1194" s="1">
        <v>58</v>
      </c>
      <c r="J1194" s="1" t="s">
        <v>14</v>
      </c>
    </row>
    <row r="1195" spans="1:10">
      <c r="A1195" s="1">
        <v>482</v>
      </c>
      <c r="B1195" s="1">
        <v>9</v>
      </c>
      <c r="C1195" s="1" t="s">
        <v>43</v>
      </c>
      <c r="D1195" s="1" t="s">
        <v>44</v>
      </c>
      <c r="E1195" s="1" t="str">
        <f>SUBSTITUTE(D1195,"Descripciâˆšâ‰¥n","Descripción")</f>
        <v>Descripción del Plato_13</v>
      </c>
      <c r="F1195" s="1">
        <v>13</v>
      </c>
      <c r="G1195" s="1">
        <v>21</v>
      </c>
      <c r="H1195" s="1">
        <v>3</v>
      </c>
      <c r="I1195" s="1">
        <v>21</v>
      </c>
      <c r="J1195" s="1" t="s">
        <v>14</v>
      </c>
    </row>
    <row r="1196" spans="1:10">
      <c r="A1196" s="1">
        <v>483</v>
      </c>
      <c r="B1196" s="1">
        <v>2</v>
      </c>
      <c r="C1196" s="1" t="s">
        <v>17</v>
      </c>
      <c r="D1196" s="1" t="s">
        <v>18</v>
      </c>
      <c r="E1196" s="1" t="str">
        <f>SUBSTITUTE(D1196,"Descripciâˆšâ‰¥n","Descripción")</f>
        <v>Descripción del Plato_6</v>
      </c>
      <c r="F1196" s="1">
        <v>16</v>
      </c>
      <c r="G1196" s="1">
        <v>27</v>
      </c>
      <c r="H1196" s="1">
        <v>3</v>
      </c>
      <c r="I1196" s="1">
        <v>53</v>
      </c>
      <c r="J1196" s="1" t="s">
        <v>11</v>
      </c>
    </row>
    <row r="1197" spans="1:10">
      <c r="A1197" s="1">
        <v>484</v>
      </c>
      <c r="B1197" s="1">
        <v>18</v>
      </c>
      <c r="C1197" s="1" t="s">
        <v>49</v>
      </c>
      <c r="D1197" s="1" t="s">
        <v>50</v>
      </c>
      <c r="E1197" s="1" t="str">
        <f>SUBSTITUTE(D1197,"Descripciâˆšâ‰¥n","Descripción")</f>
        <v>Descripción del Plato_1</v>
      </c>
      <c r="F1197" s="1">
        <v>15</v>
      </c>
      <c r="G1197" s="1">
        <v>25</v>
      </c>
      <c r="H1197" s="1">
        <v>3</v>
      </c>
      <c r="I1197" s="1">
        <v>34</v>
      </c>
      <c r="J1197" s="1" t="s">
        <v>14</v>
      </c>
    </row>
    <row r="1198" spans="1:10">
      <c r="A1198" s="1">
        <v>485</v>
      </c>
      <c r="B1198" s="1">
        <v>6</v>
      </c>
      <c r="C1198" s="1" t="s">
        <v>9</v>
      </c>
      <c r="D1198" s="1" t="s">
        <v>10</v>
      </c>
      <c r="E1198" s="1" t="str">
        <f>SUBSTITUTE(D1198,"Descripciâˆšâ‰¥n","Descripción")</f>
        <v>Descripción del Plato_7</v>
      </c>
      <c r="F1198" s="1">
        <v>14</v>
      </c>
      <c r="G1198" s="1">
        <v>24</v>
      </c>
      <c r="H1198" s="1">
        <v>3</v>
      </c>
      <c r="I1198" s="1">
        <v>23</v>
      </c>
      <c r="J1198" s="1" t="s">
        <v>11</v>
      </c>
    </row>
    <row r="1199" spans="1:10">
      <c r="A1199" s="1">
        <v>485</v>
      </c>
      <c r="B1199" s="1">
        <v>6</v>
      </c>
      <c r="C1199" s="1" t="s">
        <v>21</v>
      </c>
      <c r="D1199" s="1" t="s">
        <v>22</v>
      </c>
      <c r="E1199" s="1" t="str">
        <f>SUBSTITUTE(D1199,"Descripciâˆšâ‰¥n","Descripción")</f>
        <v>Descripción del Plato_19</v>
      </c>
      <c r="F1199" s="1">
        <v>22</v>
      </c>
      <c r="G1199" s="1">
        <v>36</v>
      </c>
      <c r="H1199" s="1">
        <v>2</v>
      </c>
      <c r="I1199" s="1">
        <v>56</v>
      </c>
      <c r="J1199" s="1" t="s">
        <v>11</v>
      </c>
    </row>
    <row r="1200" spans="1:10">
      <c r="A1200" s="1">
        <v>486</v>
      </c>
      <c r="B1200" s="1">
        <v>15</v>
      </c>
      <c r="C1200" s="1" t="s">
        <v>21</v>
      </c>
      <c r="D1200" s="1" t="s">
        <v>22</v>
      </c>
      <c r="E1200" s="1" t="str">
        <f>SUBSTITUTE(D1200,"Descripciâˆšâ‰¥n","Descripción")</f>
        <v>Descripción del Plato_19</v>
      </c>
      <c r="F1200" s="1">
        <v>22</v>
      </c>
      <c r="G1200" s="1">
        <v>36</v>
      </c>
      <c r="H1200" s="1">
        <v>2</v>
      </c>
      <c r="I1200" s="1">
        <v>7</v>
      </c>
      <c r="J1200" s="1" t="s">
        <v>11</v>
      </c>
    </row>
    <row r="1201" spans="1:10">
      <c r="A1201" s="1">
        <v>486</v>
      </c>
      <c r="B1201" s="1">
        <v>15</v>
      </c>
      <c r="C1201" s="1" t="s">
        <v>39</v>
      </c>
      <c r="D1201" s="1" t="s">
        <v>40</v>
      </c>
      <c r="E1201" s="1" t="str">
        <f>SUBSTITUTE(D1201,"Descripciâˆšâ‰¥n","Descripción")</f>
        <v>Descripción del Plato_3</v>
      </c>
      <c r="F1201" s="1">
        <v>12</v>
      </c>
      <c r="G1201" s="1">
        <v>20</v>
      </c>
      <c r="H1201" s="1">
        <v>1</v>
      </c>
      <c r="I1201" s="1">
        <v>19</v>
      </c>
      <c r="J1201" s="1" t="s">
        <v>11</v>
      </c>
    </row>
    <row r="1202" spans="1:10">
      <c r="A1202" s="1">
        <v>486</v>
      </c>
      <c r="B1202" s="1">
        <v>15</v>
      </c>
      <c r="C1202" s="1" t="s">
        <v>37</v>
      </c>
      <c r="D1202" s="1" t="s">
        <v>38</v>
      </c>
      <c r="E1202" s="1" t="str">
        <f>SUBSTITUTE(D1202,"Descripciâˆšâ‰¥n","Descripción")</f>
        <v>Descripción del Plato_18</v>
      </c>
      <c r="F1202" s="1">
        <v>20</v>
      </c>
      <c r="G1202" s="1">
        <v>34</v>
      </c>
      <c r="H1202" s="1">
        <v>1</v>
      </c>
      <c r="I1202" s="1">
        <v>9</v>
      </c>
      <c r="J1202" s="1" t="s">
        <v>11</v>
      </c>
    </row>
    <row r="1203" spans="1:10">
      <c r="A1203" s="1">
        <v>486</v>
      </c>
      <c r="B1203" s="1">
        <v>15</v>
      </c>
      <c r="C1203" s="1" t="s">
        <v>9</v>
      </c>
      <c r="D1203" s="1" t="s">
        <v>10</v>
      </c>
      <c r="E1203" s="1" t="str">
        <f>SUBSTITUTE(D1203,"Descripciâˆšâ‰¥n","Descripción")</f>
        <v>Descripción del Plato_7</v>
      </c>
      <c r="F1203" s="1">
        <v>14</v>
      </c>
      <c r="G1203" s="1">
        <v>24</v>
      </c>
      <c r="H1203" s="1">
        <v>1</v>
      </c>
      <c r="I1203" s="1">
        <v>24</v>
      </c>
      <c r="J1203" s="1" t="s">
        <v>11</v>
      </c>
    </row>
    <row r="1204" spans="1:10">
      <c r="A1204" s="1">
        <v>487</v>
      </c>
      <c r="B1204" s="1">
        <v>17</v>
      </c>
      <c r="C1204" s="1" t="s">
        <v>37</v>
      </c>
      <c r="D1204" s="1" t="s">
        <v>38</v>
      </c>
      <c r="E1204" s="1" t="str">
        <f>SUBSTITUTE(D1204,"Descripciâˆšâ‰¥n","Descripción")</f>
        <v>Descripción del Plato_18</v>
      </c>
      <c r="F1204" s="1">
        <v>20</v>
      </c>
      <c r="G1204" s="1">
        <v>34</v>
      </c>
      <c r="H1204" s="1">
        <v>2</v>
      </c>
      <c r="I1204" s="1">
        <v>58</v>
      </c>
      <c r="J1204" s="1" t="s">
        <v>14</v>
      </c>
    </row>
    <row r="1205" spans="1:10">
      <c r="A1205" s="1">
        <v>487</v>
      </c>
      <c r="B1205" s="1">
        <v>17</v>
      </c>
      <c r="C1205" s="1" t="s">
        <v>15</v>
      </c>
      <c r="D1205" s="1" t="s">
        <v>16</v>
      </c>
      <c r="E1205" s="1" t="str">
        <f>SUBSTITUTE(D1205,"Descripciâˆšâ‰¥n","Descripción")</f>
        <v>Descripción del Plato_17</v>
      </c>
      <c r="F1205" s="1">
        <v>19</v>
      </c>
      <c r="G1205" s="1">
        <v>31</v>
      </c>
      <c r="H1205" s="1">
        <v>2</v>
      </c>
      <c r="I1205" s="1">
        <v>29</v>
      </c>
      <c r="J1205" s="1" t="s">
        <v>14</v>
      </c>
    </row>
    <row r="1206" spans="1:10">
      <c r="A1206" s="1">
        <v>487</v>
      </c>
      <c r="B1206" s="1">
        <v>17</v>
      </c>
      <c r="C1206" s="1" t="s">
        <v>35</v>
      </c>
      <c r="D1206" s="1" t="s">
        <v>36</v>
      </c>
      <c r="E1206" s="1" t="str">
        <f>SUBSTITUTE(D1206,"Descripciâˆšâ‰¥n","Descripción")</f>
        <v>Descripción del Plato_5</v>
      </c>
      <c r="F1206" s="1">
        <v>13</v>
      </c>
      <c r="G1206" s="1">
        <v>22</v>
      </c>
      <c r="H1206" s="1">
        <v>1</v>
      </c>
      <c r="I1206" s="1">
        <v>5</v>
      </c>
      <c r="J1206" s="1" t="s">
        <v>14</v>
      </c>
    </row>
    <row r="1207" spans="1:10">
      <c r="A1207" s="1">
        <v>488</v>
      </c>
      <c r="B1207" s="1">
        <v>10</v>
      </c>
      <c r="C1207" s="1" t="s">
        <v>45</v>
      </c>
      <c r="D1207" s="1" t="s">
        <v>46</v>
      </c>
      <c r="E1207" s="1" t="str">
        <f>SUBSTITUTE(D1207,"Descripciâˆšâ‰¥n","Descripción")</f>
        <v>Descripción del Plato_4</v>
      </c>
      <c r="F1207" s="1">
        <v>10</v>
      </c>
      <c r="G1207" s="1">
        <v>18</v>
      </c>
      <c r="H1207" s="1">
        <v>3</v>
      </c>
      <c r="I1207" s="1">
        <v>54</v>
      </c>
      <c r="J1207" s="1" t="s">
        <v>11</v>
      </c>
    </row>
    <row r="1208" spans="1:10">
      <c r="A1208" s="1">
        <v>488</v>
      </c>
      <c r="B1208" s="1">
        <v>10</v>
      </c>
      <c r="C1208" s="1" t="s">
        <v>41</v>
      </c>
      <c r="D1208" s="1" t="s">
        <v>42</v>
      </c>
      <c r="E1208" s="1" t="str">
        <f>SUBSTITUTE(D1208,"Descripciâˆšâ‰¥n","Descripción")</f>
        <v>Descripción del Plato_14</v>
      </c>
      <c r="F1208" s="1">
        <v>14</v>
      </c>
      <c r="G1208" s="1">
        <v>23</v>
      </c>
      <c r="H1208" s="1">
        <v>3</v>
      </c>
      <c r="I1208" s="1">
        <v>52</v>
      </c>
      <c r="J1208" s="1" t="s">
        <v>11</v>
      </c>
    </row>
    <row r="1209" spans="1:10">
      <c r="A1209" s="1">
        <v>488</v>
      </c>
      <c r="B1209" s="1">
        <v>10</v>
      </c>
      <c r="C1209" s="1" t="s">
        <v>15</v>
      </c>
      <c r="D1209" s="1" t="s">
        <v>16</v>
      </c>
      <c r="E1209" s="1" t="str">
        <f>SUBSTITUTE(D1209,"Descripciâˆšâ‰¥n","Descripción")</f>
        <v>Descripción del Plato_17</v>
      </c>
      <c r="F1209" s="1">
        <v>19</v>
      </c>
      <c r="G1209" s="1">
        <v>31</v>
      </c>
      <c r="H1209" s="1">
        <v>2</v>
      </c>
      <c r="I1209" s="1">
        <v>18</v>
      </c>
      <c r="J1209" s="1" t="s">
        <v>14</v>
      </c>
    </row>
    <row r="1210" spans="1:10">
      <c r="A1210" s="1">
        <v>489</v>
      </c>
      <c r="B1210" s="1">
        <v>3</v>
      </c>
      <c r="C1210" s="1" t="s">
        <v>19</v>
      </c>
      <c r="D1210" s="1" t="s">
        <v>20</v>
      </c>
      <c r="E1210" s="1" t="str">
        <f>SUBSTITUTE(D1210,"Descripciâˆšâ‰¥n","Descripción")</f>
        <v>Descripción del Plato_20</v>
      </c>
      <c r="F1210" s="1">
        <v>25</v>
      </c>
      <c r="G1210" s="1">
        <v>40</v>
      </c>
      <c r="H1210" s="1">
        <v>2</v>
      </c>
      <c r="I1210" s="1">
        <v>28</v>
      </c>
      <c r="J1210" s="1" t="s">
        <v>14</v>
      </c>
    </row>
    <row r="1211" spans="1:10">
      <c r="A1211" s="1">
        <v>489</v>
      </c>
      <c r="B1211" s="1">
        <v>3</v>
      </c>
      <c r="C1211" s="1" t="s">
        <v>41</v>
      </c>
      <c r="D1211" s="1" t="s">
        <v>42</v>
      </c>
      <c r="E1211" s="1" t="str">
        <f>SUBSTITUTE(D1211,"Descripciâˆšâ‰¥n","Descripción")</f>
        <v>Descripción del Plato_14</v>
      </c>
      <c r="F1211" s="1">
        <v>14</v>
      </c>
      <c r="G1211" s="1">
        <v>23</v>
      </c>
      <c r="H1211" s="1">
        <v>3</v>
      </c>
      <c r="I1211" s="1">
        <v>6</v>
      </c>
      <c r="J1211" s="1" t="s">
        <v>14</v>
      </c>
    </row>
    <row r="1212" spans="1:10">
      <c r="A1212" s="1">
        <v>490</v>
      </c>
      <c r="B1212" s="1">
        <v>1</v>
      </c>
      <c r="C1212" s="1" t="s">
        <v>47</v>
      </c>
      <c r="D1212" s="1" t="s">
        <v>48</v>
      </c>
      <c r="E1212" s="1" t="str">
        <f>SUBSTITUTE(D1212,"Descripciâˆšâ‰¥n","Descripción")</f>
        <v>Descripción del Plato_10</v>
      </c>
      <c r="F1212" s="1">
        <v>15</v>
      </c>
      <c r="G1212" s="1">
        <v>26</v>
      </c>
      <c r="H1212" s="1">
        <v>3</v>
      </c>
      <c r="I1212" s="1">
        <v>34</v>
      </c>
      <c r="J1212" s="1" t="s">
        <v>11</v>
      </c>
    </row>
    <row r="1213" spans="1:10">
      <c r="A1213" s="1">
        <v>490</v>
      </c>
      <c r="B1213" s="1">
        <v>1</v>
      </c>
      <c r="C1213" s="1" t="s">
        <v>33</v>
      </c>
      <c r="D1213" s="1" t="s">
        <v>34</v>
      </c>
      <c r="E1213" s="1" t="str">
        <f>SUBSTITUTE(D1213,"Descripciâˆšâ‰¥n","Descripción")</f>
        <v>Descripción del Plato_15</v>
      </c>
      <c r="F1213" s="1">
        <v>19</v>
      </c>
      <c r="G1213" s="1">
        <v>32</v>
      </c>
      <c r="H1213" s="1">
        <v>1</v>
      </c>
      <c r="I1213" s="1">
        <v>55</v>
      </c>
      <c r="J1213" s="1" t="s">
        <v>11</v>
      </c>
    </row>
    <row r="1214" spans="1:10">
      <c r="A1214" s="1">
        <v>490</v>
      </c>
      <c r="B1214" s="1">
        <v>1</v>
      </c>
      <c r="C1214" s="1" t="s">
        <v>37</v>
      </c>
      <c r="D1214" s="1" t="s">
        <v>38</v>
      </c>
      <c r="E1214" s="1" t="str">
        <f>SUBSTITUTE(D1214,"Descripciâˆšâ‰¥n","Descripción")</f>
        <v>Descripción del Plato_18</v>
      </c>
      <c r="F1214" s="1">
        <v>20</v>
      </c>
      <c r="G1214" s="1">
        <v>34</v>
      </c>
      <c r="H1214" s="1">
        <v>3</v>
      </c>
      <c r="I1214" s="1">
        <v>42</v>
      </c>
      <c r="J1214" s="1" t="s">
        <v>11</v>
      </c>
    </row>
    <row r="1215" spans="1:10">
      <c r="A1215" s="1">
        <v>491</v>
      </c>
      <c r="B1215" s="1">
        <v>7</v>
      </c>
      <c r="C1215" s="1" t="s">
        <v>23</v>
      </c>
      <c r="D1215" s="1" t="s">
        <v>24</v>
      </c>
      <c r="E1215" s="1" t="str">
        <f>SUBSTITUTE(D1215,"Descripciâˆšâ‰¥n","Descripción")</f>
        <v>Descripción del Plato_9</v>
      </c>
      <c r="F1215" s="1">
        <v>17</v>
      </c>
      <c r="G1215" s="1">
        <v>29</v>
      </c>
      <c r="H1215" s="1">
        <v>2</v>
      </c>
      <c r="I1215" s="1">
        <v>30</v>
      </c>
      <c r="J1215" s="1" t="s">
        <v>11</v>
      </c>
    </row>
    <row r="1216" spans="1:10">
      <c r="A1216" s="1">
        <v>491</v>
      </c>
      <c r="B1216" s="1">
        <v>7</v>
      </c>
      <c r="C1216" s="1" t="s">
        <v>12</v>
      </c>
      <c r="D1216" s="1" t="s">
        <v>13</v>
      </c>
      <c r="E1216" s="1" t="str">
        <f>SUBSTITUTE(D1216,"Descripciâˆšâ‰¥n","Descripción")</f>
        <v>Descripción del Plato_2</v>
      </c>
      <c r="F1216" s="1">
        <v>18</v>
      </c>
      <c r="G1216" s="1">
        <v>30</v>
      </c>
      <c r="H1216" s="1">
        <v>2</v>
      </c>
      <c r="I1216" s="1">
        <v>11</v>
      </c>
      <c r="J1216" s="1" t="s">
        <v>11</v>
      </c>
    </row>
    <row r="1217" spans="1:10">
      <c r="A1217" s="1">
        <v>492</v>
      </c>
      <c r="B1217" s="1">
        <v>4</v>
      </c>
      <c r="C1217" s="1" t="s">
        <v>25</v>
      </c>
      <c r="D1217" s="1" t="s">
        <v>26</v>
      </c>
      <c r="E1217" s="1" t="str">
        <f>SUBSTITUTE(D1217,"Descripciâˆšâ‰¥n","Descripción")</f>
        <v>Descripción del Plato_11</v>
      </c>
      <c r="F1217" s="1">
        <v>20</v>
      </c>
      <c r="G1217" s="1">
        <v>33</v>
      </c>
      <c r="H1217" s="1">
        <v>3</v>
      </c>
      <c r="I1217" s="1">
        <v>15</v>
      </c>
      <c r="J1217" s="1" t="s">
        <v>11</v>
      </c>
    </row>
    <row r="1218" spans="1:10">
      <c r="A1218" s="1">
        <v>492</v>
      </c>
      <c r="B1218" s="1">
        <v>4</v>
      </c>
      <c r="C1218" s="1" t="s">
        <v>43</v>
      </c>
      <c r="D1218" s="1" t="s">
        <v>44</v>
      </c>
      <c r="E1218" s="1" t="str">
        <f>SUBSTITUTE(D1218,"Descripciâˆšâ‰¥n","Descripción")</f>
        <v>Descripción del Plato_13</v>
      </c>
      <c r="F1218" s="1">
        <v>13</v>
      </c>
      <c r="G1218" s="1">
        <v>21</v>
      </c>
      <c r="H1218" s="1">
        <v>3</v>
      </c>
      <c r="I1218" s="1">
        <v>8</v>
      </c>
      <c r="J1218" s="1" t="s">
        <v>11</v>
      </c>
    </row>
    <row r="1219" spans="1:10">
      <c r="A1219" s="1">
        <v>492</v>
      </c>
      <c r="B1219" s="1">
        <v>4</v>
      </c>
      <c r="C1219" s="1" t="s">
        <v>9</v>
      </c>
      <c r="D1219" s="1" t="s">
        <v>10</v>
      </c>
      <c r="E1219" s="1" t="str">
        <f>SUBSTITUTE(D1219,"Descripciâˆšâ‰¥n","Descripción")</f>
        <v>Descripción del Plato_7</v>
      </c>
      <c r="F1219" s="1">
        <v>14</v>
      </c>
      <c r="G1219" s="1">
        <v>24</v>
      </c>
      <c r="H1219" s="1">
        <v>2</v>
      </c>
      <c r="I1219" s="1">
        <v>26</v>
      </c>
      <c r="J1219" s="1" t="s">
        <v>11</v>
      </c>
    </row>
    <row r="1220" spans="1:10">
      <c r="A1220" s="1">
        <v>493</v>
      </c>
      <c r="B1220" s="1">
        <v>2</v>
      </c>
      <c r="C1220" s="1" t="s">
        <v>45</v>
      </c>
      <c r="D1220" s="1" t="s">
        <v>46</v>
      </c>
      <c r="E1220" s="1" t="str">
        <f>SUBSTITUTE(D1220,"Descripciâˆšâ‰¥n","Descripción")</f>
        <v>Descripción del Plato_4</v>
      </c>
      <c r="F1220" s="1">
        <v>10</v>
      </c>
      <c r="G1220" s="1">
        <v>18</v>
      </c>
      <c r="H1220" s="1">
        <v>3</v>
      </c>
      <c r="I1220" s="1">
        <v>8</v>
      </c>
      <c r="J1220" s="1" t="s">
        <v>14</v>
      </c>
    </row>
    <row r="1221" spans="1:10">
      <c r="A1221" s="1">
        <v>494</v>
      </c>
      <c r="B1221" s="1">
        <v>20</v>
      </c>
      <c r="C1221" s="1" t="s">
        <v>33</v>
      </c>
      <c r="D1221" s="1" t="s">
        <v>34</v>
      </c>
      <c r="E1221" s="1" t="str">
        <f>SUBSTITUTE(D1221,"Descripciâˆšâ‰¥n","Descripción")</f>
        <v>Descripción del Plato_15</v>
      </c>
      <c r="F1221" s="1">
        <v>19</v>
      </c>
      <c r="G1221" s="1">
        <v>32</v>
      </c>
      <c r="H1221" s="1">
        <v>2</v>
      </c>
      <c r="I1221" s="1">
        <v>9</v>
      </c>
      <c r="J1221" s="1" t="s">
        <v>11</v>
      </c>
    </row>
    <row r="1222" spans="1:10">
      <c r="A1222" s="1">
        <v>494</v>
      </c>
      <c r="B1222" s="1">
        <v>20</v>
      </c>
      <c r="C1222" s="1" t="s">
        <v>21</v>
      </c>
      <c r="D1222" s="1" t="s">
        <v>22</v>
      </c>
      <c r="E1222" s="1" t="str">
        <f>SUBSTITUTE(D1222,"Descripciâˆšâ‰¥n","Descripción")</f>
        <v>Descripción del Plato_19</v>
      </c>
      <c r="F1222" s="1">
        <v>22</v>
      </c>
      <c r="G1222" s="1">
        <v>36</v>
      </c>
      <c r="H1222" s="1">
        <v>3</v>
      </c>
      <c r="I1222" s="1">
        <v>22</v>
      </c>
      <c r="J1222" s="1" t="s">
        <v>11</v>
      </c>
    </row>
    <row r="1223" spans="1:10">
      <c r="A1223" s="1">
        <v>495</v>
      </c>
      <c r="B1223" s="1">
        <v>11</v>
      </c>
      <c r="C1223" s="1" t="s">
        <v>19</v>
      </c>
      <c r="D1223" s="1" t="s">
        <v>20</v>
      </c>
      <c r="E1223" s="1" t="str">
        <f>SUBSTITUTE(D1223,"Descripciâˆšâ‰¥n","Descripción")</f>
        <v>Descripción del Plato_20</v>
      </c>
      <c r="F1223" s="1">
        <v>25</v>
      </c>
      <c r="G1223" s="1">
        <v>40</v>
      </c>
      <c r="H1223" s="1">
        <v>3</v>
      </c>
      <c r="I1223" s="1">
        <v>13</v>
      </c>
      <c r="J1223" s="1" t="s">
        <v>14</v>
      </c>
    </row>
    <row r="1224" spans="1:10">
      <c r="A1224" s="1">
        <v>495</v>
      </c>
      <c r="B1224" s="1">
        <v>11</v>
      </c>
      <c r="C1224" s="1" t="s">
        <v>17</v>
      </c>
      <c r="D1224" s="1" t="s">
        <v>18</v>
      </c>
      <c r="E1224" s="1" t="str">
        <f>SUBSTITUTE(D1224,"Descripciâˆšâ‰¥n","Descripción")</f>
        <v>Descripción del Plato_6</v>
      </c>
      <c r="F1224" s="1">
        <v>16</v>
      </c>
      <c r="G1224" s="1">
        <v>27</v>
      </c>
      <c r="H1224" s="1">
        <v>2</v>
      </c>
      <c r="I1224" s="1">
        <v>9</v>
      </c>
      <c r="J1224" s="1" t="s">
        <v>14</v>
      </c>
    </row>
    <row r="1225" spans="1:10">
      <c r="A1225" s="1">
        <v>495</v>
      </c>
      <c r="B1225" s="1">
        <v>11</v>
      </c>
      <c r="C1225" s="1" t="s">
        <v>27</v>
      </c>
      <c r="D1225" s="1" t="s">
        <v>28</v>
      </c>
      <c r="E1225" s="1" t="str">
        <f>SUBSTITUTE(D1225,"Descripciâˆšâ‰¥n","Descripción")</f>
        <v>Descripción del Plato_16</v>
      </c>
      <c r="F1225" s="1">
        <v>16</v>
      </c>
      <c r="G1225" s="1">
        <v>28</v>
      </c>
      <c r="H1225" s="1">
        <v>2</v>
      </c>
      <c r="I1225" s="1">
        <v>44</v>
      </c>
      <c r="J1225" s="1" t="s">
        <v>11</v>
      </c>
    </row>
    <row r="1226" spans="1:10">
      <c r="A1226" s="1">
        <v>495</v>
      </c>
      <c r="B1226" s="1">
        <v>11</v>
      </c>
      <c r="C1226" s="1" t="s">
        <v>25</v>
      </c>
      <c r="D1226" s="1" t="s">
        <v>26</v>
      </c>
      <c r="E1226" s="1" t="str">
        <f>SUBSTITUTE(D1226,"Descripciâˆšâ‰¥n","Descripción")</f>
        <v>Descripción del Plato_11</v>
      </c>
      <c r="F1226" s="1">
        <v>20</v>
      </c>
      <c r="G1226" s="1">
        <v>33</v>
      </c>
      <c r="H1226" s="1">
        <v>1</v>
      </c>
      <c r="I1226" s="1">
        <v>36</v>
      </c>
      <c r="J1226" s="1" t="s">
        <v>14</v>
      </c>
    </row>
    <row r="1227" spans="1:10">
      <c r="A1227" s="1">
        <v>496</v>
      </c>
      <c r="B1227" s="1">
        <v>1</v>
      </c>
      <c r="C1227" s="1" t="s">
        <v>25</v>
      </c>
      <c r="D1227" s="1" t="s">
        <v>26</v>
      </c>
      <c r="E1227" s="1" t="str">
        <f>SUBSTITUTE(D1227,"Descripciâˆšâ‰¥n","Descripción")</f>
        <v>Descripción del Plato_11</v>
      </c>
      <c r="F1227" s="1">
        <v>20</v>
      </c>
      <c r="G1227" s="1">
        <v>33</v>
      </c>
      <c r="H1227" s="1">
        <v>1</v>
      </c>
      <c r="I1227" s="1">
        <v>28</v>
      </c>
      <c r="J1227" s="1" t="s">
        <v>11</v>
      </c>
    </row>
    <row r="1228" spans="1:10">
      <c r="A1228" s="1">
        <v>496</v>
      </c>
      <c r="B1228" s="1">
        <v>1</v>
      </c>
      <c r="C1228" s="1" t="s">
        <v>37</v>
      </c>
      <c r="D1228" s="1" t="s">
        <v>38</v>
      </c>
      <c r="E1228" s="1" t="str">
        <f>SUBSTITUTE(D1228,"Descripciâˆšâ‰¥n","Descripción")</f>
        <v>Descripción del Plato_18</v>
      </c>
      <c r="F1228" s="1">
        <v>20</v>
      </c>
      <c r="G1228" s="1">
        <v>34</v>
      </c>
      <c r="H1228" s="1">
        <v>3</v>
      </c>
      <c r="I1228" s="1">
        <v>23</v>
      </c>
      <c r="J1228" s="1" t="s">
        <v>11</v>
      </c>
    </row>
    <row r="1229" spans="1:10">
      <c r="A1229" s="1">
        <v>496</v>
      </c>
      <c r="B1229" s="1">
        <v>1</v>
      </c>
      <c r="C1229" s="1" t="s">
        <v>29</v>
      </c>
      <c r="D1229" s="1" t="s">
        <v>30</v>
      </c>
      <c r="E1229" s="1" t="str">
        <f>SUBSTITUTE(D1229,"Descripciâˆšâ‰¥n","Descripción")</f>
        <v>Descripción del Plato_12</v>
      </c>
      <c r="F1229" s="1">
        <v>11</v>
      </c>
      <c r="G1229" s="1">
        <v>19</v>
      </c>
      <c r="H1229" s="1">
        <v>3</v>
      </c>
      <c r="I1229" s="1">
        <v>41</v>
      </c>
      <c r="J1229" s="1" t="s">
        <v>14</v>
      </c>
    </row>
    <row r="1230" spans="1:10">
      <c r="A1230" s="1">
        <v>496</v>
      </c>
      <c r="B1230" s="1">
        <v>1</v>
      </c>
      <c r="C1230" s="1" t="s">
        <v>15</v>
      </c>
      <c r="D1230" s="1" t="s">
        <v>16</v>
      </c>
      <c r="E1230" s="1" t="str">
        <f>SUBSTITUTE(D1230,"Descripciâˆšâ‰¥n","Descripción")</f>
        <v>Descripción del Plato_17</v>
      </c>
      <c r="F1230" s="1">
        <v>19</v>
      </c>
      <c r="G1230" s="1">
        <v>31</v>
      </c>
      <c r="H1230" s="1">
        <v>1</v>
      </c>
      <c r="I1230" s="1">
        <v>41</v>
      </c>
      <c r="J1230" s="1" t="s">
        <v>14</v>
      </c>
    </row>
    <row r="1231" spans="1:10">
      <c r="A1231" s="1">
        <v>497</v>
      </c>
      <c r="B1231" s="1">
        <v>13</v>
      </c>
      <c r="C1231" s="1" t="s">
        <v>12</v>
      </c>
      <c r="D1231" s="1" t="s">
        <v>13</v>
      </c>
      <c r="E1231" s="1" t="str">
        <f>SUBSTITUTE(D1231,"Descripciâˆšâ‰¥n","Descripción")</f>
        <v>Descripción del Plato_2</v>
      </c>
      <c r="F1231" s="1">
        <v>18</v>
      </c>
      <c r="G1231" s="1">
        <v>30</v>
      </c>
      <c r="H1231" s="1">
        <v>1</v>
      </c>
      <c r="I1231" s="1">
        <v>6</v>
      </c>
      <c r="J1231" s="1" t="s">
        <v>14</v>
      </c>
    </row>
    <row r="1232" spans="1:10">
      <c r="A1232" s="1">
        <v>497</v>
      </c>
      <c r="B1232" s="1">
        <v>13</v>
      </c>
      <c r="C1232" s="1" t="s">
        <v>19</v>
      </c>
      <c r="D1232" s="1" t="s">
        <v>20</v>
      </c>
      <c r="E1232" s="1" t="str">
        <f>SUBSTITUTE(D1232,"Descripciâˆšâ‰¥n","Descripción")</f>
        <v>Descripción del Plato_20</v>
      </c>
      <c r="F1232" s="1">
        <v>25</v>
      </c>
      <c r="G1232" s="1">
        <v>40</v>
      </c>
      <c r="H1232" s="1">
        <v>3</v>
      </c>
      <c r="I1232" s="1">
        <v>32</v>
      </c>
      <c r="J1232" s="1" t="s">
        <v>14</v>
      </c>
    </row>
    <row r="1233" spans="1:10">
      <c r="A1233" s="1">
        <v>498</v>
      </c>
      <c r="B1233" s="1">
        <v>20</v>
      </c>
      <c r="C1233" s="1" t="s">
        <v>29</v>
      </c>
      <c r="D1233" s="1" t="s">
        <v>30</v>
      </c>
      <c r="E1233" s="1" t="str">
        <f>SUBSTITUTE(D1233,"Descripciâˆšâ‰¥n","Descripción")</f>
        <v>Descripción del Plato_12</v>
      </c>
      <c r="F1233" s="1">
        <v>11</v>
      </c>
      <c r="G1233" s="1">
        <v>19</v>
      </c>
      <c r="H1233" s="1">
        <v>1</v>
      </c>
      <c r="I1233" s="1">
        <v>32</v>
      </c>
      <c r="J1233" s="1" t="s">
        <v>11</v>
      </c>
    </row>
    <row r="1234" spans="1:10">
      <c r="A1234" s="1">
        <v>499</v>
      </c>
      <c r="B1234" s="1">
        <v>5</v>
      </c>
      <c r="C1234" s="1" t="s">
        <v>47</v>
      </c>
      <c r="D1234" s="1" t="s">
        <v>48</v>
      </c>
      <c r="E1234" s="1" t="str">
        <f>SUBSTITUTE(D1234,"Descripciâˆšâ‰¥n","Descripción")</f>
        <v>Descripción del Plato_10</v>
      </c>
      <c r="F1234" s="1">
        <v>15</v>
      </c>
      <c r="G1234" s="1">
        <v>26</v>
      </c>
      <c r="H1234" s="1">
        <v>3</v>
      </c>
      <c r="I1234" s="1">
        <v>52</v>
      </c>
      <c r="J1234" s="1" t="s">
        <v>11</v>
      </c>
    </row>
    <row r="1235" spans="1:10">
      <c r="A1235" s="1">
        <v>499</v>
      </c>
      <c r="B1235" s="1">
        <v>5</v>
      </c>
      <c r="C1235" s="1" t="s">
        <v>12</v>
      </c>
      <c r="D1235" s="1" t="s">
        <v>13</v>
      </c>
      <c r="E1235" s="1" t="str">
        <f>SUBSTITUTE(D1235,"Descripciâˆšâ‰¥n","Descripción")</f>
        <v>Descripción del Plato_2</v>
      </c>
      <c r="F1235" s="1">
        <v>18</v>
      </c>
      <c r="G1235" s="1">
        <v>30</v>
      </c>
      <c r="H1235" s="1">
        <v>1</v>
      </c>
      <c r="I1235" s="1">
        <v>36</v>
      </c>
      <c r="J1235" s="1" t="s">
        <v>14</v>
      </c>
    </row>
    <row r="1236" spans="1:10">
      <c r="A1236" s="1">
        <v>499</v>
      </c>
      <c r="B1236" s="1">
        <v>5</v>
      </c>
      <c r="C1236" s="1" t="s">
        <v>49</v>
      </c>
      <c r="D1236" s="1" t="s">
        <v>50</v>
      </c>
      <c r="E1236" s="1" t="str">
        <f>SUBSTITUTE(D1236,"Descripciâˆšâ‰¥n","Descripción")</f>
        <v>Descripción del Plato_1</v>
      </c>
      <c r="F1236" s="1">
        <v>15</v>
      </c>
      <c r="G1236" s="1">
        <v>25</v>
      </c>
      <c r="H1236" s="1">
        <v>2</v>
      </c>
      <c r="I1236" s="1">
        <v>42</v>
      </c>
      <c r="J1236" s="1" t="s">
        <v>14</v>
      </c>
    </row>
    <row r="1237" spans="1:10">
      <c r="A1237" s="1">
        <v>500</v>
      </c>
      <c r="B1237" s="1">
        <v>4</v>
      </c>
      <c r="C1237" s="1" t="s">
        <v>17</v>
      </c>
      <c r="D1237" s="1" t="s">
        <v>18</v>
      </c>
      <c r="E1237" s="1" t="str">
        <f>SUBSTITUTE(D1237,"Descripciâˆšâ‰¥n","Descripción")</f>
        <v>Descripción del Plato_6</v>
      </c>
      <c r="F1237" s="1">
        <v>16</v>
      </c>
      <c r="G1237" s="1">
        <v>27</v>
      </c>
      <c r="H1237" s="1">
        <v>1</v>
      </c>
      <c r="I1237" s="1">
        <v>22</v>
      </c>
      <c r="J1237" s="1" t="s">
        <v>14</v>
      </c>
    </row>
    <row r="1238" spans="1:10">
      <c r="A1238" s="1">
        <v>500</v>
      </c>
      <c r="B1238" s="1">
        <v>4</v>
      </c>
      <c r="C1238" s="1" t="s">
        <v>35</v>
      </c>
      <c r="D1238" s="1" t="s">
        <v>36</v>
      </c>
      <c r="E1238" s="1" t="str">
        <f>SUBSTITUTE(D1238,"Descripciâˆšâ‰¥n","Descripción")</f>
        <v>Descripción del Plato_5</v>
      </c>
      <c r="F1238" s="1">
        <v>13</v>
      </c>
      <c r="G1238" s="1">
        <v>22</v>
      </c>
      <c r="H1238" s="1">
        <v>3</v>
      </c>
      <c r="I1238" s="1">
        <v>20</v>
      </c>
      <c r="J1238" s="1" t="s">
        <v>11</v>
      </c>
    </row>
    <row r="1239" spans="1:10">
      <c r="A1239" s="1">
        <v>501</v>
      </c>
      <c r="B1239" s="1">
        <v>7</v>
      </c>
      <c r="C1239" s="1" t="s">
        <v>19</v>
      </c>
      <c r="D1239" s="1" t="s">
        <v>20</v>
      </c>
      <c r="E1239" s="1" t="str">
        <f>SUBSTITUTE(D1239,"Descripciâˆšâ‰¥n","Descripción")</f>
        <v>Descripción del Plato_20</v>
      </c>
      <c r="F1239" s="1">
        <v>25</v>
      </c>
      <c r="G1239" s="1">
        <v>40</v>
      </c>
      <c r="H1239" s="1">
        <v>1</v>
      </c>
      <c r="I1239" s="1">
        <v>18</v>
      </c>
      <c r="J1239" s="1" t="s">
        <v>14</v>
      </c>
    </row>
    <row r="1240" spans="1:10">
      <c r="A1240" s="1">
        <v>501</v>
      </c>
      <c r="B1240" s="1">
        <v>7</v>
      </c>
      <c r="C1240" s="1" t="s">
        <v>43</v>
      </c>
      <c r="D1240" s="1" t="s">
        <v>44</v>
      </c>
      <c r="E1240" s="1" t="str">
        <f>SUBSTITUTE(D1240,"Descripciâˆšâ‰¥n","Descripción")</f>
        <v>Descripción del Plato_13</v>
      </c>
      <c r="F1240" s="1">
        <v>13</v>
      </c>
      <c r="G1240" s="1">
        <v>21</v>
      </c>
      <c r="H1240" s="1">
        <v>2</v>
      </c>
      <c r="I1240" s="1">
        <v>15</v>
      </c>
      <c r="J1240" s="1" t="s">
        <v>14</v>
      </c>
    </row>
    <row r="1241" spans="1:10">
      <c r="A1241" s="1">
        <v>501</v>
      </c>
      <c r="B1241" s="1">
        <v>7</v>
      </c>
      <c r="C1241" s="1" t="s">
        <v>27</v>
      </c>
      <c r="D1241" s="1" t="s">
        <v>28</v>
      </c>
      <c r="E1241" s="1" t="str">
        <f>SUBSTITUTE(D1241,"Descripciâˆšâ‰¥n","Descripción")</f>
        <v>Descripción del Plato_16</v>
      </c>
      <c r="F1241" s="1">
        <v>16</v>
      </c>
      <c r="G1241" s="1">
        <v>28</v>
      </c>
      <c r="H1241" s="1">
        <v>2</v>
      </c>
      <c r="I1241" s="1">
        <v>6</v>
      </c>
      <c r="J1241" s="1" t="s">
        <v>11</v>
      </c>
    </row>
    <row r="1242" spans="1:10">
      <c r="A1242" s="1">
        <v>502</v>
      </c>
      <c r="B1242" s="1">
        <v>5</v>
      </c>
      <c r="C1242" s="1" t="s">
        <v>35</v>
      </c>
      <c r="D1242" s="1" t="s">
        <v>36</v>
      </c>
      <c r="E1242" s="1" t="str">
        <f>SUBSTITUTE(D1242,"Descripciâˆšâ‰¥n","Descripción")</f>
        <v>Descripción del Plato_5</v>
      </c>
      <c r="F1242" s="1">
        <v>13</v>
      </c>
      <c r="G1242" s="1">
        <v>22</v>
      </c>
      <c r="H1242" s="1">
        <v>1</v>
      </c>
      <c r="I1242" s="1">
        <v>33</v>
      </c>
      <c r="J1242" s="1" t="s">
        <v>11</v>
      </c>
    </row>
    <row r="1243" spans="1:10">
      <c r="A1243" s="1">
        <v>502</v>
      </c>
      <c r="B1243" s="1">
        <v>5</v>
      </c>
      <c r="C1243" s="1" t="s">
        <v>45</v>
      </c>
      <c r="D1243" s="1" t="s">
        <v>46</v>
      </c>
      <c r="E1243" s="1" t="str">
        <f>SUBSTITUTE(D1243,"Descripciâˆšâ‰¥n","Descripción")</f>
        <v>Descripción del Plato_4</v>
      </c>
      <c r="F1243" s="1">
        <v>10</v>
      </c>
      <c r="G1243" s="1">
        <v>18</v>
      </c>
      <c r="H1243" s="1">
        <v>1</v>
      </c>
      <c r="I1243" s="1">
        <v>5</v>
      </c>
      <c r="J1243" s="1" t="s">
        <v>11</v>
      </c>
    </row>
    <row r="1244" spans="1:10">
      <c r="A1244" s="1">
        <v>502</v>
      </c>
      <c r="B1244" s="1">
        <v>5</v>
      </c>
      <c r="C1244" s="1" t="s">
        <v>25</v>
      </c>
      <c r="D1244" s="1" t="s">
        <v>26</v>
      </c>
      <c r="E1244" s="1" t="str">
        <f>SUBSTITUTE(D1244,"Descripciâˆšâ‰¥n","Descripción")</f>
        <v>Descripción del Plato_11</v>
      </c>
      <c r="F1244" s="1">
        <v>20</v>
      </c>
      <c r="G1244" s="1">
        <v>33</v>
      </c>
      <c r="H1244" s="1">
        <v>3</v>
      </c>
      <c r="I1244" s="1">
        <v>35</v>
      </c>
      <c r="J1244" s="1" t="s">
        <v>14</v>
      </c>
    </row>
    <row r="1245" spans="1:10">
      <c r="A1245" s="1">
        <v>503</v>
      </c>
      <c r="B1245" s="1">
        <v>3</v>
      </c>
      <c r="C1245" s="1" t="s">
        <v>19</v>
      </c>
      <c r="D1245" s="1" t="s">
        <v>20</v>
      </c>
      <c r="E1245" s="1" t="str">
        <f>SUBSTITUTE(D1245,"Descripciâˆšâ‰¥n","Descripción")</f>
        <v>Descripción del Plato_20</v>
      </c>
      <c r="F1245" s="1">
        <v>25</v>
      </c>
      <c r="G1245" s="1">
        <v>40</v>
      </c>
      <c r="H1245" s="1">
        <v>2</v>
      </c>
      <c r="I1245" s="1">
        <v>52</v>
      </c>
      <c r="J1245" s="1" t="s">
        <v>11</v>
      </c>
    </row>
    <row r="1246" spans="1:10">
      <c r="A1246" s="1">
        <v>503</v>
      </c>
      <c r="B1246" s="1">
        <v>3</v>
      </c>
      <c r="C1246" s="1" t="s">
        <v>29</v>
      </c>
      <c r="D1246" s="1" t="s">
        <v>30</v>
      </c>
      <c r="E1246" s="1" t="str">
        <f>SUBSTITUTE(D1246,"Descripciâˆšâ‰¥n","Descripción")</f>
        <v>Descripción del Plato_12</v>
      </c>
      <c r="F1246" s="1">
        <v>11</v>
      </c>
      <c r="G1246" s="1">
        <v>19</v>
      </c>
      <c r="H1246" s="1">
        <v>3</v>
      </c>
      <c r="I1246" s="1">
        <v>33</v>
      </c>
      <c r="J1246" s="1" t="s">
        <v>14</v>
      </c>
    </row>
    <row r="1247" spans="1:10">
      <c r="A1247" s="1">
        <v>504</v>
      </c>
      <c r="B1247" s="1">
        <v>2</v>
      </c>
      <c r="C1247" s="1" t="s">
        <v>17</v>
      </c>
      <c r="D1247" s="1" t="s">
        <v>18</v>
      </c>
      <c r="E1247" s="1" t="str">
        <f>SUBSTITUTE(D1247,"Descripciâˆšâ‰¥n","Descripción")</f>
        <v>Descripción del Plato_6</v>
      </c>
      <c r="F1247" s="1">
        <v>16</v>
      </c>
      <c r="G1247" s="1">
        <v>27</v>
      </c>
      <c r="H1247" s="1">
        <v>2</v>
      </c>
      <c r="I1247" s="1">
        <v>19</v>
      </c>
      <c r="J1247" s="1" t="s">
        <v>11</v>
      </c>
    </row>
    <row r="1248" spans="1:10">
      <c r="A1248" s="1">
        <v>505</v>
      </c>
      <c r="B1248" s="1">
        <v>5</v>
      </c>
      <c r="C1248" s="1" t="s">
        <v>19</v>
      </c>
      <c r="D1248" s="1" t="s">
        <v>20</v>
      </c>
      <c r="E1248" s="1" t="str">
        <f>SUBSTITUTE(D1248,"Descripciâˆšâ‰¥n","Descripción")</f>
        <v>Descripción del Plato_20</v>
      </c>
      <c r="F1248" s="1">
        <v>25</v>
      </c>
      <c r="G1248" s="1">
        <v>40</v>
      </c>
      <c r="H1248" s="1">
        <v>2</v>
      </c>
      <c r="I1248" s="1">
        <v>56</v>
      </c>
      <c r="J1248" s="1" t="s">
        <v>11</v>
      </c>
    </row>
    <row r="1249" spans="1:10">
      <c r="A1249" s="1">
        <v>505</v>
      </c>
      <c r="B1249" s="1">
        <v>5</v>
      </c>
      <c r="C1249" s="1" t="s">
        <v>49</v>
      </c>
      <c r="D1249" s="1" t="s">
        <v>50</v>
      </c>
      <c r="E1249" s="1" t="str">
        <f>SUBSTITUTE(D1249,"Descripciâˆšâ‰¥n","Descripción")</f>
        <v>Descripción del Plato_1</v>
      </c>
      <c r="F1249" s="1">
        <v>15</v>
      </c>
      <c r="G1249" s="1">
        <v>25</v>
      </c>
      <c r="H1249" s="1">
        <v>3</v>
      </c>
      <c r="I1249" s="1">
        <v>59</v>
      </c>
      <c r="J1249" s="1" t="s">
        <v>11</v>
      </c>
    </row>
    <row r="1250" spans="1:10">
      <c r="A1250" s="1">
        <v>506</v>
      </c>
      <c r="B1250" s="1">
        <v>18</v>
      </c>
      <c r="C1250" s="1" t="s">
        <v>31</v>
      </c>
      <c r="D1250" s="1" t="s">
        <v>32</v>
      </c>
      <c r="E1250" s="1" t="str">
        <f>SUBSTITUTE(D1250,"Descripciâˆšâ‰¥n","Descripción")</f>
        <v>Descripción del Plato_8</v>
      </c>
      <c r="F1250" s="1">
        <v>21</v>
      </c>
      <c r="G1250" s="1">
        <v>35</v>
      </c>
      <c r="H1250" s="1">
        <v>2</v>
      </c>
      <c r="I1250" s="1">
        <v>5</v>
      </c>
      <c r="J1250" s="1" t="s">
        <v>14</v>
      </c>
    </row>
    <row r="1251" spans="1:10">
      <c r="A1251" s="1">
        <v>507</v>
      </c>
      <c r="B1251" s="1">
        <v>18</v>
      </c>
      <c r="C1251" s="1" t="s">
        <v>37</v>
      </c>
      <c r="D1251" s="1" t="s">
        <v>38</v>
      </c>
      <c r="E1251" s="1" t="str">
        <f>SUBSTITUTE(D1251,"Descripciâˆšâ‰¥n","Descripción")</f>
        <v>Descripción del Plato_18</v>
      </c>
      <c r="F1251" s="1">
        <v>20</v>
      </c>
      <c r="G1251" s="1">
        <v>34</v>
      </c>
      <c r="H1251" s="1">
        <v>3</v>
      </c>
      <c r="I1251" s="1">
        <v>53</v>
      </c>
      <c r="J1251" s="1" t="s">
        <v>11</v>
      </c>
    </row>
    <row r="1252" spans="1:10">
      <c r="A1252" s="1">
        <v>507</v>
      </c>
      <c r="B1252" s="1">
        <v>18</v>
      </c>
      <c r="C1252" s="1" t="s">
        <v>21</v>
      </c>
      <c r="D1252" s="1" t="s">
        <v>22</v>
      </c>
      <c r="E1252" s="1" t="str">
        <f>SUBSTITUTE(D1252,"Descripciâˆšâ‰¥n","Descripción")</f>
        <v>Descripción del Plato_19</v>
      </c>
      <c r="F1252" s="1">
        <v>22</v>
      </c>
      <c r="G1252" s="1">
        <v>36</v>
      </c>
      <c r="H1252" s="1">
        <v>3</v>
      </c>
      <c r="I1252" s="1">
        <v>16</v>
      </c>
      <c r="J1252" s="1" t="s">
        <v>14</v>
      </c>
    </row>
    <row r="1253" spans="1:10">
      <c r="A1253" s="1">
        <v>508</v>
      </c>
      <c r="B1253" s="1">
        <v>6</v>
      </c>
      <c r="C1253" s="1" t="s">
        <v>33</v>
      </c>
      <c r="D1253" s="1" t="s">
        <v>34</v>
      </c>
      <c r="E1253" s="1" t="str">
        <f>SUBSTITUTE(D1253,"Descripciâˆšâ‰¥n","Descripción")</f>
        <v>Descripción del Plato_15</v>
      </c>
      <c r="F1253" s="1">
        <v>19</v>
      </c>
      <c r="G1253" s="1">
        <v>32</v>
      </c>
      <c r="H1253" s="1">
        <v>1</v>
      </c>
      <c r="I1253" s="1">
        <v>34</v>
      </c>
      <c r="J1253" s="1" t="s">
        <v>14</v>
      </c>
    </row>
    <row r="1254" spans="1:10">
      <c r="A1254" s="1">
        <v>509</v>
      </c>
      <c r="B1254" s="1">
        <v>5</v>
      </c>
      <c r="C1254" s="1" t="s">
        <v>19</v>
      </c>
      <c r="D1254" s="1" t="s">
        <v>20</v>
      </c>
      <c r="E1254" s="1" t="str">
        <f>SUBSTITUTE(D1254,"Descripciâˆšâ‰¥n","Descripción")</f>
        <v>Descripción del Plato_20</v>
      </c>
      <c r="F1254" s="1">
        <v>25</v>
      </c>
      <c r="G1254" s="1">
        <v>40</v>
      </c>
      <c r="H1254" s="1">
        <v>2</v>
      </c>
      <c r="I1254" s="1">
        <v>47</v>
      </c>
      <c r="J1254" s="1" t="s">
        <v>11</v>
      </c>
    </row>
    <row r="1255" spans="1:10">
      <c r="A1255" s="1">
        <v>510</v>
      </c>
      <c r="B1255" s="1">
        <v>6</v>
      </c>
      <c r="C1255" s="1" t="s">
        <v>21</v>
      </c>
      <c r="D1255" s="1" t="s">
        <v>22</v>
      </c>
      <c r="E1255" s="1" t="str">
        <f>SUBSTITUTE(D1255,"Descripciâˆšâ‰¥n","Descripción")</f>
        <v>Descripción del Plato_19</v>
      </c>
      <c r="F1255" s="1">
        <v>22</v>
      </c>
      <c r="G1255" s="1">
        <v>36</v>
      </c>
      <c r="H1255" s="1">
        <v>1</v>
      </c>
      <c r="I1255" s="1">
        <v>48</v>
      </c>
      <c r="J1255" s="1" t="s">
        <v>11</v>
      </c>
    </row>
    <row r="1256" spans="1:10">
      <c r="A1256" s="1">
        <v>511</v>
      </c>
      <c r="B1256" s="1">
        <v>2</v>
      </c>
      <c r="C1256" s="1" t="s">
        <v>41</v>
      </c>
      <c r="D1256" s="1" t="s">
        <v>42</v>
      </c>
      <c r="E1256" s="1" t="str">
        <f>SUBSTITUTE(D1256,"Descripciâˆšâ‰¥n","Descripción")</f>
        <v>Descripción del Plato_14</v>
      </c>
      <c r="F1256" s="1">
        <v>14</v>
      </c>
      <c r="G1256" s="1">
        <v>23</v>
      </c>
      <c r="H1256" s="1">
        <v>3</v>
      </c>
      <c r="I1256" s="1">
        <v>14</v>
      </c>
      <c r="J1256" s="1" t="s">
        <v>11</v>
      </c>
    </row>
    <row r="1257" spans="1:10">
      <c r="A1257" s="1">
        <v>511</v>
      </c>
      <c r="B1257" s="1">
        <v>2</v>
      </c>
      <c r="C1257" s="1" t="s">
        <v>37</v>
      </c>
      <c r="D1257" s="1" t="s">
        <v>38</v>
      </c>
      <c r="E1257" s="1" t="str">
        <f>SUBSTITUTE(D1257,"Descripciâˆšâ‰¥n","Descripción")</f>
        <v>Descripción del Plato_18</v>
      </c>
      <c r="F1257" s="1">
        <v>20</v>
      </c>
      <c r="G1257" s="1">
        <v>34</v>
      </c>
      <c r="H1257" s="1">
        <v>2</v>
      </c>
      <c r="I1257" s="1">
        <v>24</v>
      </c>
      <c r="J1257" s="1" t="s">
        <v>11</v>
      </c>
    </row>
    <row r="1258" spans="1:10">
      <c r="A1258" s="1">
        <v>512</v>
      </c>
      <c r="B1258" s="1">
        <v>2</v>
      </c>
      <c r="C1258" s="1" t="s">
        <v>39</v>
      </c>
      <c r="D1258" s="1" t="s">
        <v>40</v>
      </c>
      <c r="E1258" s="1" t="str">
        <f>SUBSTITUTE(D1258,"Descripciâˆšâ‰¥n","Descripción")</f>
        <v>Descripción del Plato_3</v>
      </c>
      <c r="F1258" s="1">
        <v>12</v>
      </c>
      <c r="G1258" s="1">
        <v>20</v>
      </c>
      <c r="H1258" s="1">
        <v>1</v>
      </c>
      <c r="I1258" s="1">
        <v>6</v>
      </c>
      <c r="J1258" s="1" t="s">
        <v>14</v>
      </c>
    </row>
    <row r="1259" spans="1:10">
      <c r="A1259" s="1">
        <v>512</v>
      </c>
      <c r="B1259" s="1">
        <v>2</v>
      </c>
      <c r="C1259" s="1" t="s">
        <v>21</v>
      </c>
      <c r="D1259" s="1" t="s">
        <v>22</v>
      </c>
      <c r="E1259" s="1" t="str">
        <f>SUBSTITUTE(D1259,"Descripciâˆšâ‰¥n","Descripción")</f>
        <v>Descripción del Plato_19</v>
      </c>
      <c r="F1259" s="1">
        <v>22</v>
      </c>
      <c r="G1259" s="1">
        <v>36</v>
      </c>
      <c r="H1259" s="1">
        <v>3</v>
      </c>
      <c r="I1259" s="1">
        <v>53</v>
      </c>
      <c r="J1259" s="1" t="s">
        <v>14</v>
      </c>
    </row>
    <row r="1260" spans="1:10">
      <c r="A1260" s="1">
        <v>513</v>
      </c>
      <c r="B1260" s="1">
        <v>8</v>
      </c>
      <c r="C1260" s="1" t="s">
        <v>45</v>
      </c>
      <c r="D1260" s="1" t="s">
        <v>46</v>
      </c>
      <c r="E1260" s="1" t="str">
        <f>SUBSTITUTE(D1260,"Descripciâˆšâ‰¥n","Descripción")</f>
        <v>Descripción del Plato_4</v>
      </c>
      <c r="F1260" s="1">
        <v>10</v>
      </c>
      <c r="G1260" s="1">
        <v>18</v>
      </c>
      <c r="H1260" s="1">
        <v>3</v>
      </c>
      <c r="I1260" s="1">
        <v>56</v>
      </c>
      <c r="J1260" s="1" t="s">
        <v>14</v>
      </c>
    </row>
    <row r="1261" spans="1:10">
      <c r="A1261" s="1">
        <v>514</v>
      </c>
      <c r="B1261" s="1">
        <v>18</v>
      </c>
      <c r="C1261" s="1" t="s">
        <v>47</v>
      </c>
      <c r="D1261" s="1" t="s">
        <v>48</v>
      </c>
      <c r="E1261" s="1" t="str">
        <f>SUBSTITUTE(D1261,"Descripciâˆšâ‰¥n","Descripción")</f>
        <v>Descripción del Plato_10</v>
      </c>
      <c r="F1261" s="1">
        <v>15</v>
      </c>
      <c r="G1261" s="1">
        <v>26</v>
      </c>
      <c r="H1261" s="1">
        <v>2</v>
      </c>
      <c r="I1261" s="1">
        <v>21</v>
      </c>
      <c r="J1261" s="1" t="s">
        <v>11</v>
      </c>
    </row>
    <row r="1262" spans="1:10">
      <c r="A1262" s="1">
        <v>514</v>
      </c>
      <c r="B1262" s="1">
        <v>18</v>
      </c>
      <c r="C1262" s="1" t="s">
        <v>29</v>
      </c>
      <c r="D1262" s="1" t="s">
        <v>30</v>
      </c>
      <c r="E1262" s="1" t="str">
        <f>SUBSTITUTE(D1262,"Descripciâˆšâ‰¥n","Descripción")</f>
        <v>Descripción del Plato_12</v>
      </c>
      <c r="F1262" s="1">
        <v>11</v>
      </c>
      <c r="G1262" s="1">
        <v>19</v>
      </c>
      <c r="H1262" s="1">
        <v>2</v>
      </c>
      <c r="I1262" s="1">
        <v>56</v>
      </c>
      <c r="J1262" s="1" t="s">
        <v>14</v>
      </c>
    </row>
    <row r="1263" spans="1:10">
      <c r="A1263" s="1">
        <v>514</v>
      </c>
      <c r="B1263" s="1">
        <v>18</v>
      </c>
      <c r="C1263" s="1" t="s">
        <v>39</v>
      </c>
      <c r="D1263" s="1" t="s">
        <v>40</v>
      </c>
      <c r="E1263" s="1" t="str">
        <f>SUBSTITUTE(D1263,"Descripciâˆšâ‰¥n","Descripción")</f>
        <v>Descripción del Plato_3</v>
      </c>
      <c r="F1263" s="1">
        <v>12</v>
      </c>
      <c r="G1263" s="1">
        <v>20</v>
      </c>
      <c r="H1263" s="1">
        <v>1</v>
      </c>
      <c r="I1263" s="1">
        <v>25</v>
      </c>
      <c r="J1263" s="1" t="s">
        <v>14</v>
      </c>
    </row>
    <row r="1264" spans="1:10">
      <c r="A1264" s="1">
        <v>514</v>
      </c>
      <c r="B1264" s="1">
        <v>18</v>
      </c>
      <c r="C1264" s="1" t="s">
        <v>33</v>
      </c>
      <c r="D1264" s="1" t="s">
        <v>34</v>
      </c>
      <c r="E1264" s="1" t="str">
        <f>SUBSTITUTE(D1264,"Descripciâˆšâ‰¥n","Descripción")</f>
        <v>Descripción del Plato_15</v>
      </c>
      <c r="F1264" s="1">
        <v>19</v>
      </c>
      <c r="G1264" s="1">
        <v>32</v>
      </c>
      <c r="H1264" s="1">
        <v>2</v>
      </c>
      <c r="I1264" s="1">
        <v>10</v>
      </c>
      <c r="J1264" s="1" t="s">
        <v>11</v>
      </c>
    </row>
    <row r="1265" spans="1:10">
      <c r="A1265" s="1">
        <v>515</v>
      </c>
      <c r="B1265" s="1">
        <v>19</v>
      </c>
      <c r="C1265" s="1" t="s">
        <v>45</v>
      </c>
      <c r="D1265" s="1" t="s">
        <v>46</v>
      </c>
      <c r="E1265" s="1" t="str">
        <f>SUBSTITUTE(D1265,"Descripciâˆšâ‰¥n","Descripción")</f>
        <v>Descripción del Plato_4</v>
      </c>
      <c r="F1265" s="1">
        <v>10</v>
      </c>
      <c r="G1265" s="1">
        <v>18</v>
      </c>
      <c r="H1265" s="1">
        <v>1</v>
      </c>
      <c r="I1265" s="1">
        <v>13</v>
      </c>
      <c r="J1265" s="1" t="s">
        <v>14</v>
      </c>
    </row>
    <row r="1266" spans="1:10">
      <c r="A1266" s="1">
        <v>516</v>
      </c>
      <c r="B1266" s="1">
        <v>7</v>
      </c>
      <c r="C1266" s="1" t="s">
        <v>29</v>
      </c>
      <c r="D1266" s="1" t="s">
        <v>30</v>
      </c>
      <c r="E1266" s="1" t="str">
        <f>SUBSTITUTE(D1266,"Descripciâˆšâ‰¥n","Descripción")</f>
        <v>Descripción del Plato_12</v>
      </c>
      <c r="F1266" s="1">
        <v>11</v>
      </c>
      <c r="G1266" s="1">
        <v>19</v>
      </c>
      <c r="H1266" s="1">
        <v>3</v>
      </c>
      <c r="I1266" s="1">
        <v>43</v>
      </c>
      <c r="J1266" s="1" t="s">
        <v>11</v>
      </c>
    </row>
    <row r="1267" spans="1:10">
      <c r="A1267" s="1">
        <v>516</v>
      </c>
      <c r="B1267" s="1">
        <v>7</v>
      </c>
      <c r="C1267" s="1" t="s">
        <v>41</v>
      </c>
      <c r="D1267" s="1" t="s">
        <v>42</v>
      </c>
      <c r="E1267" s="1" t="str">
        <f>SUBSTITUTE(D1267,"Descripciâˆšâ‰¥n","Descripción")</f>
        <v>Descripción del Plato_14</v>
      </c>
      <c r="F1267" s="1">
        <v>14</v>
      </c>
      <c r="G1267" s="1">
        <v>23</v>
      </c>
      <c r="H1267" s="1">
        <v>3</v>
      </c>
      <c r="I1267" s="1">
        <v>40</v>
      </c>
      <c r="J1267" s="1" t="s">
        <v>11</v>
      </c>
    </row>
    <row r="1268" spans="1:10">
      <c r="A1268" s="1">
        <v>516</v>
      </c>
      <c r="B1268" s="1">
        <v>7</v>
      </c>
      <c r="C1268" s="1" t="s">
        <v>39</v>
      </c>
      <c r="D1268" s="1" t="s">
        <v>40</v>
      </c>
      <c r="E1268" s="1" t="str">
        <f>SUBSTITUTE(D1268,"Descripciâˆšâ‰¥n","Descripción")</f>
        <v>Descripción del Plato_3</v>
      </c>
      <c r="F1268" s="1">
        <v>12</v>
      </c>
      <c r="G1268" s="1">
        <v>20</v>
      </c>
      <c r="H1268" s="1">
        <v>1</v>
      </c>
      <c r="I1268" s="1">
        <v>14</v>
      </c>
      <c r="J1268" s="1" t="s">
        <v>11</v>
      </c>
    </row>
    <row r="1269" spans="1:10">
      <c r="A1269" s="1">
        <v>517</v>
      </c>
      <c r="B1269" s="1">
        <v>4</v>
      </c>
      <c r="C1269" s="1" t="s">
        <v>9</v>
      </c>
      <c r="D1269" s="1" t="s">
        <v>10</v>
      </c>
      <c r="E1269" s="1" t="str">
        <f>SUBSTITUTE(D1269,"Descripciâˆšâ‰¥n","Descripción")</f>
        <v>Descripción del Plato_7</v>
      </c>
      <c r="F1269" s="1">
        <v>14</v>
      </c>
      <c r="G1269" s="1">
        <v>24</v>
      </c>
      <c r="H1269" s="1">
        <v>1</v>
      </c>
      <c r="I1269" s="1">
        <v>6</v>
      </c>
      <c r="J1269" s="1" t="s">
        <v>11</v>
      </c>
    </row>
    <row r="1270" spans="1:10">
      <c r="A1270" s="1">
        <v>517</v>
      </c>
      <c r="B1270" s="1">
        <v>4</v>
      </c>
      <c r="C1270" s="1" t="s">
        <v>29</v>
      </c>
      <c r="D1270" s="1" t="s">
        <v>30</v>
      </c>
      <c r="E1270" s="1" t="str">
        <f>SUBSTITUTE(D1270,"Descripciâˆšâ‰¥n","Descripción")</f>
        <v>Descripción del Plato_12</v>
      </c>
      <c r="F1270" s="1">
        <v>11</v>
      </c>
      <c r="G1270" s="1">
        <v>19</v>
      </c>
      <c r="H1270" s="1">
        <v>3</v>
      </c>
      <c r="I1270" s="1">
        <v>44</v>
      </c>
      <c r="J1270" s="1" t="s">
        <v>11</v>
      </c>
    </row>
    <row r="1271" spans="1:10">
      <c r="A1271" s="1">
        <v>517</v>
      </c>
      <c r="B1271" s="1">
        <v>4</v>
      </c>
      <c r="C1271" s="1" t="s">
        <v>35</v>
      </c>
      <c r="D1271" s="1" t="s">
        <v>36</v>
      </c>
      <c r="E1271" s="1" t="str">
        <f>SUBSTITUTE(D1271,"Descripciâˆšâ‰¥n","Descripción")</f>
        <v>Descripción del Plato_5</v>
      </c>
      <c r="F1271" s="1">
        <v>13</v>
      </c>
      <c r="G1271" s="1">
        <v>22</v>
      </c>
      <c r="H1271" s="1">
        <v>1</v>
      </c>
      <c r="I1271" s="1">
        <v>15</v>
      </c>
      <c r="J1271" s="1" t="s">
        <v>14</v>
      </c>
    </row>
    <row r="1272" spans="1:10">
      <c r="A1272" s="1">
        <v>518</v>
      </c>
      <c r="B1272" s="1">
        <v>5</v>
      </c>
      <c r="C1272" s="1" t="s">
        <v>25</v>
      </c>
      <c r="D1272" s="1" t="s">
        <v>26</v>
      </c>
      <c r="E1272" s="1" t="str">
        <f>SUBSTITUTE(D1272,"Descripciâˆšâ‰¥n","Descripción")</f>
        <v>Descripción del Plato_11</v>
      </c>
      <c r="F1272" s="1">
        <v>20</v>
      </c>
      <c r="G1272" s="1">
        <v>33</v>
      </c>
      <c r="H1272" s="1">
        <v>1</v>
      </c>
      <c r="I1272" s="1">
        <v>48</v>
      </c>
      <c r="J1272" s="1" t="s">
        <v>11</v>
      </c>
    </row>
    <row r="1273" spans="1:10">
      <c r="A1273" s="1">
        <v>518</v>
      </c>
      <c r="B1273" s="1">
        <v>5</v>
      </c>
      <c r="C1273" s="1" t="s">
        <v>35</v>
      </c>
      <c r="D1273" s="1" t="s">
        <v>36</v>
      </c>
      <c r="E1273" s="1" t="str">
        <f>SUBSTITUTE(D1273,"Descripciâˆšâ‰¥n","Descripción")</f>
        <v>Descripción del Plato_5</v>
      </c>
      <c r="F1273" s="1">
        <v>13</v>
      </c>
      <c r="G1273" s="1">
        <v>22</v>
      </c>
      <c r="H1273" s="1">
        <v>2</v>
      </c>
      <c r="I1273" s="1">
        <v>5</v>
      </c>
      <c r="J1273" s="1" t="s">
        <v>14</v>
      </c>
    </row>
    <row r="1274" spans="1:10">
      <c r="A1274" s="1">
        <v>519</v>
      </c>
      <c r="B1274" s="1">
        <v>6</v>
      </c>
      <c r="C1274" s="1" t="s">
        <v>17</v>
      </c>
      <c r="D1274" s="1" t="s">
        <v>18</v>
      </c>
      <c r="E1274" s="1" t="str">
        <f>SUBSTITUTE(D1274,"Descripciâˆšâ‰¥n","Descripción")</f>
        <v>Descripción del Plato_6</v>
      </c>
      <c r="F1274" s="1">
        <v>16</v>
      </c>
      <c r="G1274" s="1">
        <v>27</v>
      </c>
      <c r="H1274" s="1">
        <v>3</v>
      </c>
      <c r="I1274" s="1">
        <v>49</v>
      </c>
      <c r="J1274" s="1" t="s">
        <v>11</v>
      </c>
    </row>
    <row r="1275" spans="1:10">
      <c r="A1275" s="1">
        <v>519</v>
      </c>
      <c r="B1275" s="1">
        <v>6</v>
      </c>
      <c r="C1275" s="1" t="s">
        <v>19</v>
      </c>
      <c r="D1275" s="1" t="s">
        <v>20</v>
      </c>
      <c r="E1275" s="1" t="str">
        <f>SUBSTITUTE(D1275,"Descripciâˆšâ‰¥n","Descripción")</f>
        <v>Descripción del Plato_20</v>
      </c>
      <c r="F1275" s="1">
        <v>25</v>
      </c>
      <c r="G1275" s="1">
        <v>40</v>
      </c>
      <c r="H1275" s="1">
        <v>3</v>
      </c>
      <c r="I1275" s="1">
        <v>51</v>
      </c>
      <c r="J1275" s="1" t="s">
        <v>14</v>
      </c>
    </row>
    <row r="1276" spans="1:10">
      <c r="A1276" s="1">
        <v>519</v>
      </c>
      <c r="B1276" s="1">
        <v>6</v>
      </c>
      <c r="C1276" s="1" t="s">
        <v>35</v>
      </c>
      <c r="D1276" s="1" t="s">
        <v>36</v>
      </c>
      <c r="E1276" s="1" t="str">
        <f>SUBSTITUTE(D1276,"Descripciâˆšâ‰¥n","Descripción")</f>
        <v>Descripción del Plato_5</v>
      </c>
      <c r="F1276" s="1">
        <v>13</v>
      </c>
      <c r="G1276" s="1">
        <v>22</v>
      </c>
      <c r="H1276" s="1">
        <v>2</v>
      </c>
      <c r="I1276" s="1">
        <v>56</v>
      </c>
      <c r="J1276" s="1" t="s">
        <v>11</v>
      </c>
    </row>
    <row r="1277" spans="1:10">
      <c r="A1277" s="1">
        <v>520</v>
      </c>
      <c r="B1277" s="1">
        <v>4</v>
      </c>
      <c r="C1277" s="1" t="s">
        <v>23</v>
      </c>
      <c r="D1277" s="1" t="s">
        <v>24</v>
      </c>
      <c r="E1277" s="1" t="str">
        <f>SUBSTITUTE(D1277,"Descripciâˆšâ‰¥n","Descripción")</f>
        <v>Descripción del Plato_9</v>
      </c>
      <c r="F1277" s="1">
        <v>17</v>
      </c>
      <c r="G1277" s="1">
        <v>29</v>
      </c>
      <c r="H1277" s="1">
        <v>1</v>
      </c>
      <c r="I1277" s="1">
        <v>46</v>
      </c>
      <c r="J1277" s="1" t="s">
        <v>11</v>
      </c>
    </row>
    <row r="1278" spans="1:10">
      <c r="A1278" s="1">
        <v>520</v>
      </c>
      <c r="B1278" s="1">
        <v>4</v>
      </c>
      <c r="C1278" s="1" t="s">
        <v>37</v>
      </c>
      <c r="D1278" s="1" t="s">
        <v>38</v>
      </c>
      <c r="E1278" s="1" t="str">
        <f>SUBSTITUTE(D1278,"Descripciâˆšâ‰¥n","Descripción")</f>
        <v>Descripción del Plato_18</v>
      </c>
      <c r="F1278" s="1">
        <v>20</v>
      </c>
      <c r="G1278" s="1">
        <v>34</v>
      </c>
      <c r="H1278" s="1">
        <v>2</v>
      </c>
      <c r="I1278" s="1">
        <v>21</v>
      </c>
      <c r="J1278" s="1" t="s">
        <v>11</v>
      </c>
    </row>
    <row r="1279" spans="1:10">
      <c r="A1279" s="1">
        <v>520</v>
      </c>
      <c r="B1279" s="1">
        <v>4</v>
      </c>
      <c r="C1279" s="1" t="s">
        <v>15</v>
      </c>
      <c r="D1279" s="1" t="s">
        <v>16</v>
      </c>
      <c r="E1279" s="1" t="str">
        <f>SUBSTITUTE(D1279,"Descripciâˆšâ‰¥n","Descripción")</f>
        <v>Descripción del Plato_17</v>
      </c>
      <c r="F1279" s="1">
        <v>19</v>
      </c>
      <c r="G1279" s="1">
        <v>31</v>
      </c>
      <c r="H1279" s="1">
        <v>3</v>
      </c>
      <c r="I1279" s="1">
        <v>22</v>
      </c>
      <c r="J1279" s="1" t="s">
        <v>14</v>
      </c>
    </row>
    <row r="1280" spans="1:10">
      <c r="A1280" s="1">
        <v>520</v>
      </c>
      <c r="B1280" s="1">
        <v>4</v>
      </c>
      <c r="C1280" s="1" t="s">
        <v>12</v>
      </c>
      <c r="D1280" s="1" t="s">
        <v>13</v>
      </c>
      <c r="E1280" s="1" t="str">
        <f>SUBSTITUTE(D1280,"Descripciâˆšâ‰¥n","Descripción")</f>
        <v>Descripción del Plato_2</v>
      </c>
      <c r="F1280" s="1">
        <v>18</v>
      </c>
      <c r="G1280" s="1">
        <v>30</v>
      </c>
      <c r="H1280" s="1">
        <v>3</v>
      </c>
      <c r="I1280" s="1">
        <v>32</v>
      </c>
      <c r="J1280" s="1" t="s">
        <v>11</v>
      </c>
    </row>
    <row r="1281" spans="1:10">
      <c r="A1281" s="1">
        <v>521</v>
      </c>
      <c r="B1281" s="1">
        <v>18</v>
      </c>
      <c r="C1281" s="1" t="s">
        <v>49</v>
      </c>
      <c r="D1281" s="1" t="s">
        <v>50</v>
      </c>
      <c r="E1281" s="1" t="str">
        <f>SUBSTITUTE(D1281,"Descripciâˆšâ‰¥n","Descripción")</f>
        <v>Descripción del Plato_1</v>
      </c>
      <c r="F1281" s="1">
        <v>15</v>
      </c>
      <c r="G1281" s="1">
        <v>25</v>
      </c>
      <c r="H1281" s="1">
        <v>2</v>
      </c>
      <c r="I1281" s="1">
        <v>52</v>
      </c>
      <c r="J1281" s="1" t="s">
        <v>14</v>
      </c>
    </row>
    <row r="1282" spans="1:10">
      <c r="A1282" s="1">
        <v>521</v>
      </c>
      <c r="B1282" s="1">
        <v>18</v>
      </c>
      <c r="C1282" s="1" t="s">
        <v>23</v>
      </c>
      <c r="D1282" s="1" t="s">
        <v>24</v>
      </c>
      <c r="E1282" s="1" t="str">
        <f>SUBSTITUTE(D1282,"Descripciâˆšâ‰¥n","Descripción")</f>
        <v>Descripción del Plato_9</v>
      </c>
      <c r="F1282" s="1">
        <v>17</v>
      </c>
      <c r="G1282" s="1">
        <v>29</v>
      </c>
      <c r="H1282" s="1">
        <v>2</v>
      </c>
      <c r="I1282" s="1">
        <v>18</v>
      </c>
      <c r="J1282" s="1" t="s">
        <v>11</v>
      </c>
    </row>
    <row r="1283" spans="1:10">
      <c r="A1283" s="1">
        <v>521</v>
      </c>
      <c r="B1283" s="1">
        <v>18</v>
      </c>
      <c r="C1283" s="1" t="s">
        <v>37</v>
      </c>
      <c r="D1283" s="1" t="s">
        <v>38</v>
      </c>
      <c r="E1283" s="1" t="str">
        <f>SUBSTITUTE(D1283,"Descripciâˆšâ‰¥n","Descripción")</f>
        <v>Descripción del Plato_18</v>
      </c>
      <c r="F1283" s="1">
        <v>20</v>
      </c>
      <c r="G1283" s="1">
        <v>34</v>
      </c>
      <c r="H1283" s="1">
        <v>3</v>
      </c>
      <c r="I1283" s="1">
        <v>21</v>
      </c>
      <c r="J1283" s="1" t="s">
        <v>14</v>
      </c>
    </row>
    <row r="1284" spans="1:10">
      <c r="A1284" s="1">
        <v>522</v>
      </c>
      <c r="B1284" s="1">
        <v>2</v>
      </c>
      <c r="C1284" s="1" t="s">
        <v>27</v>
      </c>
      <c r="D1284" s="1" t="s">
        <v>28</v>
      </c>
      <c r="E1284" s="1" t="str">
        <f>SUBSTITUTE(D1284,"Descripciâˆšâ‰¥n","Descripción")</f>
        <v>Descripción del Plato_16</v>
      </c>
      <c r="F1284" s="1">
        <v>16</v>
      </c>
      <c r="G1284" s="1">
        <v>28</v>
      </c>
      <c r="H1284" s="1">
        <v>3</v>
      </c>
      <c r="I1284" s="1">
        <v>47</v>
      </c>
      <c r="J1284" s="1" t="s">
        <v>14</v>
      </c>
    </row>
    <row r="1285" spans="1:10">
      <c r="A1285" s="1">
        <v>523</v>
      </c>
      <c r="B1285" s="1">
        <v>4</v>
      </c>
      <c r="C1285" s="1" t="s">
        <v>17</v>
      </c>
      <c r="D1285" s="1" t="s">
        <v>18</v>
      </c>
      <c r="E1285" s="1" t="str">
        <f>SUBSTITUTE(D1285,"Descripciâˆšâ‰¥n","Descripción")</f>
        <v>Descripción del Plato_6</v>
      </c>
      <c r="F1285" s="1">
        <v>16</v>
      </c>
      <c r="G1285" s="1">
        <v>27</v>
      </c>
      <c r="H1285" s="1">
        <v>3</v>
      </c>
      <c r="I1285" s="1">
        <v>51</v>
      </c>
      <c r="J1285" s="1" t="s">
        <v>11</v>
      </c>
    </row>
    <row r="1286" spans="1:10">
      <c r="A1286" s="1">
        <v>524</v>
      </c>
      <c r="B1286" s="1">
        <v>16</v>
      </c>
      <c r="C1286" s="1" t="s">
        <v>35</v>
      </c>
      <c r="D1286" s="1" t="s">
        <v>36</v>
      </c>
      <c r="E1286" s="1" t="str">
        <f>SUBSTITUTE(D1286,"Descripciâˆšâ‰¥n","Descripción")</f>
        <v>Descripción del Plato_5</v>
      </c>
      <c r="F1286" s="1">
        <v>13</v>
      </c>
      <c r="G1286" s="1">
        <v>22</v>
      </c>
      <c r="H1286" s="1">
        <v>1</v>
      </c>
      <c r="I1286" s="1">
        <v>46</v>
      </c>
      <c r="J1286" s="1" t="s">
        <v>14</v>
      </c>
    </row>
    <row r="1287" spans="1:10">
      <c r="A1287" s="1">
        <v>524</v>
      </c>
      <c r="B1287" s="1">
        <v>16</v>
      </c>
      <c r="C1287" s="1" t="s">
        <v>17</v>
      </c>
      <c r="D1287" s="1" t="s">
        <v>18</v>
      </c>
      <c r="E1287" s="1" t="str">
        <f>SUBSTITUTE(D1287,"Descripciâˆšâ‰¥n","Descripción")</f>
        <v>Descripción del Plato_6</v>
      </c>
      <c r="F1287" s="1">
        <v>16</v>
      </c>
      <c r="G1287" s="1">
        <v>27</v>
      </c>
      <c r="H1287" s="1">
        <v>2</v>
      </c>
      <c r="I1287" s="1">
        <v>15</v>
      </c>
      <c r="J1287" s="1" t="s">
        <v>11</v>
      </c>
    </row>
    <row r="1288" spans="1:10">
      <c r="A1288" s="1">
        <v>525</v>
      </c>
      <c r="B1288" s="1">
        <v>16</v>
      </c>
      <c r="C1288" s="1" t="s">
        <v>41</v>
      </c>
      <c r="D1288" s="1" t="s">
        <v>42</v>
      </c>
      <c r="E1288" s="1" t="str">
        <f>SUBSTITUTE(D1288,"Descripciâˆšâ‰¥n","Descripción")</f>
        <v>Descripción del Plato_14</v>
      </c>
      <c r="F1288" s="1">
        <v>14</v>
      </c>
      <c r="G1288" s="1">
        <v>23</v>
      </c>
      <c r="H1288" s="1">
        <v>3</v>
      </c>
      <c r="I1288" s="1">
        <v>23</v>
      </c>
      <c r="J1288" s="1" t="s">
        <v>14</v>
      </c>
    </row>
    <row r="1289" spans="1:10">
      <c r="A1289" s="1">
        <v>525</v>
      </c>
      <c r="B1289" s="1">
        <v>16</v>
      </c>
      <c r="C1289" s="1" t="s">
        <v>31</v>
      </c>
      <c r="D1289" s="1" t="s">
        <v>32</v>
      </c>
      <c r="E1289" s="1" t="str">
        <f>SUBSTITUTE(D1289,"Descripciâˆšâ‰¥n","Descripción")</f>
        <v>Descripción del Plato_8</v>
      </c>
      <c r="F1289" s="1">
        <v>21</v>
      </c>
      <c r="G1289" s="1">
        <v>35</v>
      </c>
      <c r="H1289" s="1">
        <v>1</v>
      </c>
      <c r="I1289" s="1">
        <v>14</v>
      </c>
      <c r="J1289" s="1" t="s">
        <v>11</v>
      </c>
    </row>
    <row r="1290" spans="1:10">
      <c r="A1290" s="1">
        <v>525</v>
      </c>
      <c r="B1290" s="1">
        <v>16</v>
      </c>
      <c r="C1290" s="1" t="s">
        <v>15</v>
      </c>
      <c r="D1290" s="1" t="s">
        <v>16</v>
      </c>
      <c r="E1290" s="1" t="str">
        <f>SUBSTITUTE(D1290,"Descripciâˆšâ‰¥n","Descripción")</f>
        <v>Descripción del Plato_17</v>
      </c>
      <c r="F1290" s="1">
        <v>19</v>
      </c>
      <c r="G1290" s="1">
        <v>31</v>
      </c>
      <c r="H1290" s="1">
        <v>3</v>
      </c>
      <c r="I1290" s="1">
        <v>40</v>
      </c>
      <c r="J1290" s="1" t="s">
        <v>14</v>
      </c>
    </row>
    <row r="1291" spans="1:10">
      <c r="A1291" s="1">
        <v>526</v>
      </c>
      <c r="B1291" s="1">
        <v>4</v>
      </c>
      <c r="C1291" s="1" t="s">
        <v>25</v>
      </c>
      <c r="D1291" s="1" t="s">
        <v>26</v>
      </c>
      <c r="E1291" s="1" t="str">
        <f>SUBSTITUTE(D1291,"Descripciâˆšâ‰¥n","Descripción")</f>
        <v>Descripción del Plato_11</v>
      </c>
      <c r="F1291" s="1">
        <v>20</v>
      </c>
      <c r="G1291" s="1">
        <v>33</v>
      </c>
      <c r="H1291" s="1">
        <v>1</v>
      </c>
      <c r="I1291" s="1">
        <v>22</v>
      </c>
      <c r="J1291" s="1" t="s">
        <v>11</v>
      </c>
    </row>
    <row r="1292" spans="1:10">
      <c r="A1292" s="1">
        <v>527</v>
      </c>
      <c r="B1292" s="1">
        <v>19</v>
      </c>
      <c r="C1292" s="1" t="s">
        <v>17</v>
      </c>
      <c r="D1292" s="1" t="s">
        <v>18</v>
      </c>
      <c r="E1292" s="1" t="str">
        <f>SUBSTITUTE(D1292,"Descripciâˆšâ‰¥n","Descripción")</f>
        <v>Descripción del Plato_6</v>
      </c>
      <c r="F1292" s="1">
        <v>16</v>
      </c>
      <c r="G1292" s="1">
        <v>27</v>
      </c>
      <c r="H1292" s="1">
        <v>2</v>
      </c>
      <c r="I1292" s="1">
        <v>31</v>
      </c>
      <c r="J1292" s="1" t="s">
        <v>11</v>
      </c>
    </row>
    <row r="1293" spans="1:10">
      <c r="A1293" s="1">
        <v>528</v>
      </c>
      <c r="B1293" s="1">
        <v>14</v>
      </c>
      <c r="C1293" s="1" t="s">
        <v>39</v>
      </c>
      <c r="D1293" s="1" t="s">
        <v>40</v>
      </c>
      <c r="E1293" s="1" t="str">
        <f>SUBSTITUTE(D1293,"Descripciâˆšâ‰¥n","Descripción")</f>
        <v>Descripción del Plato_3</v>
      </c>
      <c r="F1293" s="1">
        <v>12</v>
      </c>
      <c r="G1293" s="1">
        <v>20</v>
      </c>
      <c r="H1293" s="1">
        <v>1</v>
      </c>
      <c r="I1293" s="1">
        <v>29</v>
      </c>
      <c r="J1293" s="1" t="s">
        <v>11</v>
      </c>
    </row>
    <row r="1294" spans="1:10">
      <c r="A1294" s="1">
        <v>528</v>
      </c>
      <c r="B1294" s="1">
        <v>14</v>
      </c>
      <c r="C1294" s="1" t="s">
        <v>19</v>
      </c>
      <c r="D1294" s="1" t="s">
        <v>20</v>
      </c>
      <c r="E1294" s="1" t="str">
        <f>SUBSTITUTE(D1294,"Descripciâˆšâ‰¥n","Descripción")</f>
        <v>Descripción del Plato_20</v>
      </c>
      <c r="F1294" s="1">
        <v>25</v>
      </c>
      <c r="G1294" s="1">
        <v>40</v>
      </c>
      <c r="H1294" s="1">
        <v>1</v>
      </c>
      <c r="I1294" s="1">
        <v>47</v>
      </c>
      <c r="J1294" s="1" t="s">
        <v>11</v>
      </c>
    </row>
    <row r="1295" spans="1:10">
      <c r="A1295" s="1">
        <v>528</v>
      </c>
      <c r="B1295" s="1">
        <v>14</v>
      </c>
      <c r="C1295" s="1" t="s">
        <v>45</v>
      </c>
      <c r="D1295" s="1" t="s">
        <v>46</v>
      </c>
      <c r="E1295" s="1" t="str">
        <f>SUBSTITUTE(D1295,"Descripciâˆšâ‰¥n","Descripción")</f>
        <v>Descripción del Plato_4</v>
      </c>
      <c r="F1295" s="1">
        <v>10</v>
      </c>
      <c r="G1295" s="1">
        <v>18</v>
      </c>
      <c r="H1295" s="1">
        <v>1</v>
      </c>
      <c r="I1295" s="1">
        <v>45</v>
      </c>
      <c r="J1295" s="1" t="s">
        <v>14</v>
      </c>
    </row>
    <row r="1296" spans="1:10">
      <c r="A1296" s="1">
        <v>529</v>
      </c>
      <c r="B1296" s="1">
        <v>1</v>
      </c>
      <c r="C1296" s="1" t="s">
        <v>37</v>
      </c>
      <c r="D1296" s="1" t="s">
        <v>38</v>
      </c>
      <c r="E1296" s="1" t="str">
        <f>SUBSTITUTE(D1296,"Descripciâˆšâ‰¥n","Descripción")</f>
        <v>Descripción del Plato_18</v>
      </c>
      <c r="F1296" s="1">
        <v>20</v>
      </c>
      <c r="G1296" s="1">
        <v>34</v>
      </c>
      <c r="H1296" s="1">
        <v>1</v>
      </c>
      <c r="I1296" s="1">
        <v>24</v>
      </c>
      <c r="J1296" s="1" t="s">
        <v>14</v>
      </c>
    </row>
    <row r="1297" spans="1:10">
      <c r="A1297" s="1">
        <v>529</v>
      </c>
      <c r="B1297" s="1">
        <v>1</v>
      </c>
      <c r="C1297" s="1" t="s">
        <v>21</v>
      </c>
      <c r="D1297" s="1" t="s">
        <v>22</v>
      </c>
      <c r="E1297" s="1" t="str">
        <f>SUBSTITUTE(D1297,"Descripciâˆšâ‰¥n","Descripción")</f>
        <v>Descripción del Plato_19</v>
      </c>
      <c r="F1297" s="1">
        <v>22</v>
      </c>
      <c r="G1297" s="1">
        <v>36</v>
      </c>
      <c r="H1297" s="1">
        <v>2</v>
      </c>
      <c r="I1297" s="1">
        <v>51</v>
      </c>
      <c r="J1297" s="1" t="s">
        <v>11</v>
      </c>
    </row>
    <row r="1298" spans="1:10">
      <c r="A1298" s="1">
        <v>529</v>
      </c>
      <c r="B1298" s="1">
        <v>1</v>
      </c>
      <c r="C1298" s="1" t="s">
        <v>41</v>
      </c>
      <c r="D1298" s="1" t="s">
        <v>42</v>
      </c>
      <c r="E1298" s="1" t="str">
        <f>SUBSTITUTE(D1298,"Descripciâˆšâ‰¥n","Descripción")</f>
        <v>Descripción del Plato_14</v>
      </c>
      <c r="F1298" s="1">
        <v>14</v>
      </c>
      <c r="G1298" s="1">
        <v>23</v>
      </c>
      <c r="H1298" s="1">
        <v>2</v>
      </c>
      <c r="I1298" s="1">
        <v>27</v>
      </c>
      <c r="J1298" s="1" t="s">
        <v>14</v>
      </c>
    </row>
    <row r="1299" spans="1:10">
      <c r="A1299" s="1">
        <v>529</v>
      </c>
      <c r="B1299" s="1">
        <v>1</v>
      </c>
      <c r="C1299" s="1" t="s">
        <v>27</v>
      </c>
      <c r="D1299" s="1" t="s">
        <v>28</v>
      </c>
      <c r="E1299" s="1" t="str">
        <f>SUBSTITUTE(D1299,"Descripciâˆšâ‰¥n","Descripción")</f>
        <v>Descripción del Plato_16</v>
      </c>
      <c r="F1299" s="1">
        <v>16</v>
      </c>
      <c r="G1299" s="1">
        <v>28</v>
      </c>
      <c r="H1299" s="1">
        <v>2</v>
      </c>
      <c r="I1299" s="1">
        <v>55</v>
      </c>
      <c r="J1299" s="1" t="s">
        <v>11</v>
      </c>
    </row>
    <row r="1300" spans="1:10">
      <c r="A1300" s="1">
        <v>530</v>
      </c>
      <c r="B1300" s="1">
        <v>7</v>
      </c>
      <c r="C1300" s="1" t="s">
        <v>45</v>
      </c>
      <c r="D1300" s="1" t="s">
        <v>46</v>
      </c>
      <c r="E1300" s="1" t="str">
        <f>SUBSTITUTE(D1300,"Descripciâˆšâ‰¥n","Descripción")</f>
        <v>Descripción del Plato_4</v>
      </c>
      <c r="F1300" s="1">
        <v>10</v>
      </c>
      <c r="G1300" s="1">
        <v>18</v>
      </c>
      <c r="H1300" s="1">
        <v>3</v>
      </c>
      <c r="I1300" s="1">
        <v>37</v>
      </c>
      <c r="J1300" s="1" t="s">
        <v>14</v>
      </c>
    </row>
    <row r="1301" spans="1:10">
      <c r="A1301" s="1">
        <v>530</v>
      </c>
      <c r="B1301" s="1">
        <v>7</v>
      </c>
      <c r="C1301" s="1" t="s">
        <v>27</v>
      </c>
      <c r="D1301" s="1" t="s">
        <v>28</v>
      </c>
      <c r="E1301" s="1" t="str">
        <f>SUBSTITUTE(D1301,"Descripciâˆšâ‰¥n","Descripción")</f>
        <v>Descripción del Plato_16</v>
      </c>
      <c r="F1301" s="1">
        <v>16</v>
      </c>
      <c r="G1301" s="1">
        <v>28</v>
      </c>
      <c r="H1301" s="1">
        <v>2</v>
      </c>
      <c r="I1301" s="1">
        <v>50</v>
      </c>
      <c r="J1301" s="1" t="s">
        <v>14</v>
      </c>
    </row>
    <row r="1302" spans="1:10">
      <c r="A1302" s="1">
        <v>530</v>
      </c>
      <c r="B1302" s="1">
        <v>7</v>
      </c>
      <c r="C1302" s="1" t="s">
        <v>49</v>
      </c>
      <c r="D1302" s="1" t="s">
        <v>50</v>
      </c>
      <c r="E1302" s="1" t="str">
        <f>SUBSTITUTE(D1302,"Descripciâˆšâ‰¥n","Descripción")</f>
        <v>Descripción del Plato_1</v>
      </c>
      <c r="F1302" s="1">
        <v>15</v>
      </c>
      <c r="G1302" s="1">
        <v>25</v>
      </c>
      <c r="H1302" s="1">
        <v>2</v>
      </c>
      <c r="I1302" s="1">
        <v>19</v>
      </c>
      <c r="J1302" s="1" t="s">
        <v>11</v>
      </c>
    </row>
    <row r="1303" spans="1:10">
      <c r="A1303" s="1">
        <v>531</v>
      </c>
      <c r="B1303" s="1">
        <v>9</v>
      </c>
      <c r="C1303" s="1" t="s">
        <v>43</v>
      </c>
      <c r="D1303" s="1" t="s">
        <v>44</v>
      </c>
      <c r="E1303" s="1" t="str">
        <f>SUBSTITUTE(D1303,"Descripciâˆšâ‰¥n","Descripción")</f>
        <v>Descripción del Plato_13</v>
      </c>
      <c r="F1303" s="1">
        <v>13</v>
      </c>
      <c r="G1303" s="1">
        <v>21</v>
      </c>
      <c r="H1303" s="1">
        <v>3</v>
      </c>
      <c r="I1303" s="1">
        <v>41</v>
      </c>
      <c r="J1303" s="1" t="s">
        <v>11</v>
      </c>
    </row>
    <row r="1304" spans="1:10">
      <c r="A1304" s="1">
        <v>531</v>
      </c>
      <c r="B1304" s="1">
        <v>9</v>
      </c>
      <c r="C1304" s="1" t="s">
        <v>19</v>
      </c>
      <c r="D1304" s="1" t="s">
        <v>20</v>
      </c>
      <c r="E1304" s="1" t="str">
        <f>SUBSTITUTE(D1304,"Descripciâˆšâ‰¥n","Descripción")</f>
        <v>Descripción del Plato_20</v>
      </c>
      <c r="F1304" s="1">
        <v>25</v>
      </c>
      <c r="G1304" s="1">
        <v>40</v>
      </c>
      <c r="H1304" s="1">
        <v>1</v>
      </c>
      <c r="I1304" s="1">
        <v>43</v>
      </c>
      <c r="J1304" s="1" t="s">
        <v>11</v>
      </c>
    </row>
    <row r="1305" spans="1:10">
      <c r="A1305" s="1">
        <v>531</v>
      </c>
      <c r="B1305" s="1">
        <v>9</v>
      </c>
      <c r="C1305" s="1" t="s">
        <v>45</v>
      </c>
      <c r="D1305" s="1" t="s">
        <v>46</v>
      </c>
      <c r="E1305" s="1" t="str">
        <f>SUBSTITUTE(D1305,"Descripciâˆšâ‰¥n","Descripción")</f>
        <v>Descripción del Plato_4</v>
      </c>
      <c r="F1305" s="1">
        <v>10</v>
      </c>
      <c r="G1305" s="1">
        <v>18</v>
      </c>
      <c r="H1305" s="1">
        <v>3</v>
      </c>
      <c r="I1305" s="1">
        <v>56</v>
      </c>
      <c r="J1305" s="1" t="s">
        <v>14</v>
      </c>
    </row>
    <row r="1306" spans="1:10">
      <c r="A1306" s="1">
        <v>531</v>
      </c>
      <c r="B1306" s="1">
        <v>9</v>
      </c>
      <c r="C1306" s="1" t="s">
        <v>23</v>
      </c>
      <c r="D1306" s="1" t="s">
        <v>24</v>
      </c>
      <c r="E1306" s="1" t="str">
        <f>SUBSTITUTE(D1306,"Descripciâˆšâ‰¥n","Descripción")</f>
        <v>Descripción del Plato_9</v>
      </c>
      <c r="F1306" s="1">
        <v>17</v>
      </c>
      <c r="G1306" s="1">
        <v>29</v>
      </c>
      <c r="H1306" s="1">
        <v>3</v>
      </c>
      <c r="I1306" s="1">
        <v>59</v>
      </c>
      <c r="J1306" s="1" t="s">
        <v>14</v>
      </c>
    </row>
    <row r="1307" spans="1:10">
      <c r="A1307" s="1">
        <v>532</v>
      </c>
      <c r="B1307" s="1">
        <v>13</v>
      </c>
      <c r="C1307" s="1" t="s">
        <v>43</v>
      </c>
      <c r="D1307" s="1" t="s">
        <v>44</v>
      </c>
      <c r="E1307" s="1" t="str">
        <f>SUBSTITUTE(D1307,"Descripciâˆšâ‰¥n","Descripción")</f>
        <v>Descripción del Plato_13</v>
      </c>
      <c r="F1307" s="1">
        <v>13</v>
      </c>
      <c r="G1307" s="1">
        <v>21</v>
      </c>
      <c r="H1307" s="1">
        <v>1</v>
      </c>
      <c r="I1307" s="1">
        <v>24</v>
      </c>
      <c r="J1307" s="1" t="s">
        <v>14</v>
      </c>
    </row>
    <row r="1308" spans="1:10">
      <c r="A1308" s="1">
        <v>532</v>
      </c>
      <c r="B1308" s="1">
        <v>13</v>
      </c>
      <c r="C1308" s="1" t="s">
        <v>47</v>
      </c>
      <c r="D1308" s="1" t="s">
        <v>48</v>
      </c>
      <c r="E1308" s="1" t="str">
        <f>SUBSTITUTE(D1308,"Descripciâˆšâ‰¥n","Descripción")</f>
        <v>Descripción del Plato_10</v>
      </c>
      <c r="F1308" s="1">
        <v>15</v>
      </c>
      <c r="G1308" s="1">
        <v>26</v>
      </c>
      <c r="H1308" s="1">
        <v>2</v>
      </c>
      <c r="I1308" s="1">
        <v>28</v>
      </c>
      <c r="J1308" s="1" t="s">
        <v>11</v>
      </c>
    </row>
    <row r="1309" spans="1:10">
      <c r="A1309" s="1">
        <v>532</v>
      </c>
      <c r="B1309" s="1">
        <v>13</v>
      </c>
      <c r="C1309" s="1" t="s">
        <v>33</v>
      </c>
      <c r="D1309" s="1" t="s">
        <v>34</v>
      </c>
      <c r="E1309" s="1" t="str">
        <f>SUBSTITUTE(D1309,"Descripciâˆšâ‰¥n","Descripción")</f>
        <v>Descripción del Plato_15</v>
      </c>
      <c r="F1309" s="1">
        <v>19</v>
      </c>
      <c r="G1309" s="1">
        <v>32</v>
      </c>
      <c r="H1309" s="1">
        <v>2</v>
      </c>
      <c r="I1309" s="1">
        <v>7</v>
      </c>
      <c r="J1309" s="1" t="s">
        <v>14</v>
      </c>
    </row>
    <row r="1310" spans="1:10">
      <c r="A1310" s="1">
        <v>533</v>
      </c>
      <c r="B1310" s="1">
        <v>1</v>
      </c>
      <c r="C1310" s="1" t="s">
        <v>39</v>
      </c>
      <c r="D1310" s="1" t="s">
        <v>40</v>
      </c>
      <c r="E1310" s="1" t="str">
        <f>SUBSTITUTE(D1310,"Descripciâˆšâ‰¥n","Descripción")</f>
        <v>Descripción del Plato_3</v>
      </c>
      <c r="F1310" s="1">
        <v>12</v>
      </c>
      <c r="G1310" s="1">
        <v>20</v>
      </c>
      <c r="H1310" s="1">
        <v>1</v>
      </c>
      <c r="I1310" s="1">
        <v>34</v>
      </c>
      <c r="J1310" s="1" t="s">
        <v>11</v>
      </c>
    </row>
    <row r="1311" spans="1:10">
      <c r="A1311" s="1">
        <v>533</v>
      </c>
      <c r="B1311" s="1">
        <v>1</v>
      </c>
      <c r="C1311" s="1" t="s">
        <v>43</v>
      </c>
      <c r="D1311" s="1" t="s">
        <v>44</v>
      </c>
      <c r="E1311" s="1" t="str">
        <f>SUBSTITUTE(D1311,"Descripciâˆšâ‰¥n","Descripción")</f>
        <v>Descripción del Plato_13</v>
      </c>
      <c r="F1311" s="1">
        <v>13</v>
      </c>
      <c r="G1311" s="1">
        <v>21</v>
      </c>
      <c r="H1311" s="1">
        <v>1</v>
      </c>
      <c r="I1311" s="1">
        <v>14</v>
      </c>
      <c r="J1311" s="1" t="s">
        <v>14</v>
      </c>
    </row>
    <row r="1312" spans="1:10">
      <c r="A1312" s="1">
        <v>534</v>
      </c>
      <c r="B1312" s="1">
        <v>1</v>
      </c>
      <c r="C1312" s="1" t="s">
        <v>9</v>
      </c>
      <c r="D1312" s="1" t="s">
        <v>10</v>
      </c>
      <c r="E1312" s="1" t="str">
        <f>SUBSTITUTE(D1312,"Descripciâˆšâ‰¥n","Descripción")</f>
        <v>Descripción del Plato_7</v>
      </c>
      <c r="F1312" s="1">
        <v>14</v>
      </c>
      <c r="G1312" s="1">
        <v>24</v>
      </c>
      <c r="H1312" s="1">
        <v>2</v>
      </c>
      <c r="I1312" s="1">
        <v>56</v>
      </c>
      <c r="J1312" s="1" t="s">
        <v>14</v>
      </c>
    </row>
    <row r="1313" spans="1:10">
      <c r="A1313" s="1">
        <v>534</v>
      </c>
      <c r="B1313" s="1">
        <v>1</v>
      </c>
      <c r="C1313" s="1" t="s">
        <v>23</v>
      </c>
      <c r="D1313" s="1" t="s">
        <v>24</v>
      </c>
      <c r="E1313" s="1" t="str">
        <f>SUBSTITUTE(D1313,"Descripciâˆšâ‰¥n","Descripción")</f>
        <v>Descripción del Plato_9</v>
      </c>
      <c r="F1313" s="1">
        <v>17</v>
      </c>
      <c r="G1313" s="1">
        <v>29</v>
      </c>
      <c r="H1313" s="1">
        <v>1</v>
      </c>
      <c r="I1313" s="1">
        <v>10</v>
      </c>
      <c r="J1313" s="1" t="s">
        <v>14</v>
      </c>
    </row>
    <row r="1314" spans="1:10">
      <c r="A1314" s="1">
        <v>534</v>
      </c>
      <c r="B1314" s="1">
        <v>1</v>
      </c>
      <c r="C1314" s="1" t="s">
        <v>31</v>
      </c>
      <c r="D1314" s="1" t="s">
        <v>32</v>
      </c>
      <c r="E1314" s="1" t="str">
        <f>SUBSTITUTE(D1314,"Descripciâˆšâ‰¥n","Descripción")</f>
        <v>Descripción del Plato_8</v>
      </c>
      <c r="F1314" s="1">
        <v>21</v>
      </c>
      <c r="G1314" s="1">
        <v>35</v>
      </c>
      <c r="H1314" s="1">
        <v>2</v>
      </c>
      <c r="I1314" s="1">
        <v>10</v>
      </c>
      <c r="J1314" s="1" t="s">
        <v>11</v>
      </c>
    </row>
    <row r="1315" spans="1:10">
      <c r="A1315" s="1">
        <v>535</v>
      </c>
      <c r="B1315" s="1">
        <v>15</v>
      </c>
      <c r="C1315" s="1" t="s">
        <v>19</v>
      </c>
      <c r="D1315" s="1" t="s">
        <v>20</v>
      </c>
      <c r="E1315" s="1" t="str">
        <f>SUBSTITUTE(D1315,"Descripciâˆšâ‰¥n","Descripción")</f>
        <v>Descripción del Plato_20</v>
      </c>
      <c r="F1315" s="1">
        <v>25</v>
      </c>
      <c r="G1315" s="1">
        <v>40</v>
      </c>
      <c r="H1315" s="1">
        <v>3</v>
      </c>
      <c r="I1315" s="1">
        <v>48</v>
      </c>
      <c r="J1315" s="1" t="s">
        <v>14</v>
      </c>
    </row>
    <row r="1316" spans="1:10">
      <c r="A1316" s="1">
        <v>535</v>
      </c>
      <c r="B1316" s="1">
        <v>15</v>
      </c>
      <c r="C1316" s="1" t="s">
        <v>23</v>
      </c>
      <c r="D1316" s="1" t="s">
        <v>24</v>
      </c>
      <c r="E1316" s="1" t="str">
        <f>SUBSTITUTE(D1316,"Descripciâˆšâ‰¥n","Descripción")</f>
        <v>Descripción del Plato_9</v>
      </c>
      <c r="F1316" s="1">
        <v>17</v>
      </c>
      <c r="G1316" s="1">
        <v>29</v>
      </c>
      <c r="H1316" s="1">
        <v>3</v>
      </c>
      <c r="I1316" s="1">
        <v>9</v>
      </c>
      <c r="J1316" s="1" t="s">
        <v>11</v>
      </c>
    </row>
    <row r="1317" spans="1:10">
      <c r="A1317" s="1">
        <v>535</v>
      </c>
      <c r="B1317" s="1">
        <v>15</v>
      </c>
      <c r="C1317" s="1" t="s">
        <v>9</v>
      </c>
      <c r="D1317" s="1" t="s">
        <v>10</v>
      </c>
      <c r="E1317" s="1" t="str">
        <f>SUBSTITUTE(D1317,"Descripciâˆšâ‰¥n","Descripción")</f>
        <v>Descripción del Plato_7</v>
      </c>
      <c r="F1317" s="1">
        <v>14</v>
      </c>
      <c r="G1317" s="1">
        <v>24</v>
      </c>
      <c r="H1317" s="1">
        <v>2</v>
      </c>
      <c r="I1317" s="1">
        <v>42</v>
      </c>
      <c r="J1317" s="1" t="s">
        <v>11</v>
      </c>
    </row>
    <row r="1318" spans="1:10">
      <c r="A1318" s="1">
        <v>535</v>
      </c>
      <c r="B1318" s="1">
        <v>15</v>
      </c>
      <c r="C1318" s="1" t="s">
        <v>43</v>
      </c>
      <c r="D1318" s="1" t="s">
        <v>44</v>
      </c>
      <c r="E1318" s="1" t="str">
        <f>SUBSTITUTE(D1318,"Descripciâˆšâ‰¥n","Descripción")</f>
        <v>Descripción del Plato_13</v>
      </c>
      <c r="F1318" s="1">
        <v>13</v>
      </c>
      <c r="G1318" s="1">
        <v>21</v>
      </c>
      <c r="H1318" s="1">
        <v>1</v>
      </c>
      <c r="I1318" s="1">
        <v>14</v>
      </c>
      <c r="J1318" s="1" t="s">
        <v>11</v>
      </c>
    </row>
    <row r="1319" spans="1:10">
      <c r="A1319" s="1">
        <v>536</v>
      </c>
      <c r="B1319" s="1">
        <v>9</v>
      </c>
      <c r="C1319" s="1" t="s">
        <v>45</v>
      </c>
      <c r="D1319" s="1" t="s">
        <v>46</v>
      </c>
      <c r="E1319" s="1" t="str">
        <f>SUBSTITUTE(D1319,"Descripciâˆšâ‰¥n","Descripción")</f>
        <v>Descripción del Plato_4</v>
      </c>
      <c r="F1319" s="1">
        <v>10</v>
      </c>
      <c r="G1319" s="1">
        <v>18</v>
      </c>
      <c r="H1319" s="1">
        <v>1</v>
      </c>
      <c r="I1319" s="1">
        <v>29</v>
      </c>
      <c r="J1319" s="1" t="s">
        <v>14</v>
      </c>
    </row>
    <row r="1320" spans="1:10">
      <c r="A1320" s="1">
        <v>536</v>
      </c>
      <c r="B1320" s="1">
        <v>9</v>
      </c>
      <c r="C1320" s="1" t="s">
        <v>23</v>
      </c>
      <c r="D1320" s="1" t="s">
        <v>24</v>
      </c>
      <c r="E1320" s="1" t="str">
        <f>SUBSTITUTE(D1320,"Descripciâˆšâ‰¥n","Descripción")</f>
        <v>Descripción del Plato_9</v>
      </c>
      <c r="F1320" s="1">
        <v>17</v>
      </c>
      <c r="G1320" s="1">
        <v>29</v>
      </c>
      <c r="H1320" s="1">
        <v>2</v>
      </c>
      <c r="I1320" s="1">
        <v>52</v>
      </c>
      <c r="J1320" s="1" t="s">
        <v>11</v>
      </c>
    </row>
    <row r="1321" spans="1:10">
      <c r="A1321" s="1">
        <v>536</v>
      </c>
      <c r="B1321" s="1">
        <v>9</v>
      </c>
      <c r="C1321" s="1" t="s">
        <v>41</v>
      </c>
      <c r="D1321" s="1" t="s">
        <v>42</v>
      </c>
      <c r="E1321" s="1" t="str">
        <f>SUBSTITUTE(D1321,"Descripciâˆšâ‰¥n","Descripción")</f>
        <v>Descripción del Plato_14</v>
      </c>
      <c r="F1321" s="1">
        <v>14</v>
      </c>
      <c r="G1321" s="1">
        <v>23</v>
      </c>
      <c r="H1321" s="1">
        <v>2</v>
      </c>
      <c r="I1321" s="1">
        <v>38</v>
      </c>
      <c r="J1321" s="1" t="s">
        <v>11</v>
      </c>
    </row>
    <row r="1322" spans="1:10">
      <c r="A1322" s="1">
        <v>536</v>
      </c>
      <c r="B1322" s="1">
        <v>9</v>
      </c>
      <c r="C1322" s="1" t="s">
        <v>12</v>
      </c>
      <c r="D1322" s="1" t="s">
        <v>13</v>
      </c>
      <c r="E1322" s="1" t="str">
        <f>SUBSTITUTE(D1322,"Descripciâˆšâ‰¥n","Descripción")</f>
        <v>Descripción del Plato_2</v>
      </c>
      <c r="F1322" s="1">
        <v>18</v>
      </c>
      <c r="G1322" s="1">
        <v>30</v>
      </c>
      <c r="H1322" s="1">
        <v>3</v>
      </c>
      <c r="I1322" s="1">
        <v>33</v>
      </c>
      <c r="J1322" s="1" t="s">
        <v>11</v>
      </c>
    </row>
    <row r="1323" spans="1:10">
      <c r="A1323" s="1">
        <v>537</v>
      </c>
      <c r="B1323" s="1">
        <v>18</v>
      </c>
      <c r="C1323" s="1" t="s">
        <v>43</v>
      </c>
      <c r="D1323" s="1" t="s">
        <v>44</v>
      </c>
      <c r="E1323" s="1" t="str">
        <f>SUBSTITUTE(D1323,"Descripciâˆšâ‰¥n","Descripción")</f>
        <v>Descripción del Plato_13</v>
      </c>
      <c r="F1323" s="1">
        <v>13</v>
      </c>
      <c r="G1323" s="1">
        <v>21</v>
      </c>
      <c r="H1323" s="1">
        <v>3</v>
      </c>
      <c r="I1323" s="1">
        <v>21</v>
      </c>
      <c r="J1323" s="1" t="s">
        <v>14</v>
      </c>
    </row>
    <row r="1324" spans="1:10">
      <c r="A1324" s="1">
        <v>538</v>
      </c>
      <c r="B1324" s="1">
        <v>14</v>
      </c>
      <c r="C1324" s="1" t="s">
        <v>12</v>
      </c>
      <c r="D1324" s="1" t="s">
        <v>13</v>
      </c>
      <c r="E1324" s="1" t="str">
        <f>SUBSTITUTE(D1324,"Descripciâˆšâ‰¥n","Descripción")</f>
        <v>Descripción del Plato_2</v>
      </c>
      <c r="F1324" s="1">
        <v>18</v>
      </c>
      <c r="G1324" s="1">
        <v>30</v>
      </c>
      <c r="H1324" s="1">
        <v>1</v>
      </c>
      <c r="I1324" s="1">
        <v>55</v>
      </c>
      <c r="J1324" s="1" t="s">
        <v>14</v>
      </c>
    </row>
    <row r="1325" spans="1:10">
      <c r="A1325" s="1">
        <v>538</v>
      </c>
      <c r="B1325" s="1">
        <v>14</v>
      </c>
      <c r="C1325" s="1" t="s">
        <v>41</v>
      </c>
      <c r="D1325" s="1" t="s">
        <v>42</v>
      </c>
      <c r="E1325" s="1" t="str">
        <f>SUBSTITUTE(D1325,"Descripciâˆšâ‰¥n","Descripción")</f>
        <v>Descripción del Plato_14</v>
      </c>
      <c r="F1325" s="1">
        <v>14</v>
      </c>
      <c r="G1325" s="1">
        <v>23</v>
      </c>
      <c r="H1325" s="1">
        <v>1</v>
      </c>
      <c r="I1325" s="1">
        <v>39</v>
      </c>
      <c r="J1325" s="1" t="s">
        <v>11</v>
      </c>
    </row>
    <row r="1326" spans="1:10">
      <c r="A1326" s="1">
        <v>538</v>
      </c>
      <c r="B1326" s="1">
        <v>14</v>
      </c>
      <c r="C1326" s="1" t="s">
        <v>25</v>
      </c>
      <c r="D1326" s="1" t="s">
        <v>26</v>
      </c>
      <c r="E1326" s="1" t="str">
        <f>SUBSTITUTE(D1326,"Descripciâˆšâ‰¥n","Descripción")</f>
        <v>Descripción del Plato_11</v>
      </c>
      <c r="F1326" s="1">
        <v>20</v>
      </c>
      <c r="G1326" s="1">
        <v>33</v>
      </c>
      <c r="H1326" s="1">
        <v>1</v>
      </c>
      <c r="I1326" s="1">
        <v>58</v>
      </c>
      <c r="J1326" s="1" t="s">
        <v>14</v>
      </c>
    </row>
    <row r="1327" spans="1:10">
      <c r="A1327" s="1">
        <v>538</v>
      </c>
      <c r="B1327" s="1">
        <v>14</v>
      </c>
      <c r="C1327" s="1" t="s">
        <v>27</v>
      </c>
      <c r="D1327" s="1" t="s">
        <v>28</v>
      </c>
      <c r="E1327" s="1" t="str">
        <f>SUBSTITUTE(D1327,"Descripciâˆšâ‰¥n","Descripción")</f>
        <v>Descripción del Plato_16</v>
      </c>
      <c r="F1327" s="1">
        <v>16</v>
      </c>
      <c r="G1327" s="1">
        <v>28</v>
      </c>
      <c r="H1327" s="1">
        <v>2</v>
      </c>
      <c r="I1327" s="1">
        <v>46</v>
      </c>
      <c r="J1327" s="1" t="s">
        <v>11</v>
      </c>
    </row>
    <row r="1328" spans="1:10">
      <c r="A1328" s="1">
        <v>539</v>
      </c>
      <c r="B1328" s="1">
        <v>18</v>
      </c>
      <c r="C1328" s="1" t="s">
        <v>12</v>
      </c>
      <c r="D1328" s="1" t="s">
        <v>13</v>
      </c>
      <c r="E1328" s="1" t="str">
        <f>SUBSTITUTE(D1328,"Descripciâˆšâ‰¥n","Descripción")</f>
        <v>Descripción del Plato_2</v>
      </c>
      <c r="F1328" s="1">
        <v>18</v>
      </c>
      <c r="G1328" s="1">
        <v>30</v>
      </c>
      <c r="H1328" s="1">
        <v>3</v>
      </c>
      <c r="I1328" s="1">
        <v>43</v>
      </c>
      <c r="J1328" s="1" t="s">
        <v>14</v>
      </c>
    </row>
    <row r="1329" spans="1:10">
      <c r="A1329" s="1">
        <v>539</v>
      </c>
      <c r="B1329" s="1">
        <v>18</v>
      </c>
      <c r="C1329" s="1" t="s">
        <v>17</v>
      </c>
      <c r="D1329" s="1" t="s">
        <v>18</v>
      </c>
      <c r="E1329" s="1" t="str">
        <f>SUBSTITUTE(D1329,"Descripciâˆšâ‰¥n","Descripción")</f>
        <v>Descripción del Plato_6</v>
      </c>
      <c r="F1329" s="1">
        <v>16</v>
      </c>
      <c r="G1329" s="1">
        <v>27</v>
      </c>
      <c r="H1329" s="1">
        <v>1</v>
      </c>
      <c r="I1329" s="1">
        <v>40</v>
      </c>
      <c r="J1329" s="1" t="s">
        <v>14</v>
      </c>
    </row>
    <row r="1330" spans="1:10">
      <c r="A1330" s="1">
        <v>539</v>
      </c>
      <c r="B1330" s="1">
        <v>18</v>
      </c>
      <c r="C1330" s="1" t="s">
        <v>23</v>
      </c>
      <c r="D1330" s="1" t="s">
        <v>24</v>
      </c>
      <c r="E1330" s="1" t="str">
        <f>SUBSTITUTE(D1330,"Descripciâˆšâ‰¥n","Descripción")</f>
        <v>Descripción del Plato_9</v>
      </c>
      <c r="F1330" s="1">
        <v>17</v>
      </c>
      <c r="G1330" s="1">
        <v>29</v>
      </c>
      <c r="H1330" s="1">
        <v>3</v>
      </c>
      <c r="I1330" s="1">
        <v>18</v>
      </c>
      <c r="J1330" s="1" t="s">
        <v>11</v>
      </c>
    </row>
    <row r="1331" spans="1:10">
      <c r="A1331" s="1">
        <v>539</v>
      </c>
      <c r="B1331" s="1">
        <v>18</v>
      </c>
      <c r="C1331" s="1" t="s">
        <v>45</v>
      </c>
      <c r="D1331" s="1" t="s">
        <v>46</v>
      </c>
      <c r="E1331" s="1" t="str">
        <f>SUBSTITUTE(D1331,"Descripciâˆšâ‰¥n","Descripción")</f>
        <v>Descripción del Plato_4</v>
      </c>
      <c r="F1331" s="1">
        <v>10</v>
      </c>
      <c r="G1331" s="1">
        <v>18</v>
      </c>
      <c r="H1331" s="1">
        <v>2</v>
      </c>
      <c r="I1331" s="1">
        <v>28</v>
      </c>
      <c r="J1331" s="1" t="s">
        <v>11</v>
      </c>
    </row>
    <row r="1332" spans="1:10">
      <c r="A1332" s="1">
        <v>540</v>
      </c>
      <c r="B1332" s="1">
        <v>6</v>
      </c>
      <c r="C1332" s="1" t="s">
        <v>45</v>
      </c>
      <c r="D1332" s="1" t="s">
        <v>46</v>
      </c>
      <c r="E1332" s="1" t="str">
        <f>SUBSTITUTE(D1332,"Descripciâˆšâ‰¥n","Descripción")</f>
        <v>Descripción del Plato_4</v>
      </c>
      <c r="F1332" s="1">
        <v>10</v>
      </c>
      <c r="G1332" s="1">
        <v>18</v>
      </c>
      <c r="H1332" s="1">
        <v>3</v>
      </c>
      <c r="I1332" s="1">
        <v>47</v>
      </c>
      <c r="J1332" s="1" t="s">
        <v>11</v>
      </c>
    </row>
    <row r="1333" spans="1:10">
      <c r="A1333" s="1">
        <v>540</v>
      </c>
      <c r="B1333" s="1">
        <v>6</v>
      </c>
      <c r="C1333" s="1" t="s">
        <v>31</v>
      </c>
      <c r="D1333" s="1" t="s">
        <v>32</v>
      </c>
      <c r="E1333" s="1" t="str">
        <f>SUBSTITUTE(D1333,"Descripciâˆšâ‰¥n","Descripción")</f>
        <v>Descripción del Plato_8</v>
      </c>
      <c r="F1333" s="1">
        <v>21</v>
      </c>
      <c r="G1333" s="1">
        <v>35</v>
      </c>
      <c r="H1333" s="1">
        <v>2</v>
      </c>
      <c r="I1333" s="1">
        <v>35</v>
      </c>
      <c r="J1333" s="1" t="s">
        <v>11</v>
      </c>
    </row>
    <row r="1334" spans="1:10">
      <c r="A1334" s="1">
        <v>541</v>
      </c>
      <c r="B1334" s="1">
        <v>19</v>
      </c>
      <c r="C1334" s="1" t="s">
        <v>29</v>
      </c>
      <c r="D1334" s="1" t="s">
        <v>30</v>
      </c>
      <c r="E1334" s="1" t="str">
        <f>SUBSTITUTE(D1334,"Descripciâˆšâ‰¥n","Descripción")</f>
        <v>Descripción del Plato_12</v>
      </c>
      <c r="F1334" s="1">
        <v>11</v>
      </c>
      <c r="G1334" s="1">
        <v>19</v>
      </c>
      <c r="H1334" s="1">
        <v>2</v>
      </c>
      <c r="I1334" s="1">
        <v>31</v>
      </c>
      <c r="J1334" s="1" t="s">
        <v>11</v>
      </c>
    </row>
    <row r="1335" spans="1:10">
      <c r="A1335" s="1">
        <v>541</v>
      </c>
      <c r="B1335" s="1">
        <v>19</v>
      </c>
      <c r="C1335" s="1" t="s">
        <v>25</v>
      </c>
      <c r="D1335" s="1" t="s">
        <v>26</v>
      </c>
      <c r="E1335" s="1" t="str">
        <f>SUBSTITUTE(D1335,"Descripciâˆšâ‰¥n","Descripción")</f>
        <v>Descripción del Plato_11</v>
      </c>
      <c r="F1335" s="1">
        <v>20</v>
      </c>
      <c r="G1335" s="1">
        <v>33</v>
      </c>
      <c r="H1335" s="1">
        <v>2</v>
      </c>
      <c r="I1335" s="1">
        <v>21</v>
      </c>
      <c r="J1335" s="1" t="s">
        <v>11</v>
      </c>
    </row>
    <row r="1336" spans="1:10">
      <c r="A1336" s="1">
        <v>541</v>
      </c>
      <c r="B1336" s="1">
        <v>19</v>
      </c>
      <c r="C1336" s="1" t="s">
        <v>23</v>
      </c>
      <c r="D1336" s="1" t="s">
        <v>24</v>
      </c>
      <c r="E1336" s="1" t="str">
        <f>SUBSTITUTE(D1336,"Descripciâˆšâ‰¥n","Descripción")</f>
        <v>Descripción del Plato_9</v>
      </c>
      <c r="F1336" s="1">
        <v>17</v>
      </c>
      <c r="G1336" s="1">
        <v>29</v>
      </c>
      <c r="H1336" s="1">
        <v>1</v>
      </c>
      <c r="I1336" s="1">
        <v>35</v>
      </c>
      <c r="J1336" s="1" t="s">
        <v>11</v>
      </c>
    </row>
    <row r="1337" spans="1:10">
      <c r="A1337" s="1">
        <v>541</v>
      </c>
      <c r="B1337" s="1">
        <v>19</v>
      </c>
      <c r="C1337" s="1" t="s">
        <v>41</v>
      </c>
      <c r="D1337" s="1" t="s">
        <v>42</v>
      </c>
      <c r="E1337" s="1" t="str">
        <f>SUBSTITUTE(D1337,"Descripciâˆšâ‰¥n","Descripción")</f>
        <v>Descripción del Plato_14</v>
      </c>
      <c r="F1337" s="1">
        <v>14</v>
      </c>
      <c r="G1337" s="1">
        <v>23</v>
      </c>
      <c r="H1337" s="1">
        <v>3</v>
      </c>
      <c r="I1337" s="1">
        <v>37</v>
      </c>
      <c r="J1337" s="1" t="s">
        <v>11</v>
      </c>
    </row>
    <row r="1338" spans="1:10">
      <c r="A1338" s="1">
        <v>542</v>
      </c>
      <c r="B1338" s="1">
        <v>9</v>
      </c>
      <c r="C1338" s="1" t="s">
        <v>37</v>
      </c>
      <c r="D1338" s="1" t="s">
        <v>38</v>
      </c>
      <c r="E1338" s="1" t="str">
        <f>SUBSTITUTE(D1338,"Descripciâˆšâ‰¥n","Descripción")</f>
        <v>Descripción del Plato_18</v>
      </c>
      <c r="F1338" s="1">
        <v>20</v>
      </c>
      <c r="G1338" s="1">
        <v>34</v>
      </c>
      <c r="H1338" s="1">
        <v>2</v>
      </c>
      <c r="I1338" s="1">
        <v>17</v>
      </c>
      <c r="J1338" s="1" t="s">
        <v>14</v>
      </c>
    </row>
    <row r="1339" spans="1:10">
      <c r="A1339" s="1">
        <v>542</v>
      </c>
      <c r="B1339" s="1">
        <v>9</v>
      </c>
      <c r="C1339" s="1" t="s">
        <v>47</v>
      </c>
      <c r="D1339" s="1" t="s">
        <v>48</v>
      </c>
      <c r="E1339" s="1" t="str">
        <f>SUBSTITUTE(D1339,"Descripciâˆšâ‰¥n","Descripción")</f>
        <v>Descripción del Plato_10</v>
      </c>
      <c r="F1339" s="1">
        <v>15</v>
      </c>
      <c r="G1339" s="1">
        <v>26</v>
      </c>
      <c r="H1339" s="1">
        <v>1</v>
      </c>
      <c r="I1339" s="1">
        <v>46</v>
      </c>
      <c r="J1339" s="1" t="s">
        <v>11</v>
      </c>
    </row>
    <row r="1340" spans="1:10">
      <c r="A1340" s="1">
        <v>542</v>
      </c>
      <c r="B1340" s="1">
        <v>9</v>
      </c>
      <c r="C1340" s="1" t="s">
        <v>17</v>
      </c>
      <c r="D1340" s="1" t="s">
        <v>18</v>
      </c>
      <c r="E1340" s="1" t="str">
        <f>SUBSTITUTE(D1340,"Descripciâˆšâ‰¥n","Descripción")</f>
        <v>Descripción del Plato_6</v>
      </c>
      <c r="F1340" s="1">
        <v>16</v>
      </c>
      <c r="G1340" s="1">
        <v>27</v>
      </c>
      <c r="H1340" s="1">
        <v>2</v>
      </c>
      <c r="I1340" s="1">
        <v>52</v>
      </c>
      <c r="J1340" s="1" t="s">
        <v>14</v>
      </c>
    </row>
    <row r="1341" spans="1:10">
      <c r="A1341" s="1">
        <v>543</v>
      </c>
      <c r="B1341" s="1">
        <v>19</v>
      </c>
      <c r="C1341" s="1" t="s">
        <v>27</v>
      </c>
      <c r="D1341" s="1" t="s">
        <v>28</v>
      </c>
      <c r="E1341" s="1" t="str">
        <f>SUBSTITUTE(D1341,"Descripciâˆšâ‰¥n","Descripción")</f>
        <v>Descripción del Plato_16</v>
      </c>
      <c r="F1341" s="1">
        <v>16</v>
      </c>
      <c r="G1341" s="1">
        <v>28</v>
      </c>
      <c r="H1341" s="1">
        <v>2</v>
      </c>
      <c r="I1341" s="1">
        <v>27</v>
      </c>
      <c r="J1341" s="1" t="s">
        <v>14</v>
      </c>
    </row>
    <row r="1342" spans="1:10">
      <c r="A1342" s="1">
        <v>543</v>
      </c>
      <c r="B1342" s="1">
        <v>19</v>
      </c>
      <c r="C1342" s="1" t="s">
        <v>17</v>
      </c>
      <c r="D1342" s="1" t="s">
        <v>18</v>
      </c>
      <c r="E1342" s="1" t="str">
        <f>SUBSTITUTE(D1342,"Descripciâˆšâ‰¥n","Descripción")</f>
        <v>Descripción del Plato_6</v>
      </c>
      <c r="F1342" s="1">
        <v>16</v>
      </c>
      <c r="G1342" s="1">
        <v>27</v>
      </c>
      <c r="H1342" s="1">
        <v>2</v>
      </c>
      <c r="I1342" s="1">
        <v>5</v>
      </c>
      <c r="J1342" s="1" t="s">
        <v>11</v>
      </c>
    </row>
    <row r="1343" spans="1:10">
      <c r="A1343" s="1">
        <v>543</v>
      </c>
      <c r="B1343" s="1">
        <v>19</v>
      </c>
      <c r="C1343" s="1" t="s">
        <v>33</v>
      </c>
      <c r="D1343" s="1" t="s">
        <v>34</v>
      </c>
      <c r="E1343" s="1" t="str">
        <f>SUBSTITUTE(D1343,"Descripciâˆšâ‰¥n","Descripción")</f>
        <v>Descripción del Plato_15</v>
      </c>
      <c r="F1343" s="1">
        <v>19</v>
      </c>
      <c r="G1343" s="1">
        <v>32</v>
      </c>
      <c r="H1343" s="1">
        <v>3</v>
      </c>
      <c r="I1343" s="1">
        <v>42</v>
      </c>
      <c r="J1343" s="1" t="s">
        <v>14</v>
      </c>
    </row>
    <row r="1344" spans="1:10">
      <c r="A1344" s="1">
        <v>544</v>
      </c>
      <c r="B1344" s="1">
        <v>7</v>
      </c>
      <c r="C1344" s="1" t="s">
        <v>31</v>
      </c>
      <c r="D1344" s="1" t="s">
        <v>32</v>
      </c>
      <c r="E1344" s="1" t="str">
        <f>SUBSTITUTE(D1344,"Descripciâˆšâ‰¥n","Descripción")</f>
        <v>Descripción del Plato_8</v>
      </c>
      <c r="F1344" s="1">
        <v>21</v>
      </c>
      <c r="G1344" s="1">
        <v>35</v>
      </c>
      <c r="H1344" s="1">
        <v>2</v>
      </c>
      <c r="I1344" s="1">
        <v>48</v>
      </c>
      <c r="J1344" s="1" t="s">
        <v>11</v>
      </c>
    </row>
    <row r="1345" spans="1:10">
      <c r="A1345" s="1">
        <v>545</v>
      </c>
      <c r="B1345" s="1">
        <v>20</v>
      </c>
      <c r="C1345" s="1" t="s">
        <v>25</v>
      </c>
      <c r="D1345" s="1" t="s">
        <v>26</v>
      </c>
      <c r="E1345" s="1" t="str">
        <f>SUBSTITUTE(D1345,"Descripciâˆšâ‰¥n","Descripción")</f>
        <v>Descripción del Plato_11</v>
      </c>
      <c r="F1345" s="1">
        <v>20</v>
      </c>
      <c r="G1345" s="1">
        <v>33</v>
      </c>
      <c r="H1345" s="1">
        <v>3</v>
      </c>
      <c r="I1345" s="1">
        <v>57</v>
      </c>
      <c r="J1345" s="1" t="s">
        <v>14</v>
      </c>
    </row>
    <row r="1346" spans="1:10">
      <c r="A1346" s="1">
        <v>545</v>
      </c>
      <c r="B1346" s="1">
        <v>20</v>
      </c>
      <c r="C1346" s="1" t="s">
        <v>15</v>
      </c>
      <c r="D1346" s="1" t="s">
        <v>16</v>
      </c>
      <c r="E1346" s="1" t="str">
        <f>SUBSTITUTE(D1346,"Descripciâˆšâ‰¥n","Descripción")</f>
        <v>Descripción del Plato_17</v>
      </c>
      <c r="F1346" s="1">
        <v>19</v>
      </c>
      <c r="G1346" s="1">
        <v>31</v>
      </c>
      <c r="H1346" s="1">
        <v>1</v>
      </c>
      <c r="I1346" s="1">
        <v>42</v>
      </c>
      <c r="J1346" s="1" t="s">
        <v>14</v>
      </c>
    </row>
    <row r="1347" spans="1:10">
      <c r="A1347" s="1">
        <v>546</v>
      </c>
      <c r="B1347" s="1">
        <v>5</v>
      </c>
      <c r="C1347" s="1" t="s">
        <v>33</v>
      </c>
      <c r="D1347" s="1" t="s">
        <v>34</v>
      </c>
      <c r="E1347" s="1" t="str">
        <f>SUBSTITUTE(D1347,"Descripciâˆšâ‰¥n","Descripción")</f>
        <v>Descripción del Plato_15</v>
      </c>
      <c r="F1347" s="1">
        <v>19</v>
      </c>
      <c r="G1347" s="1">
        <v>32</v>
      </c>
      <c r="H1347" s="1">
        <v>2</v>
      </c>
      <c r="I1347" s="1">
        <v>33</v>
      </c>
      <c r="J1347" s="1" t="s">
        <v>14</v>
      </c>
    </row>
    <row r="1348" spans="1:10">
      <c r="A1348" s="1">
        <v>546</v>
      </c>
      <c r="B1348" s="1">
        <v>5</v>
      </c>
      <c r="C1348" s="1" t="s">
        <v>27</v>
      </c>
      <c r="D1348" s="1" t="s">
        <v>28</v>
      </c>
      <c r="E1348" s="1" t="str">
        <f>SUBSTITUTE(D1348,"Descripciâˆšâ‰¥n","Descripción")</f>
        <v>Descripción del Plato_16</v>
      </c>
      <c r="F1348" s="1">
        <v>16</v>
      </c>
      <c r="G1348" s="1">
        <v>28</v>
      </c>
      <c r="H1348" s="1">
        <v>1</v>
      </c>
      <c r="I1348" s="1">
        <v>58</v>
      </c>
      <c r="J1348" s="1" t="s">
        <v>14</v>
      </c>
    </row>
    <row r="1349" spans="1:10">
      <c r="A1349" s="1">
        <v>547</v>
      </c>
      <c r="B1349" s="1">
        <v>9</v>
      </c>
      <c r="C1349" s="1" t="s">
        <v>15</v>
      </c>
      <c r="D1349" s="1" t="s">
        <v>16</v>
      </c>
      <c r="E1349" s="1" t="str">
        <f>SUBSTITUTE(D1349,"Descripciâˆšâ‰¥n","Descripción")</f>
        <v>Descripción del Plato_17</v>
      </c>
      <c r="F1349" s="1">
        <v>19</v>
      </c>
      <c r="G1349" s="1">
        <v>31</v>
      </c>
      <c r="H1349" s="1">
        <v>3</v>
      </c>
      <c r="I1349" s="1">
        <v>13</v>
      </c>
      <c r="J1349" s="1" t="s">
        <v>11</v>
      </c>
    </row>
    <row r="1350" spans="1:10">
      <c r="A1350" s="1">
        <v>547</v>
      </c>
      <c r="B1350" s="1">
        <v>9</v>
      </c>
      <c r="C1350" s="1" t="s">
        <v>25</v>
      </c>
      <c r="D1350" s="1" t="s">
        <v>26</v>
      </c>
      <c r="E1350" s="1" t="str">
        <f>SUBSTITUTE(D1350,"Descripciâˆšâ‰¥n","Descripción")</f>
        <v>Descripción del Plato_11</v>
      </c>
      <c r="F1350" s="1">
        <v>20</v>
      </c>
      <c r="G1350" s="1">
        <v>33</v>
      </c>
      <c r="H1350" s="1">
        <v>3</v>
      </c>
      <c r="I1350" s="1">
        <v>54</v>
      </c>
      <c r="J1350" s="1" t="s">
        <v>14</v>
      </c>
    </row>
    <row r="1351" spans="1:10">
      <c r="A1351" s="1">
        <v>547</v>
      </c>
      <c r="B1351" s="1">
        <v>9</v>
      </c>
      <c r="C1351" s="1" t="s">
        <v>31</v>
      </c>
      <c r="D1351" s="1" t="s">
        <v>32</v>
      </c>
      <c r="E1351" s="1" t="str">
        <f>SUBSTITUTE(D1351,"Descripciâˆšâ‰¥n","Descripción")</f>
        <v>Descripción del Plato_8</v>
      </c>
      <c r="F1351" s="1">
        <v>21</v>
      </c>
      <c r="G1351" s="1">
        <v>35</v>
      </c>
      <c r="H1351" s="1">
        <v>1</v>
      </c>
      <c r="I1351" s="1">
        <v>30</v>
      </c>
      <c r="J1351" s="1" t="s">
        <v>14</v>
      </c>
    </row>
    <row r="1352" spans="1:10">
      <c r="A1352" s="1">
        <v>548</v>
      </c>
      <c r="B1352" s="1">
        <v>4</v>
      </c>
      <c r="C1352" s="1" t="s">
        <v>37</v>
      </c>
      <c r="D1352" s="1" t="s">
        <v>38</v>
      </c>
      <c r="E1352" s="1" t="str">
        <f>SUBSTITUTE(D1352,"Descripciâˆšâ‰¥n","Descripción")</f>
        <v>Descripción del Plato_18</v>
      </c>
      <c r="F1352" s="1">
        <v>20</v>
      </c>
      <c r="G1352" s="1">
        <v>34</v>
      </c>
      <c r="H1352" s="1">
        <v>1</v>
      </c>
      <c r="I1352" s="1">
        <v>58</v>
      </c>
      <c r="J1352" s="1" t="s">
        <v>14</v>
      </c>
    </row>
    <row r="1353" spans="1:10">
      <c r="A1353" s="1">
        <v>548</v>
      </c>
      <c r="B1353" s="1">
        <v>4</v>
      </c>
      <c r="C1353" s="1" t="s">
        <v>15</v>
      </c>
      <c r="D1353" s="1" t="s">
        <v>16</v>
      </c>
      <c r="E1353" s="1" t="str">
        <f>SUBSTITUTE(D1353,"Descripciâˆšâ‰¥n","Descripción")</f>
        <v>Descripción del Plato_17</v>
      </c>
      <c r="F1353" s="1">
        <v>19</v>
      </c>
      <c r="G1353" s="1">
        <v>31</v>
      </c>
      <c r="H1353" s="1">
        <v>2</v>
      </c>
      <c r="I1353" s="1">
        <v>48</v>
      </c>
      <c r="J1353" s="1" t="s">
        <v>14</v>
      </c>
    </row>
    <row r="1354" spans="1:10">
      <c r="A1354" s="1">
        <v>549</v>
      </c>
      <c r="B1354" s="1">
        <v>12</v>
      </c>
      <c r="C1354" s="1" t="s">
        <v>49</v>
      </c>
      <c r="D1354" s="1" t="s">
        <v>50</v>
      </c>
      <c r="E1354" s="1" t="str">
        <f>SUBSTITUTE(D1354,"Descripciâˆšâ‰¥n","Descripción")</f>
        <v>Descripción del Plato_1</v>
      </c>
      <c r="F1354" s="1">
        <v>15</v>
      </c>
      <c r="G1354" s="1">
        <v>25</v>
      </c>
      <c r="H1354" s="1">
        <v>1</v>
      </c>
      <c r="I1354" s="1">
        <v>19</v>
      </c>
      <c r="J1354" s="1" t="s">
        <v>11</v>
      </c>
    </row>
    <row r="1355" spans="1:10">
      <c r="A1355" s="1">
        <v>549</v>
      </c>
      <c r="B1355" s="1">
        <v>12</v>
      </c>
      <c r="C1355" s="1" t="s">
        <v>31</v>
      </c>
      <c r="D1355" s="1" t="s">
        <v>32</v>
      </c>
      <c r="E1355" s="1" t="str">
        <f>SUBSTITUTE(D1355,"Descripciâˆšâ‰¥n","Descripción")</f>
        <v>Descripción del Plato_8</v>
      </c>
      <c r="F1355" s="1">
        <v>21</v>
      </c>
      <c r="G1355" s="1">
        <v>35</v>
      </c>
      <c r="H1355" s="1">
        <v>1</v>
      </c>
      <c r="I1355" s="1">
        <v>20</v>
      </c>
      <c r="J1355" s="1" t="s">
        <v>14</v>
      </c>
    </row>
    <row r="1356" spans="1:10">
      <c r="A1356" s="1">
        <v>549</v>
      </c>
      <c r="B1356" s="1">
        <v>12</v>
      </c>
      <c r="C1356" s="1" t="s">
        <v>37</v>
      </c>
      <c r="D1356" s="1" t="s">
        <v>38</v>
      </c>
      <c r="E1356" s="1" t="str">
        <f>SUBSTITUTE(D1356,"Descripciâˆšâ‰¥n","Descripción")</f>
        <v>Descripción del Plato_18</v>
      </c>
      <c r="F1356" s="1">
        <v>20</v>
      </c>
      <c r="G1356" s="1">
        <v>34</v>
      </c>
      <c r="H1356" s="1">
        <v>3</v>
      </c>
      <c r="I1356" s="1">
        <v>59</v>
      </c>
      <c r="J1356" s="1" t="s">
        <v>11</v>
      </c>
    </row>
    <row r="1357" spans="1:10">
      <c r="A1357" s="1">
        <v>550</v>
      </c>
      <c r="B1357" s="1">
        <v>1</v>
      </c>
      <c r="C1357" s="1" t="s">
        <v>12</v>
      </c>
      <c r="D1357" s="1" t="s">
        <v>13</v>
      </c>
      <c r="E1357" s="1" t="str">
        <f>SUBSTITUTE(D1357,"Descripciâˆšâ‰¥n","Descripción")</f>
        <v>Descripción del Plato_2</v>
      </c>
      <c r="F1357" s="1">
        <v>18</v>
      </c>
      <c r="G1357" s="1">
        <v>30</v>
      </c>
      <c r="H1357" s="1">
        <v>2</v>
      </c>
      <c r="I1357" s="1">
        <v>28</v>
      </c>
      <c r="J1357" s="1" t="s">
        <v>14</v>
      </c>
    </row>
    <row r="1358" spans="1:10">
      <c r="A1358" s="1">
        <v>550</v>
      </c>
      <c r="B1358" s="1">
        <v>1</v>
      </c>
      <c r="C1358" s="1" t="s">
        <v>9</v>
      </c>
      <c r="D1358" s="1" t="s">
        <v>10</v>
      </c>
      <c r="E1358" s="1" t="str">
        <f>SUBSTITUTE(D1358,"Descripciâˆšâ‰¥n","Descripción")</f>
        <v>Descripción del Plato_7</v>
      </c>
      <c r="F1358" s="1">
        <v>14</v>
      </c>
      <c r="G1358" s="1">
        <v>24</v>
      </c>
      <c r="H1358" s="1">
        <v>1</v>
      </c>
      <c r="I1358" s="1">
        <v>5</v>
      </c>
      <c r="J1358" s="1" t="s">
        <v>11</v>
      </c>
    </row>
    <row r="1359" spans="1:10">
      <c r="A1359" s="1">
        <v>550</v>
      </c>
      <c r="B1359" s="1">
        <v>1</v>
      </c>
      <c r="C1359" s="1" t="s">
        <v>39</v>
      </c>
      <c r="D1359" s="1" t="s">
        <v>40</v>
      </c>
      <c r="E1359" s="1" t="str">
        <f>SUBSTITUTE(D1359,"Descripciâˆšâ‰¥n","Descripción")</f>
        <v>Descripción del Plato_3</v>
      </c>
      <c r="F1359" s="1">
        <v>12</v>
      </c>
      <c r="G1359" s="1">
        <v>20</v>
      </c>
      <c r="H1359" s="1">
        <v>2</v>
      </c>
      <c r="I1359" s="1">
        <v>24</v>
      </c>
      <c r="J1359" s="1" t="s">
        <v>11</v>
      </c>
    </row>
    <row r="1360" spans="1:10">
      <c r="A1360" s="1">
        <v>551</v>
      </c>
      <c r="B1360" s="1">
        <v>4</v>
      </c>
      <c r="C1360" s="1" t="s">
        <v>12</v>
      </c>
      <c r="D1360" s="1" t="s">
        <v>13</v>
      </c>
      <c r="E1360" s="1" t="str">
        <f>SUBSTITUTE(D1360,"Descripciâˆšâ‰¥n","Descripción")</f>
        <v>Descripción del Plato_2</v>
      </c>
      <c r="F1360" s="1">
        <v>18</v>
      </c>
      <c r="G1360" s="1">
        <v>30</v>
      </c>
      <c r="H1360" s="1">
        <v>1</v>
      </c>
      <c r="I1360" s="1">
        <v>32</v>
      </c>
      <c r="J1360" s="1" t="s">
        <v>14</v>
      </c>
    </row>
    <row r="1361" spans="1:10">
      <c r="A1361" s="1">
        <v>551</v>
      </c>
      <c r="B1361" s="1">
        <v>4</v>
      </c>
      <c r="C1361" s="1" t="s">
        <v>39</v>
      </c>
      <c r="D1361" s="1" t="s">
        <v>40</v>
      </c>
      <c r="E1361" s="1" t="str">
        <f>SUBSTITUTE(D1361,"Descripciâˆšâ‰¥n","Descripción")</f>
        <v>Descripción del Plato_3</v>
      </c>
      <c r="F1361" s="1">
        <v>12</v>
      </c>
      <c r="G1361" s="1">
        <v>20</v>
      </c>
      <c r="H1361" s="1">
        <v>3</v>
      </c>
      <c r="I1361" s="1">
        <v>11</v>
      </c>
      <c r="J1361" s="1" t="s">
        <v>11</v>
      </c>
    </row>
    <row r="1362" spans="1:10">
      <c r="A1362" s="1">
        <v>551</v>
      </c>
      <c r="B1362" s="1">
        <v>4</v>
      </c>
      <c r="C1362" s="1" t="s">
        <v>45</v>
      </c>
      <c r="D1362" s="1" t="s">
        <v>46</v>
      </c>
      <c r="E1362" s="1" t="str">
        <f>SUBSTITUTE(D1362,"Descripciâˆšâ‰¥n","Descripción")</f>
        <v>Descripción del Plato_4</v>
      </c>
      <c r="F1362" s="1">
        <v>10</v>
      </c>
      <c r="G1362" s="1">
        <v>18</v>
      </c>
      <c r="H1362" s="1">
        <v>1</v>
      </c>
      <c r="I1362" s="1">
        <v>29</v>
      </c>
      <c r="J1362" s="1" t="s">
        <v>11</v>
      </c>
    </row>
    <row r="1363" spans="1:10">
      <c r="A1363" s="1">
        <v>551</v>
      </c>
      <c r="B1363" s="1">
        <v>4</v>
      </c>
      <c r="C1363" s="1" t="s">
        <v>43</v>
      </c>
      <c r="D1363" s="1" t="s">
        <v>44</v>
      </c>
      <c r="E1363" s="1" t="str">
        <f>SUBSTITUTE(D1363,"Descripciâˆšâ‰¥n","Descripción")</f>
        <v>Descripción del Plato_13</v>
      </c>
      <c r="F1363" s="1">
        <v>13</v>
      </c>
      <c r="G1363" s="1">
        <v>21</v>
      </c>
      <c r="H1363" s="1">
        <v>3</v>
      </c>
      <c r="I1363" s="1">
        <v>51</v>
      </c>
      <c r="J1363" s="1" t="s">
        <v>14</v>
      </c>
    </row>
    <row r="1364" spans="1:10">
      <c r="A1364" s="1">
        <v>552</v>
      </c>
      <c r="B1364" s="1">
        <v>11</v>
      </c>
      <c r="C1364" s="1" t="s">
        <v>19</v>
      </c>
      <c r="D1364" s="1" t="s">
        <v>20</v>
      </c>
      <c r="E1364" s="1" t="str">
        <f>SUBSTITUTE(D1364,"Descripciâˆšâ‰¥n","Descripción")</f>
        <v>Descripción del Plato_20</v>
      </c>
      <c r="F1364" s="1">
        <v>25</v>
      </c>
      <c r="G1364" s="1">
        <v>40</v>
      </c>
      <c r="H1364" s="1">
        <v>3</v>
      </c>
      <c r="I1364" s="1">
        <v>26</v>
      </c>
      <c r="J1364" s="1" t="s">
        <v>14</v>
      </c>
    </row>
    <row r="1365" spans="1:10">
      <c r="A1365" s="1">
        <v>552</v>
      </c>
      <c r="B1365" s="1">
        <v>11</v>
      </c>
      <c r="C1365" s="1" t="s">
        <v>43</v>
      </c>
      <c r="D1365" s="1" t="s">
        <v>44</v>
      </c>
      <c r="E1365" s="1" t="str">
        <f>SUBSTITUTE(D1365,"Descripciâˆšâ‰¥n","Descripción")</f>
        <v>Descripción del Plato_13</v>
      </c>
      <c r="F1365" s="1">
        <v>13</v>
      </c>
      <c r="G1365" s="1">
        <v>21</v>
      </c>
      <c r="H1365" s="1">
        <v>3</v>
      </c>
      <c r="I1365" s="1">
        <v>57</v>
      </c>
      <c r="J1365" s="1" t="s">
        <v>14</v>
      </c>
    </row>
    <row r="1366" spans="1:10">
      <c r="A1366" s="1">
        <v>552</v>
      </c>
      <c r="B1366" s="1">
        <v>11</v>
      </c>
      <c r="C1366" s="1" t="s">
        <v>39</v>
      </c>
      <c r="D1366" s="1" t="s">
        <v>40</v>
      </c>
      <c r="E1366" s="1" t="str">
        <f>SUBSTITUTE(D1366,"Descripciâˆšâ‰¥n","Descripción")</f>
        <v>Descripción del Plato_3</v>
      </c>
      <c r="F1366" s="1">
        <v>12</v>
      </c>
      <c r="G1366" s="1">
        <v>20</v>
      </c>
      <c r="H1366" s="1">
        <v>3</v>
      </c>
      <c r="I1366" s="1">
        <v>32</v>
      </c>
      <c r="J1366" s="1" t="s">
        <v>14</v>
      </c>
    </row>
    <row r="1367" spans="1:10">
      <c r="A1367" s="1">
        <v>553</v>
      </c>
      <c r="B1367" s="1">
        <v>14</v>
      </c>
      <c r="C1367" s="1" t="s">
        <v>12</v>
      </c>
      <c r="D1367" s="1" t="s">
        <v>13</v>
      </c>
      <c r="E1367" s="1" t="str">
        <f>SUBSTITUTE(D1367,"Descripciâˆšâ‰¥n","Descripción")</f>
        <v>Descripción del Plato_2</v>
      </c>
      <c r="F1367" s="1">
        <v>18</v>
      </c>
      <c r="G1367" s="1">
        <v>30</v>
      </c>
      <c r="H1367" s="1">
        <v>3</v>
      </c>
      <c r="I1367" s="1">
        <v>26</v>
      </c>
      <c r="J1367" s="1" t="s">
        <v>14</v>
      </c>
    </row>
    <row r="1368" spans="1:10">
      <c r="A1368" s="1">
        <v>553</v>
      </c>
      <c r="B1368" s="1">
        <v>14</v>
      </c>
      <c r="C1368" s="1" t="s">
        <v>49</v>
      </c>
      <c r="D1368" s="1" t="s">
        <v>50</v>
      </c>
      <c r="E1368" s="1" t="str">
        <f>SUBSTITUTE(D1368,"Descripciâˆšâ‰¥n","Descripción")</f>
        <v>Descripción del Plato_1</v>
      </c>
      <c r="F1368" s="1">
        <v>15</v>
      </c>
      <c r="G1368" s="1">
        <v>25</v>
      </c>
      <c r="H1368" s="1">
        <v>2</v>
      </c>
      <c r="I1368" s="1">
        <v>56</v>
      </c>
      <c r="J1368" s="1" t="s">
        <v>11</v>
      </c>
    </row>
    <row r="1369" spans="1:10">
      <c r="A1369" s="1">
        <v>553</v>
      </c>
      <c r="B1369" s="1">
        <v>14</v>
      </c>
      <c r="C1369" s="1" t="s">
        <v>35</v>
      </c>
      <c r="D1369" s="1" t="s">
        <v>36</v>
      </c>
      <c r="E1369" s="1" t="str">
        <f>SUBSTITUTE(D1369,"Descripciâˆšâ‰¥n","Descripción")</f>
        <v>Descripción del Plato_5</v>
      </c>
      <c r="F1369" s="1">
        <v>13</v>
      </c>
      <c r="G1369" s="1">
        <v>22</v>
      </c>
      <c r="H1369" s="1">
        <v>2</v>
      </c>
      <c r="I1369" s="1">
        <v>54</v>
      </c>
      <c r="J1369" s="1" t="s">
        <v>11</v>
      </c>
    </row>
    <row r="1370" spans="1:10">
      <c r="A1370" s="1">
        <v>553</v>
      </c>
      <c r="B1370" s="1">
        <v>14</v>
      </c>
      <c r="C1370" s="1" t="s">
        <v>29</v>
      </c>
      <c r="D1370" s="1" t="s">
        <v>30</v>
      </c>
      <c r="E1370" s="1" t="str">
        <f>SUBSTITUTE(D1370,"Descripciâˆšâ‰¥n","Descripción")</f>
        <v>Descripción del Plato_12</v>
      </c>
      <c r="F1370" s="1">
        <v>11</v>
      </c>
      <c r="G1370" s="1">
        <v>19</v>
      </c>
      <c r="H1370" s="1">
        <v>1</v>
      </c>
      <c r="I1370" s="1">
        <v>42</v>
      </c>
      <c r="J1370" s="1" t="s">
        <v>14</v>
      </c>
    </row>
    <row r="1371" spans="1:10">
      <c r="A1371" s="1">
        <v>554</v>
      </c>
      <c r="B1371" s="1">
        <v>10</v>
      </c>
      <c r="C1371" s="1" t="s">
        <v>41</v>
      </c>
      <c r="D1371" s="1" t="s">
        <v>42</v>
      </c>
      <c r="E1371" s="1" t="str">
        <f>SUBSTITUTE(D1371,"Descripciâˆšâ‰¥n","Descripción")</f>
        <v>Descripción del Plato_14</v>
      </c>
      <c r="F1371" s="1">
        <v>14</v>
      </c>
      <c r="G1371" s="1">
        <v>23</v>
      </c>
      <c r="H1371" s="1">
        <v>2</v>
      </c>
      <c r="I1371" s="1">
        <v>55</v>
      </c>
      <c r="J1371" s="1" t="s">
        <v>14</v>
      </c>
    </row>
    <row r="1372" spans="1:10">
      <c r="A1372" s="1">
        <v>554</v>
      </c>
      <c r="B1372" s="1">
        <v>10</v>
      </c>
      <c r="C1372" s="1" t="s">
        <v>19</v>
      </c>
      <c r="D1372" s="1" t="s">
        <v>20</v>
      </c>
      <c r="E1372" s="1" t="str">
        <f>SUBSTITUTE(D1372,"Descripciâˆšâ‰¥n","Descripción")</f>
        <v>Descripción del Plato_20</v>
      </c>
      <c r="F1372" s="1">
        <v>25</v>
      </c>
      <c r="G1372" s="1">
        <v>40</v>
      </c>
      <c r="H1372" s="1">
        <v>3</v>
      </c>
      <c r="I1372" s="1">
        <v>16</v>
      </c>
      <c r="J1372" s="1" t="s">
        <v>11</v>
      </c>
    </row>
    <row r="1373" spans="1:10">
      <c r="A1373" s="1">
        <v>555</v>
      </c>
      <c r="B1373" s="1">
        <v>20</v>
      </c>
      <c r="C1373" s="1" t="s">
        <v>12</v>
      </c>
      <c r="D1373" s="1" t="s">
        <v>13</v>
      </c>
      <c r="E1373" s="1" t="str">
        <f>SUBSTITUTE(D1373,"Descripciâˆšâ‰¥n","Descripción")</f>
        <v>Descripción del Plato_2</v>
      </c>
      <c r="F1373" s="1">
        <v>18</v>
      </c>
      <c r="G1373" s="1">
        <v>30</v>
      </c>
      <c r="H1373" s="1">
        <v>1</v>
      </c>
      <c r="I1373" s="1">
        <v>46</v>
      </c>
      <c r="J1373" s="1" t="s">
        <v>11</v>
      </c>
    </row>
    <row r="1374" spans="1:10">
      <c r="A1374" s="1">
        <v>556</v>
      </c>
      <c r="B1374" s="1">
        <v>9</v>
      </c>
      <c r="C1374" s="1" t="s">
        <v>35</v>
      </c>
      <c r="D1374" s="1" t="s">
        <v>36</v>
      </c>
      <c r="E1374" s="1" t="str">
        <f>SUBSTITUTE(D1374,"Descripciâˆšâ‰¥n","Descripción")</f>
        <v>Descripción del Plato_5</v>
      </c>
      <c r="F1374" s="1">
        <v>13</v>
      </c>
      <c r="G1374" s="1">
        <v>22</v>
      </c>
      <c r="H1374" s="1">
        <v>1</v>
      </c>
      <c r="I1374" s="1">
        <v>36</v>
      </c>
      <c r="J1374" s="1" t="s">
        <v>11</v>
      </c>
    </row>
    <row r="1375" spans="1:10">
      <c r="A1375" s="1">
        <v>556</v>
      </c>
      <c r="B1375" s="1">
        <v>9</v>
      </c>
      <c r="C1375" s="1" t="s">
        <v>45</v>
      </c>
      <c r="D1375" s="1" t="s">
        <v>46</v>
      </c>
      <c r="E1375" s="1" t="str">
        <f>SUBSTITUTE(D1375,"Descripciâˆšâ‰¥n","Descripción")</f>
        <v>Descripción del Plato_4</v>
      </c>
      <c r="F1375" s="1">
        <v>10</v>
      </c>
      <c r="G1375" s="1">
        <v>18</v>
      </c>
      <c r="H1375" s="1">
        <v>3</v>
      </c>
      <c r="I1375" s="1">
        <v>30</v>
      </c>
      <c r="J1375" s="1" t="s">
        <v>14</v>
      </c>
    </row>
    <row r="1376" spans="1:10">
      <c r="A1376" s="1">
        <v>557</v>
      </c>
      <c r="B1376" s="1">
        <v>7</v>
      </c>
      <c r="C1376" s="1" t="s">
        <v>33</v>
      </c>
      <c r="D1376" s="1" t="s">
        <v>34</v>
      </c>
      <c r="E1376" s="1" t="str">
        <f>SUBSTITUTE(D1376,"Descripciâˆšâ‰¥n","Descripción")</f>
        <v>Descripción del Plato_15</v>
      </c>
      <c r="F1376" s="1">
        <v>19</v>
      </c>
      <c r="G1376" s="1">
        <v>32</v>
      </c>
      <c r="H1376" s="1">
        <v>2</v>
      </c>
      <c r="I1376" s="1">
        <v>47</v>
      </c>
      <c r="J1376" s="1" t="s">
        <v>14</v>
      </c>
    </row>
    <row r="1377" spans="1:10">
      <c r="A1377" s="1">
        <v>557</v>
      </c>
      <c r="B1377" s="1">
        <v>7</v>
      </c>
      <c r="C1377" s="1" t="s">
        <v>43</v>
      </c>
      <c r="D1377" s="1" t="s">
        <v>44</v>
      </c>
      <c r="E1377" s="1" t="str">
        <f>SUBSTITUTE(D1377,"Descripciâˆšâ‰¥n","Descripción")</f>
        <v>Descripción del Plato_13</v>
      </c>
      <c r="F1377" s="1">
        <v>13</v>
      </c>
      <c r="G1377" s="1">
        <v>21</v>
      </c>
      <c r="H1377" s="1">
        <v>3</v>
      </c>
      <c r="I1377" s="1">
        <v>22</v>
      </c>
      <c r="J1377" s="1" t="s">
        <v>14</v>
      </c>
    </row>
    <row r="1378" spans="1:10">
      <c r="A1378" s="1">
        <v>557</v>
      </c>
      <c r="B1378" s="1">
        <v>7</v>
      </c>
      <c r="C1378" s="1" t="s">
        <v>49</v>
      </c>
      <c r="D1378" s="1" t="s">
        <v>50</v>
      </c>
      <c r="E1378" s="1" t="str">
        <f>SUBSTITUTE(D1378,"Descripciâˆšâ‰¥n","Descripción")</f>
        <v>Descripción del Plato_1</v>
      </c>
      <c r="F1378" s="1">
        <v>15</v>
      </c>
      <c r="G1378" s="1">
        <v>25</v>
      </c>
      <c r="H1378" s="1">
        <v>2</v>
      </c>
      <c r="I1378" s="1">
        <v>38</v>
      </c>
      <c r="J1378" s="1" t="s">
        <v>11</v>
      </c>
    </row>
    <row r="1379" spans="1:10">
      <c r="A1379" s="1">
        <v>558</v>
      </c>
      <c r="B1379" s="1">
        <v>6</v>
      </c>
      <c r="C1379" s="1" t="s">
        <v>33</v>
      </c>
      <c r="D1379" s="1" t="s">
        <v>34</v>
      </c>
      <c r="E1379" s="1" t="str">
        <f>SUBSTITUTE(D1379,"Descripciâˆšâ‰¥n","Descripción")</f>
        <v>Descripción del Plato_15</v>
      </c>
      <c r="F1379" s="1">
        <v>19</v>
      </c>
      <c r="G1379" s="1">
        <v>32</v>
      </c>
      <c r="H1379" s="1">
        <v>3</v>
      </c>
      <c r="I1379" s="1">
        <v>56</v>
      </c>
      <c r="J1379" s="1" t="s">
        <v>11</v>
      </c>
    </row>
    <row r="1380" spans="1:10">
      <c r="A1380" s="1">
        <v>558</v>
      </c>
      <c r="B1380" s="1">
        <v>6</v>
      </c>
      <c r="C1380" s="1" t="s">
        <v>49</v>
      </c>
      <c r="D1380" s="1" t="s">
        <v>50</v>
      </c>
      <c r="E1380" s="1" t="str">
        <f>SUBSTITUTE(D1380,"Descripciâˆšâ‰¥n","Descripción")</f>
        <v>Descripción del Plato_1</v>
      </c>
      <c r="F1380" s="1">
        <v>15</v>
      </c>
      <c r="G1380" s="1">
        <v>25</v>
      </c>
      <c r="H1380" s="1">
        <v>2</v>
      </c>
      <c r="I1380" s="1">
        <v>54</v>
      </c>
      <c r="J1380" s="1" t="s">
        <v>14</v>
      </c>
    </row>
    <row r="1381" spans="1:10">
      <c r="A1381" s="1">
        <v>558</v>
      </c>
      <c r="B1381" s="1">
        <v>6</v>
      </c>
      <c r="C1381" s="1" t="s">
        <v>25</v>
      </c>
      <c r="D1381" s="1" t="s">
        <v>26</v>
      </c>
      <c r="E1381" s="1" t="str">
        <f>SUBSTITUTE(D1381,"Descripciâˆšâ‰¥n","Descripción")</f>
        <v>Descripción del Plato_11</v>
      </c>
      <c r="F1381" s="1">
        <v>20</v>
      </c>
      <c r="G1381" s="1">
        <v>33</v>
      </c>
      <c r="H1381" s="1">
        <v>1</v>
      </c>
      <c r="I1381" s="1">
        <v>57</v>
      </c>
      <c r="J1381" s="1" t="s">
        <v>11</v>
      </c>
    </row>
    <row r="1382" spans="1:10">
      <c r="A1382" s="1">
        <v>559</v>
      </c>
      <c r="B1382" s="1">
        <v>11</v>
      </c>
      <c r="C1382" s="1" t="s">
        <v>25</v>
      </c>
      <c r="D1382" s="1" t="s">
        <v>26</v>
      </c>
      <c r="E1382" s="1" t="str">
        <f>SUBSTITUTE(D1382,"Descripciâˆšâ‰¥n","Descripción")</f>
        <v>Descripción del Plato_11</v>
      </c>
      <c r="F1382" s="1">
        <v>20</v>
      </c>
      <c r="G1382" s="1">
        <v>33</v>
      </c>
      <c r="H1382" s="1">
        <v>3</v>
      </c>
      <c r="I1382" s="1">
        <v>41</v>
      </c>
      <c r="J1382" s="1" t="s">
        <v>14</v>
      </c>
    </row>
    <row r="1383" spans="1:10">
      <c r="A1383" s="1">
        <v>560</v>
      </c>
      <c r="B1383" s="1">
        <v>6</v>
      </c>
      <c r="C1383" s="1" t="s">
        <v>45</v>
      </c>
      <c r="D1383" s="1" t="s">
        <v>46</v>
      </c>
      <c r="E1383" s="1" t="str">
        <f>SUBSTITUTE(D1383,"Descripciâˆšâ‰¥n","Descripción")</f>
        <v>Descripción del Plato_4</v>
      </c>
      <c r="F1383" s="1">
        <v>10</v>
      </c>
      <c r="G1383" s="1">
        <v>18</v>
      </c>
      <c r="H1383" s="1">
        <v>2</v>
      </c>
      <c r="I1383" s="1">
        <v>36</v>
      </c>
      <c r="J1383" s="1" t="s">
        <v>14</v>
      </c>
    </row>
    <row r="1384" spans="1:10">
      <c r="A1384" s="1">
        <v>560</v>
      </c>
      <c r="B1384" s="1">
        <v>6</v>
      </c>
      <c r="C1384" s="1" t="s">
        <v>49</v>
      </c>
      <c r="D1384" s="1" t="s">
        <v>50</v>
      </c>
      <c r="E1384" s="1" t="str">
        <f>SUBSTITUTE(D1384,"Descripciâˆšâ‰¥n","Descripción")</f>
        <v>Descripción del Plato_1</v>
      </c>
      <c r="F1384" s="1">
        <v>15</v>
      </c>
      <c r="G1384" s="1">
        <v>25</v>
      </c>
      <c r="H1384" s="1">
        <v>3</v>
      </c>
      <c r="I1384" s="1">
        <v>12</v>
      </c>
      <c r="J1384" s="1" t="s">
        <v>14</v>
      </c>
    </row>
    <row r="1385" spans="1:10">
      <c r="A1385" s="1">
        <v>561</v>
      </c>
      <c r="B1385" s="1">
        <v>4</v>
      </c>
      <c r="C1385" s="1" t="s">
        <v>45</v>
      </c>
      <c r="D1385" s="1" t="s">
        <v>46</v>
      </c>
      <c r="E1385" s="1" t="str">
        <f>SUBSTITUTE(D1385,"Descripciâˆšâ‰¥n","Descripción")</f>
        <v>Descripción del Plato_4</v>
      </c>
      <c r="F1385" s="1">
        <v>10</v>
      </c>
      <c r="G1385" s="1">
        <v>18</v>
      </c>
      <c r="H1385" s="1">
        <v>1</v>
      </c>
      <c r="I1385" s="1">
        <v>56</v>
      </c>
      <c r="J1385" s="1" t="s">
        <v>14</v>
      </c>
    </row>
    <row r="1386" spans="1:10">
      <c r="A1386" s="1">
        <v>561</v>
      </c>
      <c r="B1386" s="1">
        <v>4</v>
      </c>
      <c r="C1386" s="1" t="s">
        <v>41</v>
      </c>
      <c r="D1386" s="1" t="s">
        <v>42</v>
      </c>
      <c r="E1386" s="1" t="str">
        <f>SUBSTITUTE(D1386,"Descripciâˆšâ‰¥n","Descripción")</f>
        <v>Descripción del Plato_14</v>
      </c>
      <c r="F1386" s="1">
        <v>14</v>
      </c>
      <c r="G1386" s="1">
        <v>23</v>
      </c>
      <c r="H1386" s="1">
        <v>2</v>
      </c>
      <c r="I1386" s="1">
        <v>8</v>
      </c>
      <c r="J1386" s="1" t="s">
        <v>14</v>
      </c>
    </row>
    <row r="1387" spans="1:10">
      <c r="A1387" s="1">
        <v>562</v>
      </c>
      <c r="B1387" s="1">
        <v>20</v>
      </c>
      <c r="C1387" s="1" t="s">
        <v>19</v>
      </c>
      <c r="D1387" s="1" t="s">
        <v>20</v>
      </c>
      <c r="E1387" s="1" t="str">
        <f>SUBSTITUTE(D1387,"Descripciâˆšâ‰¥n","Descripción")</f>
        <v>Descripción del Plato_20</v>
      </c>
      <c r="F1387" s="1">
        <v>25</v>
      </c>
      <c r="G1387" s="1">
        <v>40</v>
      </c>
      <c r="H1387" s="1">
        <v>3</v>
      </c>
      <c r="I1387" s="1">
        <v>41</v>
      </c>
      <c r="J1387" s="1" t="s">
        <v>11</v>
      </c>
    </row>
    <row r="1388" spans="1:10">
      <c r="A1388" s="1">
        <v>562</v>
      </c>
      <c r="B1388" s="1">
        <v>20</v>
      </c>
      <c r="C1388" s="1" t="s">
        <v>23</v>
      </c>
      <c r="D1388" s="1" t="s">
        <v>24</v>
      </c>
      <c r="E1388" s="1" t="str">
        <f>SUBSTITUTE(D1388,"Descripciâˆšâ‰¥n","Descripción")</f>
        <v>Descripción del Plato_9</v>
      </c>
      <c r="F1388" s="1">
        <v>17</v>
      </c>
      <c r="G1388" s="1">
        <v>29</v>
      </c>
      <c r="H1388" s="1">
        <v>2</v>
      </c>
      <c r="I1388" s="1">
        <v>7</v>
      </c>
      <c r="J1388" s="1" t="s">
        <v>11</v>
      </c>
    </row>
    <row r="1389" spans="1:10">
      <c r="A1389" s="1">
        <v>562</v>
      </c>
      <c r="B1389" s="1">
        <v>20</v>
      </c>
      <c r="C1389" s="1" t="s">
        <v>9</v>
      </c>
      <c r="D1389" s="1" t="s">
        <v>10</v>
      </c>
      <c r="E1389" s="1" t="str">
        <f>SUBSTITUTE(D1389,"Descripciâˆšâ‰¥n","Descripción")</f>
        <v>Descripción del Plato_7</v>
      </c>
      <c r="F1389" s="1">
        <v>14</v>
      </c>
      <c r="G1389" s="1">
        <v>24</v>
      </c>
      <c r="H1389" s="1">
        <v>2</v>
      </c>
      <c r="I1389" s="1">
        <v>22</v>
      </c>
      <c r="J1389" s="1" t="s">
        <v>11</v>
      </c>
    </row>
    <row r="1390" spans="1:10">
      <c r="A1390" s="1">
        <v>562</v>
      </c>
      <c r="B1390" s="1">
        <v>20</v>
      </c>
      <c r="C1390" s="1" t="s">
        <v>15</v>
      </c>
      <c r="D1390" s="1" t="s">
        <v>16</v>
      </c>
      <c r="E1390" s="1" t="str">
        <f>SUBSTITUTE(D1390,"Descripciâˆšâ‰¥n","Descripción")</f>
        <v>Descripción del Plato_17</v>
      </c>
      <c r="F1390" s="1">
        <v>19</v>
      </c>
      <c r="G1390" s="1">
        <v>31</v>
      </c>
      <c r="H1390" s="1">
        <v>2</v>
      </c>
      <c r="I1390" s="1">
        <v>42</v>
      </c>
      <c r="J1390" s="1" t="s">
        <v>14</v>
      </c>
    </row>
    <row r="1391" spans="1:10">
      <c r="A1391" s="1">
        <v>563</v>
      </c>
      <c r="B1391" s="1">
        <v>12</v>
      </c>
      <c r="C1391" s="1" t="s">
        <v>17</v>
      </c>
      <c r="D1391" s="1" t="s">
        <v>18</v>
      </c>
      <c r="E1391" s="1" t="str">
        <f>SUBSTITUTE(D1391,"Descripciâˆšâ‰¥n","Descripción")</f>
        <v>Descripción del Plato_6</v>
      </c>
      <c r="F1391" s="1">
        <v>16</v>
      </c>
      <c r="G1391" s="1">
        <v>27</v>
      </c>
      <c r="H1391" s="1">
        <v>2</v>
      </c>
      <c r="I1391" s="1">
        <v>37</v>
      </c>
      <c r="J1391" s="1" t="s">
        <v>14</v>
      </c>
    </row>
    <row r="1392" spans="1:10">
      <c r="A1392" s="1">
        <v>564</v>
      </c>
      <c r="B1392" s="1">
        <v>9</v>
      </c>
      <c r="C1392" s="1" t="s">
        <v>21</v>
      </c>
      <c r="D1392" s="1" t="s">
        <v>22</v>
      </c>
      <c r="E1392" s="1" t="str">
        <f>SUBSTITUTE(D1392,"Descripciâˆšâ‰¥n","Descripción")</f>
        <v>Descripción del Plato_19</v>
      </c>
      <c r="F1392" s="1">
        <v>22</v>
      </c>
      <c r="G1392" s="1">
        <v>36</v>
      </c>
      <c r="H1392" s="1">
        <v>1</v>
      </c>
      <c r="I1392" s="1">
        <v>7</v>
      </c>
      <c r="J1392" s="1" t="s">
        <v>14</v>
      </c>
    </row>
    <row r="1393" spans="1:10">
      <c r="A1393" s="1">
        <v>564</v>
      </c>
      <c r="B1393" s="1">
        <v>9</v>
      </c>
      <c r="C1393" s="1" t="s">
        <v>19</v>
      </c>
      <c r="D1393" s="1" t="s">
        <v>20</v>
      </c>
      <c r="E1393" s="1" t="str">
        <f>SUBSTITUTE(D1393,"Descripciâˆšâ‰¥n","Descripción")</f>
        <v>Descripción del Plato_20</v>
      </c>
      <c r="F1393" s="1">
        <v>25</v>
      </c>
      <c r="G1393" s="1">
        <v>40</v>
      </c>
      <c r="H1393" s="1">
        <v>2</v>
      </c>
      <c r="I1393" s="1">
        <v>36</v>
      </c>
      <c r="J1393" s="1" t="s">
        <v>14</v>
      </c>
    </row>
    <row r="1394" spans="1:10">
      <c r="A1394" s="1">
        <v>564</v>
      </c>
      <c r="B1394" s="1">
        <v>9</v>
      </c>
      <c r="C1394" s="1" t="s">
        <v>39</v>
      </c>
      <c r="D1394" s="1" t="s">
        <v>40</v>
      </c>
      <c r="E1394" s="1" t="str">
        <f>SUBSTITUTE(D1394,"Descripciâˆšâ‰¥n","Descripción")</f>
        <v>Descripción del Plato_3</v>
      </c>
      <c r="F1394" s="1">
        <v>12</v>
      </c>
      <c r="G1394" s="1">
        <v>20</v>
      </c>
      <c r="H1394" s="1">
        <v>2</v>
      </c>
      <c r="I1394" s="1">
        <v>11</v>
      </c>
      <c r="J1394" s="1" t="s">
        <v>14</v>
      </c>
    </row>
    <row r="1395" spans="1:10">
      <c r="A1395" s="1">
        <v>565</v>
      </c>
      <c r="B1395" s="1">
        <v>3</v>
      </c>
      <c r="C1395" s="1" t="s">
        <v>33</v>
      </c>
      <c r="D1395" s="1" t="s">
        <v>34</v>
      </c>
      <c r="E1395" s="1" t="str">
        <f>SUBSTITUTE(D1395,"Descripciâˆšâ‰¥n","Descripción")</f>
        <v>Descripción del Plato_15</v>
      </c>
      <c r="F1395" s="1">
        <v>19</v>
      </c>
      <c r="G1395" s="1">
        <v>32</v>
      </c>
      <c r="H1395" s="1">
        <v>3</v>
      </c>
      <c r="I1395" s="1">
        <v>19</v>
      </c>
      <c r="J1395" s="1" t="s">
        <v>11</v>
      </c>
    </row>
    <row r="1396" spans="1:10">
      <c r="A1396" s="1">
        <v>565</v>
      </c>
      <c r="B1396" s="1">
        <v>3</v>
      </c>
      <c r="C1396" s="1" t="s">
        <v>45</v>
      </c>
      <c r="D1396" s="1" t="s">
        <v>46</v>
      </c>
      <c r="E1396" s="1" t="str">
        <f>SUBSTITUTE(D1396,"Descripciâˆšâ‰¥n","Descripción")</f>
        <v>Descripción del Plato_4</v>
      </c>
      <c r="F1396" s="1">
        <v>10</v>
      </c>
      <c r="G1396" s="1">
        <v>18</v>
      </c>
      <c r="H1396" s="1">
        <v>3</v>
      </c>
      <c r="I1396" s="1">
        <v>53</v>
      </c>
      <c r="J1396" s="1" t="s">
        <v>14</v>
      </c>
    </row>
    <row r="1397" spans="1:10">
      <c r="A1397" s="1">
        <v>565</v>
      </c>
      <c r="B1397" s="1">
        <v>3</v>
      </c>
      <c r="C1397" s="1" t="s">
        <v>25</v>
      </c>
      <c r="D1397" s="1" t="s">
        <v>26</v>
      </c>
      <c r="E1397" s="1" t="str">
        <f>SUBSTITUTE(D1397,"Descripciâˆšâ‰¥n","Descripción")</f>
        <v>Descripción del Plato_11</v>
      </c>
      <c r="F1397" s="1">
        <v>20</v>
      </c>
      <c r="G1397" s="1">
        <v>33</v>
      </c>
      <c r="H1397" s="1">
        <v>2</v>
      </c>
      <c r="I1397" s="1">
        <v>21</v>
      </c>
      <c r="J1397" s="1" t="s">
        <v>14</v>
      </c>
    </row>
    <row r="1398" spans="1:10">
      <c r="A1398" s="1">
        <v>565</v>
      </c>
      <c r="B1398" s="1">
        <v>3</v>
      </c>
      <c r="C1398" s="1" t="s">
        <v>31</v>
      </c>
      <c r="D1398" s="1" t="s">
        <v>32</v>
      </c>
      <c r="E1398" s="1" t="str">
        <f>SUBSTITUTE(D1398,"Descripciâˆšâ‰¥n","Descripción")</f>
        <v>Descripción del Plato_8</v>
      </c>
      <c r="F1398" s="1">
        <v>21</v>
      </c>
      <c r="G1398" s="1">
        <v>35</v>
      </c>
      <c r="H1398" s="1">
        <v>1</v>
      </c>
      <c r="I1398" s="1">
        <v>5</v>
      </c>
      <c r="J1398" s="1" t="s">
        <v>14</v>
      </c>
    </row>
    <row r="1399" spans="1:10">
      <c r="A1399" s="1">
        <v>566</v>
      </c>
      <c r="B1399" s="1">
        <v>4</v>
      </c>
      <c r="C1399" s="1" t="s">
        <v>47</v>
      </c>
      <c r="D1399" s="1" t="s">
        <v>48</v>
      </c>
      <c r="E1399" s="1" t="str">
        <f>SUBSTITUTE(D1399,"Descripciâˆšâ‰¥n","Descripción")</f>
        <v>Descripción del Plato_10</v>
      </c>
      <c r="F1399" s="1">
        <v>15</v>
      </c>
      <c r="G1399" s="1">
        <v>26</v>
      </c>
      <c r="H1399" s="1">
        <v>3</v>
      </c>
      <c r="I1399" s="1">
        <v>56</v>
      </c>
      <c r="J1399" s="1" t="s">
        <v>11</v>
      </c>
    </row>
    <row r="1400" spans="1:10">
      <c r="A1400" s="1">
        <v>567</v>
      </c>
      <c r="B1400" s="1">
        <v>15</v>
      </c>
      <c r="C1400" s="1" t="s">
        <v>27</v>
      </c>
      <c r="D1400" s="1" t="s">
        <v>28</v>
      </c>
      <c r="E1400" s="1" t="str">
        <f>SUBSTITUTE(D1400,"Descripciâˆšâ‰¥n","Descripción")</f>
        <v>Descripción del Plato_16</v>
      </c>
      <c r="F1400" s="1">
        <v>16</v>
      </c>
      <c r="G1400" s="1">
        <v>28</v>
      </c>
      <c r="H1400" s="1">
        <v>2</v>
      </c>
      <c r="I1400" s="1">
        <v>9</v>
      </c>
      <c r="J1400" s="1" t="s">
        <v>11</v>
      </c>
    </row>
    <row r="1401" spans="1:10">
      <c r="A1401" s="1">
        <v>567</v>
      </c>
      <c r="B1401" s="1">
        <v>15</v>
      </c>
      <c r="C1401" s="1" t="s">
        <v>25</v>
      </c>
      <c r="D1401" s="1" t="s">
        <v>26</v>
      </c>
      <c r="E1401" s="1" t="str">
        <f>SUBSTITUTE(D1401,"Descripciâˆšâ‰¥n","Descripción")</f>
        <v>Descripción del Plato_11</v>
      </c>
      <c r="F1401" s="1">
        <v>20</v>
      </c>
      <c r="G1401" s="1">
        <v>33</v>
      </c>
      <c r="H1401" s="1">
        <v>2</v>
      </c>
      <c r="I1401" s="1">
        <v>34</v>
      </c>
      <c r="J1401" s="1" t="s">
        <v>14</v>
      </c>
    </row>
    <row r="1402" spans="1:10">
      <c r="A1402" s="1">
        <v>567</v>
      </c>
      <c r="B1402" s="1">
        <v>15</v>
      </c>
      <c r="C1402" s="1" t="s">
        <v>37</v>
      </c>
      <c r="D1402" s="1" t="s">
        <v>38</v>
      </c>
      <c r="E1402" s="1" t="str">
        <f>SUBSTITUTE(D1402,"Descripciâˆšâ‰¥n","Descripción")</f>
        <v>Descripción del Plato_18</v>
      </c>
      <c r="F1402" s="1">
        <v>20</v>
      </c>
      <c r="G1402" s="1">
        <v>34</v>
      </c>
      <c r="H1402" s="1">
        <v>2</v>
      </c>
      <c r="I1402" s="1">
        <v>18</v>
      </c>
      <c r="J1402" s="1" t="s">
        <v>11</v>
      </c>
    </row>
    <row r="1403" spans="1:10">
      <c r="A1403" s="1">
        <v>567</v>
      </c>
      <c r="B1403" s="1">
        <v>15</v>
      </c>
      <c r="C1403" s="1" t="s">
        <v>43</v>
      </c>
      <c r="D1403" s="1" t="s">
        <v>44</v>
      </c>
      <c r="E1403" s="1" t="str">
        <f>SUBSTITUTE(D1403,"Descripciâˆšâ‰¥n","Descripción")</f>
        <v>Descripción del Plato_13</v>
      </c>
      <c r="F1403" s="1">
        <v>13</v>
      </c>
      <c r="G1403" s="1">
        <v>21</v>
      </c>
      <c r="H1403" s="1">
        <v>3</v>
      </c>
      <c r="I1403" s="1">
        <v>41</v>
      </c>
      <c r="J1403" s="1" t="s">
        <v>14</v>
      </c>
    </row>
    <row r="1404" spans="1:10">
      <c r="A1404" s="1">
        <v>568</v>
      </c>
      <c r="B1404" s="1">
        <v>5</v>
      </c>
      <c r="C1404" s="1" t="s">
        <v>37</v>
      </c>
      <c r="D1404" s="1" t="s">
        <v>38</v>
      </c>
      <c r="E1404" s="1" t="str">
        <f>SUBSTITUTE(D1404,"Descripciâˆšâ‰¥n","Descripción")</f>
        <v>Descripción del Plato_18</v>
      </c>
      <c r="F1404" s="1">
        <v>20</v>
      </c>
      <c r="G1404" s="1">
        <v>34</v>
      </c>
      <c r="H1404" s="1">
        <v>3</v>
      </c>
      <c r="I1404" s="1">
        <v>40</v>
      </c>
      <c r="J1404" s="1" t="s">
        <v>11</v>
      </c>
    </row>
    <row r="1405" spans="1:10">
      <c r="A1405" s="1">
        <v>568</v>
      </c>
      <c r="B1405" s="1">
        <v>5</v>
      </c>
      <c r="C1405" s="1" t="s">
        <v>19</v>
      </c>
      <c r="D1405" s="1" t="s">
        <v>20</v>
      </c>
      <c r="E1405" s="1" t="str">
        <f>SUBSTITUTE(D1405,"Descripciâˆšâ‰¥n","Descripción")</f>
        <v>Descripción del Plato_20</v>
      </c>
      <c r="F1405" s="1">
        <v>25</v>
      </c>
      <c r="G1405" s="1">
        <v>40</v>
      </c>
      <c r="H1405" s="1">
        <v>2</v>
      </c>
      <c r="I1405" s="1">
        <v>44</v>
      </c>
      <c r="J1405" s="1" t="s">
        <v>14</v>
      </c>
    </row>
    <row r="1406" spans="1:10">
      <c r="A1406" s="1">
        <v>569</v>
      </c>
      <c r="B1406" s="1">
        <v>12</v>
      </c>
      <c r="C1406" s="1" t="s">
        <v>37</v>
      </c>
      <c r="D1406" s="1" t="s">
        <v>38</v>
      </c>
      <c r="E1406" s="1" t="str">
        <f>SUBSTITUTE(D1406,"Descripciâˆšâ‰¥n","Descripción")</f>
        <v>Descripción del Plato_18</v>
      </c>
      <c r="F1406" s="1">
        <v>20</v>
      </c>
      <c r="G1406" s="1">
        <v>34</v>
      </c>
      <c r="H1406" s="1">
        <v>2</v>
      </c>
      <c r="I1406" s="1">
        <v>26</v>
      </c>
      <c r="J1406" s="1" t="s">
        <v>11</v>
      </c>
    </row>
    <row r="1407" spans="1:10">
      <c r="A1407" s="1">
        <v>569</v>
      </c>
      <c r="B1407" s="1">
        <v>12</v>
      </c>
      <c r="C1407" s="1" t="s">
        <v>43</v>
      </c>
      <c r="D1407" s="1" t="s">
        <v>44</v>
      </c>
      <c r="E1407" s="1" t="str">
        <f>SUBSTITUTE(D1407,"Descripciâˆšâ‰¥n","Descripción")</f>
        <v>Descripción del Plato_13</v>
      </c>
      <c r="F1407" s="1">
        <v>13</v>
      </c>
      <c r="G1407" s="1">
        <v>21</v>
      </c>
      <c r="H1407" s="1">
        <v>3</v>
      </c>
      <c r="I1407" s="1">
        <v>32</v>
      </c>
      <c r="J1407" s="1" t="s">
        <v>14</v>
      </c>
    </row>
    <row r="1408" spans="1:10">
      <c r="A1408" s="1">
        <v>570</v>
      </c>
      <c r="B1408" s="1">
        <v>1</v>
      </c>
      <c r="C1408" s="1" t="s">
        <v>25</v>
      </c>
      <c r="D1408" s="1" t="s">
        <v>26</v>
      </c>
      <c r="E1408" s="1" t="str">
        <f>SUBSTITUTE(D1408,"Descripciâˆšâ‰¥n","Descripción")</f>
        <v>Descripción del Plato_11</v>
      </c>
      <c r="F1408" s="1">
        <v>20</v>
      </c>
      <c r="G1408" s="1">
        <v>33</v>
      </c>
      <c r="H1408" s="1">
        <v>1</v>
      </c>
      <c r="I1408" s="1">
        <v>38</v>
      </c>
      <c r="J1408" s="1" t="s">
        <v>11</v>
      </c>
    </row>
    <row r="1409" spans="1:10">
      <c r="A1409" s="1">
        <v>570</v>
      </c>
      <c r="B1409" s="1">
        <v>1</v>
      </c>
      <c r="C1409" s="1" t="s">
        <v>47</v>
      </c>
      <c r="D1409" s="1" t="s">
        <v>48</v>
      </c>
      <c r="E1409" s="1" t="str">
        <f>SUBSTITUTE(D1409,"Descripciâˆšâ‰¥n","Descripción")</f>
        <v>Descripción del Plato_10</v>
      </c>
      <c r="F1409" s="1">
        <v>15</v>
      </c>
      <c r="G1409" s="1">
        <v>26</v>
      </c>
      <c r="H1409" s="1">
        <v>2</v>
      </c>
      <c r="I1409" s="1">
        <v>8</v>
      </c>
      <c r="J1409" s="1" t="s">
        <v>14</v>
      </c>
    </row>
    <row r="1410" spans="1:10">
      <c r="A1410" s="1">
        <v>571</v>
      </c>
      <c r="B1410" s="1">
        <v>15</v>
      </c>
      <c r="C1410" s="1" t="s">
        <v>17</v>
      </c>
      <c r="D1410" s="1" t="s">
        <v>18</v>
      </c>
      <c r="E1410" s="1" t="str">
        <f>SUBSTITUTE(D1410,"Descripciâˆšâ‰¥n","Descripción")</f>
        <v>Descripción del Plato_6</v>
      </c>
      <c r="F1410" s="1">
        <v>16</v>
      </c>
      <c r="G1410" s="1">
        <v>27</v>
      </c>
      <c r="H1410" s="1">
        <v>2</v>
      </c>
      <c r="I1410" s="1">
        <v>26</v>
      </c>
      <c r="J1410" s="1" t="s">
        <v>11</v>
      </c>
    </row>
    <row r="1411" spans="1:10">
      <c r="A1411" s="1">
        <v>572</v>
      </c>
      <c r="B1411" s="1">
        <v>19</v>
      </c>
      <c r="C1411" s="1" t="s">
        <v>12</v>
      </c>
      <c r="D1411" s="1" t="s">
        <v>13</v>
      </c>
      <c r="E1411" s="1" t="str">
        <f>SUBSTITUTE(D1411,"Descripciâˆšâ‰¥n","Descripción")</f>
        <v>Descripción del Plato_2</v>
      </c>
      <c r="F1411" s="1">
        <v>18</v>
      </c>
      <c r="G1411" s="1">
        <v>30</v>
      </c>
      <c r="H1411" s="1">
        <v>1</v>
      </c>
      <c r="I1411" s="1">
        <v>34</v>
      </c>
      <c r="J1411" s="1" t="s">
        <v>14</v>
      </c>
    </row>
    <row r="1412" spans="1:10">
      <c r="A1412" s="1">
        <v>572</v>
      </c>
      <c r="B1412" s="1">
        <v>19</v>
      </c>
      <c r="C1412" s="1" t="s">
        <v>35</v>
      </c>
      <c r="D1412" s="1" t="s">
        <v>36</v>
      </c>
      <c r="E1412" s="1" t="str">
        <f>SUBSTITUTE(D1412,"Descripciâˆšâ‰¥n","Descripción")</f>
        <v>Descripción del Plato_5</v>
      </c>
      <c r="F1412" s="1">
        <v>13</v>
      </c>
      <c r="G1412" s="1">
        <v>22</v>
      </c>
      <c r="H1412" s="1">
        <v>2</v>
      </c>
      <c r="I1412" s="1">
        <v>10</v>
      </c>
      <c r="J1412" s="1" t="s">
        <v>14</v>
      </c>
    </row>
    <row r="1413" spans="1:10">
      <c r="A1413" s="1">
        <v>573</v>
      </c>
      <c r="B1413" s="1">
        <v>7</v>
      </c>
      <c r="C1413" s="1" t="s">
        <v>43</v>
      </c>
      <c r="D1413" s="1" t="s">
        <v>44</v>
      </c>
      <c r="E1413" s="1" t="str">
        <f>SUBSTITUTE(D1413,"Descripciâˆšâ‰¥n","Descripción")</f>
        <v>Descripción del Plato_13</v>
      </c>
      <c r="F1413" s="1">
        <v>13</v>
      </c>
      <c r="G1413" s="1">
        <v>21</v>
      </c>
      <c r="H1413" s="1">
        <v>3</v>
      </c>
      <c r="I1413" s="1">
        <v>41</v>
      </c>
      <c r="J1413" s="1" t="s">
        <v>11</v>
      </c>
    </row>
    <row r="1414" spans="1:10">
      <c r="A1414" s="1">
        <v>573</v>
      </c>
      <c r="B1414" s="1">
        <v>7</v>
      </c>
      <c r="C1414" s="1" t="s">
        <v>37</v>
      </c>
      <c r="D1414" s="1" t="s">
        <v>38</v>
      </c>
      <c r="E1414" s="1" t="str">
        <f>SUBSTITUTE(D1414,"Descripciâˆšâ‰¥n","Descripción")</f>
        <v>Descripción del Plato_18</v>
      </c>
      <c r="F1414" s="1">
        <v>20</v>
      </c>
      <c r="G1414" s="1">
        <v>34</v>
      </c>
      <c r="H1414" s="1">
        <v>3</v>
      </c>
      <c r="I1414" s="1">
        <v>28</v>
      </c>
      <c r="J1414" s="1" t="s">
        <v>14</v>
      </c>
    </row>
    <row r="1415" spans="1:10">
      <c r="A1415" s="1">
        <v>574</v>
      </c>
      <c r="B1415" s="1">
        <v>20</v>
      </c>
      <c r="C1415" s="1" t="s">
        <v>47</v>
      </c>
      <c r="D1415" s="1" t="s">
        <v>48</v>
      </c>
      <c r="E1415" s="1" t="str">
        <f>SUBSTITUTE(D1415,"Descripciâˆšâ‰¥n","Descripción")</f>
        <v>Descripción del Plato_10</v>
      </c>
      <c r="F1415" s="1">
        <v>15</v>
      </c>
      <c r="G1415" s="1">
        <v>26</v>
      </c>
      <c r="H1415" s="1">
        <v>3</v>
      </c>
      <c r="I1415" s="1">
        <v>50</v>
      </c>
      <c r="J1415" s="1" t="s">
        <v>14</v>
      </c>
    </row>
    <row r="1416" spans="1:10">
      <c r="A1416" s="1">
        <v>574</v>
      </c>
      <c r="B1416" s="1">
        <v>20</v>
      </c>
      <c r="C1416" s="1" t="s">
        <v>21</v>
      </c>
      <c r="D1416" s="1" t="s">
        <v>22</v>
      </c>
      <c r="E1416" s="1" t="str">
        <f>SUBSTITUTE(D1416,"Descripciâˆšâ‰¥n","Descripción")</f>
        <v>Descripción del Plato_19</v>
      </c>
      <c r="F1416" s="1">
        <v>22</v>
      </c>
      <c r="G1416" s="1">
        <v>36</v>
      </c>
      <c r="H1416" s="1">
        <v>2</v>
      </c>
      <c r="I1416" s="1">
        <v>40</v>
      </c>
      <c r="J1416" s="1" t="s">
        <v>11</v>
      </c>
    </row>
    <row r="1417" spans="1:10">
      <c r="A1417" s="1">
        <v>574</v>
      </c>
      <c r="B1417" s="1">
        <v>20</v>
      </c>
      <c r="C1417" s="1" t="s">
        <v>45</v>
      </c>
      <c r="D1417" s="1" t="s">
        <v>46</v>
      </c>
      <c r="E1417" s="1" t="str">
        <f>SUBSTITUTE(D1417,"Descripciâˆšâ‰¥n","Descripción")</f>
        <v>Descripción del Plato_4</v>
      </c>
      <c r="F1417" s="1">
        <v>10</v>
      </c>
      <c r="G1417" s="1">
        <v>18</v>
      </c>
      <c r="H1417" s="1">
        <v>2</v>
      </c>
      <c r="I1417" s="1">
        <v>37</v>
      </c>
      <c r="J1417" s="1" t="s">
        <v>14</v>
      </c>
    </row>
    <row r="1418" spans="1:10">
      <c r="A1418" s="1">
        <v>574</v>
      </c>
      <c r="B1418" s="1">
        <v>20</v>
      </c>
      <c r="C1418" s="1" t="s">
        <v>43</v>
      </c>
      <c r="D1418" s="1" t="s">
        <v>44</v>
      </c>
      <c r="E1418" s="1" t="str">
        <f>SUBSTITUTE(D1418,"Descripciâˆšâ‰¥n","Descripción")</f>
        <v>Descripción del Plato_13</v>
      </c>
      <c r="F1418" s="1">
        <v>13</v>
      </c>
      <c r="G1418" s="1">
        <v>21</v>
      </c>
      <c r="H1418" s="1">
        <v>1</v>
      </c>
      <c r="I1418" s="1">
        <v>41</v>
      </c>
      <c r="J1418" s="1" t="s">
        <v>14</v>
      </c>
    </row>
    <row r="1419" spans="1:10">
      <c r="A1419" s="1">
        <v>575</v>
      </c>
      <c r="B1419" s="1">
        <v>15</v>
      </c>
      <c r="C1419" s="1" t="s">
        <v>45</v>
      </c>
      <c r="D1419" s="1" t="s">
        <v>46</v>
      </c>
      <c r="E1419" s="1" t="str">
        <f>SUBSTITUTE(D1419,"Descripciâˆšâ‰¥n","Descripción")</f>
        <v>Descripción del Plato_4</v>
      </c>
      <c r="F1419" s="1">
        <v>10</v>
      </c>
      <c r="G1419" s="1">
        <v>18</v>
      </c>
      <c r="H1419" s="1">
        <v>1</v>
      </c>
      <c r="I1419" s="1">
        <v>44</v>
      </c>
      <c r="J1419" s="1" t="s">
        <v>11</v>
      </c>
    </row>
    <row r="1420" spans="1:10">
      <c r="A1420" s="1">
        <v>576</v>
      </c>
      <c r="B1420" s="1">
        <v>9</v>
      </c>
      <c r="C1420" s="1" t="s">
        <v>25</v>
      </c>
      <c r="D1420" s="1" t="s">
        <v>26</v>
      </c>
      <c r="E1420" s="1" t="str">
        <f>SUBSTITUTE(D1420,"Descripciâˆšâ‰¥n","Descripción")</f>
        <v>Descripción del Plato_11</v>
      </c>
      <c r="F1420" s="1">
        <v>20</v>
      </c>
      <c r="G1420" s="1">
        <v>33</v>
      </c>
      <c r="H1420" s="1">
        <v>1</v>
      </c>
      <c r="I1420" s="1">
        <v>46</v>
      </c>
      <c r="J1420" s="1" t="s">
        <v>11</v>
      </c>
    </row>
    <row r="1421" spans="1:10">
      <c r="A1421" s="1">
        <v>576</v>
      </c>
      <c r="B1421" s="1">
        <v>9</v>
      </c>
      <c r="C1421" s="1" t="s">
        <v>15</v>
      </c>
      <c r="D1421" s="1" t="s">
        <v>16</v>
      </c>
      <c r="E1421" s="1" t="str">
        <f>SUBSTITUTE(D1421,"Descripciâˆšâ‰¥n","Descripción")</f>
        <v>Descripción del Plato_17</v>
      </c>
      <c r="F1421" s="1">
        <v>19</v>
      </c>
      <c r="G1421" s="1">
        <v>31</v>
      </c>
      <c r="H1421" s="1">
        <v>3</v>
      </c>
      <c r="I1421" s="1">
        <v>32</v>
      </c>
      <c r="J1421" s="1" t="s">
        <v>11</v>
      </c>
    </row>
    <row r="1422" spans="1:10">
      <c r="A1422" s="1">
        <v>576</v>
      </c>
      <c r="B1422" s="1">
        <v>9</v>
      </c>
      <c r="C1422" s="1" t="s">
        <v>21</v>
      </c>
      <c r="D1422" s="1" t="s">
        <v>22</v>
      </c>
      <c r="E1422" s="1" t="str">
        <f>SUBSTITUTE(D1422,"Descripciâˆšâ‰¥n","Descripción")</f>
        <v>Descripción del Plato_19</v>
      </c>
      <c r="F1422" s="1">
        <v>22</v>
      </c>
      <c r="G1422" s="1">
        <v>36</v>
      </c>
      <c r="H1422" s="1">
        <v>3</v>
      </c>
      <c r="I1422" s="1">
        <v>37</v>
      </c>
      <c r="J1422" s="1" t="s">
        <v>14</v>
      </c>
    </row>
    <row r="1423" spans="1:10">
      <c r="A1423" s="1">
        <v>577</v>
      </c>
      <c r="B1423" s="1">
        <v>5</v>
      </c>
      <c r="C1423" s="1" t="s">
        <v>45</v>
      </c>
      <c r="D1423" s="1" t="s">
        <v>46</v>
      </c>
      <c r="E1423" s="1" t="str">
        <f>SUBSTITUTE(D1423,"Descripciâˆšâ‰¥n","Descripción")</f>
        <v>Descripción del Plato_4</v>
      </c>
      <c r="F1423" s="1">
        <v>10</v>
      </c>
      <c r="G1423" s="1">
        <v>18</v>
      </c>
      <c r="H1423" s="1">
        <v>1</v>
      </c>
      <c r="I1423" s="1">
        <v>10</v>
      </c>
      <c r="J1423" s="1" t="s">
        <v>14</v>
      </c>
    </row>
    <row r="1424" spans="1:10">
      <c r="A1424" s="1">
        <v>577</v>
      </c>
      <c r="B1424" s="1">
        <v>5</v>
      </c>
      <c r="C1424" s="1" t="s">
        <v>35</v>
      </c>
      <c r="D1424" s="1" t="s">
        <v>36</v>
      </c>
      <c r="E1424" s="1" t="str">
        <f>SUBSTITUTE(D1424,"Descripciâˆšâ‰¥n","Descripción")</f>
        <v>Descripción del Plato_5</v>
      </c>
      <c r="F1424" s="1">
        <v>13</v>
      </c>
      <c r="G1424" s="1">
        <v>22</v>
      </c>
      <c r="H1424" s="1">
        <v>1</v>
      </c>
      <c r="I1424" s="1">
        <v>15</v>
      </c>
      <c r="J1424" s="1" t="s">
        <v>11</v>
      </c>
    </row>
    <row r="1425" spans="1:10">
      <c r="A1425" s="1">
        <v>578</v>
      </c>
      <c r="B1425" s="1">
        <v>11</v>
      </c>
      <c r="C1425" s="1" t="s">
        <v>12</v>
      </c>
      <c r="D1425" s="1" t="s">
        <v>13</v>
      </c>
      <c r="E1425" s="1" t="str">
        <f>SUBSTITUTE(D1425,"Descripciâˆšâ‰¥n","Descripción")</f>
        <v>Descripción del Plato_2</v>
      </c>
      <c r="F1425" s="1">
        <v>18</v>
      </c>
      <c r="G1425" s="1">
        <v>30</v>
      </c>
      <c r="H1425" s="1">
        <v>3</v>
      </c>
      <c r="I1425" s="1">
        <v>44</v>
      </c>
      <c r="J1425" s="1" t="s">
        <v>11</v>
      </c>
    </row>
    <row r="1426" spans="1:10">
      <c r="A1426" s="1">
        <v>579</v>
      </c>
      <c r="B1426" s="1">
        <v>9</v>
      </c>
      <c r="C1426" s="1" t="s">
        <v>49</v>
      </c>
      <c r="D1426" s="1" t="s">
        <v>50</v>
      </c>
      <c r="E1426" s="1" t="str">
        <f>SUBSTITUTE(D1426,"Descripciâˆšâ‰¥n","Descripción")</f>
        <v>Descripción del Plato_1</v>
      </c>
      <c r="F1426" s="1">
        <v>15</v>
      </c>
      <c r="G1426" s="1">
        <v>25</v>
      </c>
      <c r="H1426" s="1">
        <v>2</v>
      </c>
      <c r="I1426" s="1">
        <v>48</v>
      </c>
      <c r="J1426" s="1" t="s">
        <v>11</v>
      </c>
    </row>
    <row r="1427" spans="1:10">
      <c r="A1427" s="1">
        <v>580</v>
      </c>
      <c r="B1427" s="1">
        <v>10</v>
      </c>
      <c r="C1427" s="1" t="s">
        <v>25</v>
      </c>
      <c r="D1427" s="1" t="s">
        <v>26</v>
      </c>
      <c r="E1427" s="1" t="str">
        <f>SUBSTITUTE(D1427,"Descripciâˆšâ‰¥n","Descripción")</f>
        <v>Descripción del Plato_11</v>
      </c>
      <c r="F1427" s="1">
        <v>20</v>
      </c>
      <c r="G1427" s="1">
        <v>33</v>
      </c>
      <c r="H1427" s="1">
        <v>1</v>
      </c>
      <c r="I1427" s="1">
        <v>30</v>
      </c>
      <c r="J1427" s="1" t="s">
        <v>11</v>
      </c>
    </row>
    <row r="1428" spans="1:10">
      <c r="A1428" s="1">
        <v>581</v>
      </c>
      <c r="B1428" s="1">
        <v>18</v>
      </c>
      <c r="C1428" s="1" t="s">
        <v>25</v>
      </c>
      <c r="D1428" s="1" t="s">
        <v>26</v>
      </c>
      <c r="E1428" s="1" t="str">
        <f>SUBSTITUTE(D1428,"Descripciâˆšâ‰¥n","Descripción")</f>
        <v>Descripción del Plato_11</v>
      </c>
      <c r="F1428" s="1">
        <v>20</v>
      </c>
      <c r="G1428" s="1">
        <v>33</v>
      </c>
      <c r="H1428" s="1">
        <v>1</v>
      </c>
      <c r="I1428" s="1">
        <v>15</v>
      </c>
      <c r="J1428" s="1" t="s">
        <v>11</v>
      </c>
    </row>
    <row r="1429" spans="1:10">
      <c r="A1429" s="1">
        <v>581</v>
      </c>
      <c r="B1429" s="1">
        <v>18</v>
      </c>
      <c r="C1429" s="1" t="s">
        <v>12</v>
      </c>
      <c r="D1429" s="1" t="s">
        <v>13</v>
      </c>
      <c r="E1429" s="1" t="str">
        <f>SUBSTITUTE(D1429,"Descripciâˆšâ‰¥n","Descripción")</f>
        <v>Descripción del Plato_2</v>
      </c>
      <c r="F1429" s="1">
        <v>18</v>
      </c>
      <c r="G1429" s="1">
        <v>30</v>
      </c>
      <c r="H1429" s="1">
        <v>3</v>
      </c>
      <c r="I1429" s="1">
        <v>40</v>
      </c>
      <c r="J1429" s="1" t="s">
        <v>11</v>
      </c>
    </row>
    <row r="1430" spans="1:10">
      <c r="A1430" s="1">
        <v>582</v>
      </c>
      <c r="B1430" s="1">
        <v>3</v>
      </c>
      <c r="C1430" s="1" t="s">
        <v>17</v>
      </c>
      <c r="D1430" s="1" t="s">
        <v>18</v>
      </c>
      <c r="E1430" s="1" t="str">
        <f>SUBSTITUTE(D1430,"Descripciâˆšâ‰¥n","Descripción")</f>
        <v>Descripción del Plato_6</v>
      </c>
      <c r="F1430" s="1">
        <v>16</v>
      </c>
      <c r="G1430" s="1">
        <v>27</v>
      </c>
      <c r="H1430" s="1">
        <v>2</v>
      </c>
      <c r="I1430" s="1">
        <v>42</v>
      </c>
      <c r="J1430" s="1" t="s">
        <v>14</v>
      </c>
    </row>
    <row r="1431" spans="1:10">
      <c r="A1431" s="1">
        <v>583</v>
      </c>
      <c r="B1431" s="1">
        <v>9</v>
      </c>
      <c r="C1431" s="1" t="s">
        <v>29</v>
      </c>
      <c r="D1431" s="1" t="s">
        <v>30</v>
      </c>
      <c r="E1431" s="1" t="str">
        <f>SUBSTITUTE(D1431,"Descripciâˆšâ‰¥n","Descripción")</f>
        <v>Descripción del Plato_12</v>
      </c>
      <c r="F1431" s="1">
        <v>11</v>
      </c>
      <c r="G1431" s="1">
        <v>19</v>
      </c>
      <c r="H1431" s="1">
        <v>3</v>
      </c>
      <c r="I1431" s="1">
        <v>15</v>
      </c>
      <c r="J1431" s="1" t="s">
        <v>11</v>
      </c>
    </row>
    <row r="1432" spans="1:10">
      <c r="A1432" s="1">
        <v>583</v>
      </c>
      <c r="B1432" s="1">
        <v>9</v>
      </c>
      <c r="C1432" s="1" t="s">
        <v>45</v>
      </c>
      <c r="D1432" s="1" t="s">
        <v>46</v>
      </c>
      <c r="E1432" s="1" t="str">
        <f>SUBSTITUTE(D1432,"Descripciâˆšâ‰¥n","Descripción")</f>
        <v>Descripción del Plato_4</v>
      </c>
      <c r="F1432" s="1">
        <v>10</v>
      </c>
      <c r="G1432" s="1">
        <v>18</v>
      </c>
      <c r="H1432" s="1">
        <v>1</v>
      </c>
      <c r="I1432" s="1">
        <v>11</v>
      </c>
      <c r="J1432" s="1" t="s">
        <v>11</v>
      </c>
    </row>
    <row r="1433" spans="1:10">
      <c r="A1433" s="1">
        <v>583</v>
      </c>
      <c r="B1433" s="1">
        <v>9</v>
      </c>
      <c r="C1433" s="1" t="s">
        <v>9</v>
      </c>
      <c r="D1433" s="1" t="s">
        <v>10</v>
      </c>
      <c r="E1433" s="1" t="str">
        <f>SUBSTITUTE(D1433,"Descripciâˆšâ‰¥n","Descripción")</f>
        <v>Descripción del Plato_7</v>
      </c>
      <c r="F1433" s="1">
        <v>14</v>
      </c>
      <c r="G1433" s="1">
        <v>24</v>
      </c>
      <c r="H1433" s="1">
        <v>2</v>
      </c>
      <c r="I1433" s="1">
        <v>29</v>
      </c>
      <c r="J1433" s="1" t="s">
        <v>14</v>
      </c>
    </row>
    <row r="1434" spans="1:10">
      <c r="A1434" s="1">
        <v>583</v>
      </c>
      <c r="B1434" s="1">
        <v>9</v>
      </c>
      <c r="C1434" s="1" t="s">
        <v>19</v>
      </c>
      <c r="D1434" s="1" t="s">
        <v>20</v>
      </c>
      <c r="E1434" s="1" t="str">
        <f>SUBSTITUTE(D1434,"Descripciâˆšâ‰¥n","Descripción")</f>
        <v>Descripción del Plato_20</v>
      </c>
      <c r="F1434" s="1">
        <v>25</v>
      </c>
      <c r="G1434" s="1">
        <v>40</v>
      </c>
      <c r="H1434" s="1">
        <v>3</v>
      </c>
      <c r="I1434" s="1">
        <v>50</v>
      </c>
      <c r="J1434" s="1" t="s">
        <v>14</v>
      </c>
    </row>
    <row r="1435" spans="1:10">
      <c r="A1435" s="1">
        <v>584</v>
      </c>
      <c r="B1435" s="1">
        <v>9</v>
      </c>
      <c r="C1435" s="1" t="s">
        <v>43</v>
      </c>
      <c r="D1435" s="1" t="s">
        <v>44</v>
      </c>
      <c r="E1435" s="1" t="str">
        <f>SUBSTITUTE(D1435,"Descripciâˆšâ‰¥n","Descripción")</f>
        <v>Descripción del Plato_13</v>
      </c>
      <c r="F1435" s="1">
        <v>13</v>
      </c>
      <c r="G1435" s="1">
        <v>21</v>
      </c>
      <c r="H1435" s="1">
        <v>1</v>
      </c>
      <c r="I1435" s="1">
        <v>57</v>
      </c>
      <c r="J1435" s="1" t="s">
        <v>14</v>
      </c>
    </row>
    <row r="1436" spans="1:10">
      <c r="A1436" s="1">
        <v>584</v>
      </c>
      <c r="B1436" s="1">
        <v>9</v>
      </c>
      <c r="C1436" s="1" t="s">
        <v>15</v>
      </c>
      <c r="D1436" s="1" t="s">
        <v>16</v>
      </c>
      <c r="E1436" s="1" t="str">
        <f>SUBSTITUTE(D1436,"Descripciâˆšâ‰¥n","Descripción")</f>
        <v>Descripción del Plato_17</v>
      </c>
      <c r="F1436" s="1">
        <v>19</v>
      </c>
      <c r="G1436" s="1">
        <v>31</v>
      </c>
      <c r="H1436" s="1">
        <v>2</v>
      </c>
      <c r="I1436" s="1">
        <v>34</v>
      </c>
      <c r="J1436" s="1" t="s">
        <v>11</v>
      </c>
    </row>
    <row r="1437" spans="1:10">
      <c r="A1437" s="1">
        <v>584</v>
      </c>
      <c r="B1437" s="1">
        <v>9</v>
      </c>
      <c r="C1437" s="1" t="s">
        <v>27</v>
      </c>
      <c r="D1437" s="1" t="s">
        <v>28</v>
      </c>
      <c r="E1437" s="1" t="str">
        <f>SUBSTITUTE(D1437,"Descripciâˆšâ‰¥n","Descripción")</f>
        <v>Descripción del Plato_16</v>
      </c>
      <c r="F1437" s="1">
        <v>16</v>
      </c>
      <c r="G1437" s="1">
        <v>28</v>
      </c>
      <c r="H1437" s="1">
        <v>2</v>
      </c>
      <c r="I1437" s="1">
        <v>23</v>
      </c>
      <c r="J1437" s="1" t="s">
        <v>11</v>
      </c>
    </row>
    <row r="1438" spans="1:10">
      <c r="A1438" s="1">
        <v>585</v>
      </c>
      <c r="B1438" s="1">
        <v>3</v>
      </c>
      <c r="C1438" s="1" t="s">
        <v>33</v>
      </c>
      <c r="D1438" s="1" t="s">
        <v>34</v>
      </c>
      <c r="E1438" s="1" t="str">
        <f>SUBSTITUTE(D1438,"Descripciâˆšâ‰¥n","Descripción")</f>
        <v>Descripción del Plato_15</v>
      </c>
      <c r="F1438" s="1">
        <v>19</v>
      </c>
      <c r="G1438" s="1">
        <v>32</v>
      </c>
      <c r="H1438" s="1">
        <v>1</v>
      </c>
      <c r="I1438" s="1">
        <v>35</v>
      </c>
      <c r="J1438" s="1" t="s">
        <v>14</v>
      </c>
    </row>
    <row r="1439" spans="1:10">
      <c r="A1439" s="1">
        <v>585</v>
      </c>
      <c r="B1439" s="1">
        <v>3</v>
      </c>
      <c r="C1439" s="1" t="s">
        <v>31</v>
      </c>
      <c r="D1439" s="1" t="s">
        <v>32</v>
      </c>
      <c r="E1439" s="1" t="str">
        <f>SUBSTITUTE(D1439,"Descripciâˆšâ‰¥n","Descripción")</f>
        <v>Descripción del Plato_8</v>
      </c>
      <c r="F1439" s="1">
        <v>21</v>
      </c>
      <c r="G1439" s="1">
        <v>35</v>
      </c>
      <c r="H1439" s="1">
        <v>1</v>
      </c>
      <c r="I1439" s="1">
        <v>8</v>
      </c>
      <c r="J1439" s="1" t="s">
        <v>14</v>
      </c>
    </row>
    <row r="1440" spans="1:10">
      <c r="A1440" s="1">
        <v>585</v>
      </c>
      <c r="B1440" s="1">
        <v>3</v>
      </c>
      <c r="C1440" s="1" t="s">
        <v>45</v>
      </c>
      <c r="D1440" s="1" t="s">
        <v>46</v>
      </c>
      <c r="E1440" s="1" t="str">
        <f>SUBSTITUTE(D1440,"Descripciâˆšâ‰¥n","Descripción")</f>
        <v>Descripción del Plato_4</v>
      </c>
      <c r="F1440" s="1">
        <v>10</v>
      </c>
      <c r="G1440" s="1">
        <v>18</v>
      </c>
      <c r="H1440" s="1">
        <v>2</v>
      </c>
      <c r="I1440" s="1">
        <v>22</v>
      </c>
      <c r="J1440" s="1" t="s">
        <v>11</v>
      </c>
    </row>
    <row r="1441" spans="1:10">
      <c r="A1441" s="1">
        <v>585</v>
      </c>
      <c r="B1441" s="1">
        <v>3</v>
      </c>
      <c r="C1441" s="1" t="s">
        <v>49</v>
      </c>
      <c r="D1441" s="1" t="s">
        <v>50</v>
      </c>
      <c r="E1441" s="1" t="str">
        <f>SUBSTITUTE(D1441,"Descripciâˆšâ‰¥n","Descripción")</f>
        <v>Descripción del Plato_1</v>
      </c>
      <c r="F1441" s="1">
        <v>15</v>
      </c>
      <c r="G1441" s="1">
        <v>25</v>
      </c>
      <c r="H1441" s="1">
        <v>1</v>
      </c>
      <c r="I1441" s="1">
        <v>30</v>
      </c>
      <c r="J1441" s="1" t="s">
        <v>14</v>
      </c>
    </row>
    <row r="1442" spans="1:10">
      <c r="A1442" s="1">
        <v>586</v>
      </c>
      <c r="B1442" s="1">
        <v>17</v>
      </c>
      <c r="C1442" s="1" t="s">
        <v>25</v>
      </c>
      <c r="D1442" s="1" t="s">
        <v>26</v>
      </c>
      <c r="E1442" s="1" t="str">
        <f>SUBSTITUTE(D1442,"Descripciâˆšâ‰¥n","Descripción")</f>
        <v>Descripción del Plato_11</v>
      </c>
      <c r="F1442" s="1">
        <v>20</v>
      </c>
      <c r="G1442" s="1">
        <v>33</v>
      </c>
      <c r="H1442" s="1">
        <v>3</v>
      </c>
      <c r="I1442" s="1">
        <v>47</v>
      </c>
      <c r="J1442" s="1" t="s">
        <v>14</v>
      </c>
    </row>
    <row r="1443" spans="1:10">
      <c r="A1443" s="1">
        <v>586</v>
      </c>
      <c r="B1443" s="1">
        <v>17</v>
      </c>
      <c r="C1443" s="1" t="s">
        <v>9</v>
      </c>
      <c r="D1443" s="1" t="s">
        <v>10</v>
      </c>
      <c r="E1443" s="1" t="str">
        <f>SUBSTITUTE(D1443,"Descripciâˆšâ‰¥n","Descripción")</f>
        <v>Descripción del Plato_7</v>
      </c>
      <c r="F1443" s="1">
        <v>14</v>
      </c>
      <c r="G1443" s="1">
        <v>24</v>
      </c>
      <c r="H1443" s="1">
        <v>3</v>
      </c>
      <c r="I1443" s="1">
        <v>45</v>
      </c>
      <c r="J1443" s="1" t="s">
        <v>11</v>
      </c>
    </row>
    <row r="1444" spans="1:10">
      <c r="A1444" s="1">
        <v>587</v>
      </c>
      <c r="B1444" s="1">
        <v>7</v>
      </c>
      <c r="C1444" s="1" t="s">
        <v>9</v>
      </c>
      <c r="D1444" s="1" t="s">
        <v>10</v>
      </c>
      <c r="E1444" s="1" t="str">
        <f>SUBSTITUTE(D1444,"Descripciâˆšâ‰¥n","Descripción")</f>
        <v>Descripción del Plato_7</v>
      </c>
      <c r="F1444" s="1">
        <v>14</v>
      </c>
      <c r="G1444" s="1">
        <v>24</v>
      </c>
      <c r="H1444" s="1">
        <v>2</v>
      </c>
      <c r="I1444" s="1">
        <v>43</v>
      </c>
      <c r="J1444" s="1" t="s">
        <v>14</v>
      </c>
    </row>
    <row r="1445" spans="1:10">
      <c r="A1445" s="1">
        <v>588</v>
      </c>
      <c r="B1445" s="1">
        <v>15</v>
      </c>
      <c r="C1445" s="1" t="s">
        <v>47</v>
      </c>
      <c r="D1445" s="1" t="s">
        <v>48</v>
      </c>
      <c r="E1445" s="1" t="str">
        <f>SUBSTITUTE(D1445,"Descripciâˆšâ‰¥n","Descripción")</f>
        <v>Descripción del Plato_10</v>
      </c>
      <c r="F1445" s="1">
        <v>15</v>
      </c>
      <c r="G1445" s="1">
        <v>26</v>
      </c>
      <c r="H1445" s="1">
        <v>1</v>
      </c>
      <c r="I1445" s="1">
        <v>25</v>
      </c>
      <c r="J1445" s="1" t="s">
        <v>14</v>
      </c>
    </row>
    <row r="1446" spans="1:10">
      <c r="A1446" s="1">
        <v>588</v>
      </c>
      <c r="B1446" s="1">
        <v>15</v>
      </c>
      <c r="C1446" s="1" t="s">
        <v>49</v>
      </c>
      <c r="D1446" s="1" t="s">
        <v>50</v>
      </c>
      <c r="E1446" s="1" t="str">
        <f>SUBSTITUTE(D1446,"Descripciâˆšâ‰¥n","Descripción")</f>
        <v>Descripción del Plato_1</v>
      </c>
      <c r="F1446" s="1">
        <v>15</v>
      </c>
      <c r="G1446" s="1">
        <v>25</v>
      </c>
      <c r="H1446" s="1">
        <v>3</v>
      </c>
      <c r="I1446" s="1">
        <v>12</v>
      </c>
      <c r="J1446" s="1" t="s">
        <v>14</v>
      </c>
    </row>
    <row r="1447" spans="1:10">
      <c r="A1447" s="1">
        <v>589</v>
      </c>
      <c r="B1447" s="1">
        <v>10</v>
      </c>
      <c r="C1447" s="1" t="s">
        <v>41</v>
      </c>
      <c r="D1447" s="1" t="s">
        <v>42</v>
      </c>
      <c r="E1447" s="1" t="str">
        <f>SUBSTITUTE(D1447,"Descripciâˆšâ‰¥n","Descripción")</f>
        <v>Descripción del Plato_14</v>
      </c>
      <c r="F1447" s="1">
        <v>14</v>
      </c>
      <c r="G1447" s="1">
        <v>23</v>
      </c>
      <c r="H1447" s="1">
        <v>1</v>
      </c>
      <c r="I1447" s="1">
        <v>45</v>
      </c>
      <c r="J1447" s="1" t="s">
        <v>11</v>
      </c>
    </row>
    <row r="1448" spans="1:10">
      <c r="A1448" s="1">
        <v>589</v>
      </c>
      <c r="B1448" s="1">
        <v>10</v>
      </c>
      <c r="C1448" s="1" t="s">
        <v>37</v>
      </c>
      <c r="D1448" s="1" t="s">
        <v>38</v>
      </c>
      <c r="E1448" s="1" t="str">
        <f>SUBSTITUTE(D1448,"Descripciâˆšâ‰¥n","Descripción")</f>
        <v>Descripción del Plato_18</v>
      </c>
      <c r="F1448" s="1">
        <v>20</v>
      </c>
      <c r="G1448" s="1">
        <v>34</v>
      </c>
      <c r="H1448" s="1">
        <v>3</v>
      </c>
      <c r="I1448" s="1">
        <v>59</v>
      </c>
      <c r="J1448" s="1" t="s">
        <v>11</v>
      </c>
    </row>
    <row r="1449" spans="1:10">
      <c r="A1449" s="1">
        <v>589</v>
      </c>
      <c r="B1449" s="1">
        <v>10</v>
      </c>
      <c r="C1449" s="1" t="s">
        <v>43</v>
      </c>
      <c r="D1449" s="1" t="s">
        <v>44</v>
      </c>
      <c r="E1449" s="1" t="str">
        <f>SUBSTITUTE(D1449,"Descripciâˆšâ‰¥n","Descripción")</f>
        <v>Descripción del Plato_13</v>
      </c>
      <c r="F1449" s="1">
        <v>13</v>
      </c>
      <c r="G1449" s="1">
        <v>21</v>
      </c>
      <c r="H1449" s="1">
        <v>3</v>
      </c>
      <c r="I1449" s="1">
        <v>7</v>
      </c>
      <c r="J1449" s="1" t="s">
        <v>11</v>
      </c>
    </row>
    <row r="1450" spans="1:10">
      <c r="A1450" s="1">
        <v>589</v>
      </c>
      <c r="B1450" s="1">
        <v>10</v>
      </c>
      <c r="C1450" s="1" t="s">
        <v>33</v>
      </c>
      <c r="D1450" s="1" t="s">
        <v>34</v>
      </c>
      <c r="E1450" s="1" t="str">
        <f>SUBSTITUTE(D1450,"Descripciâˆšâ‰¥n","Descripción")</f>
        <v>Descripción del Plato_15</v>
      </c>
      <c r="F1450" s="1">
        <v>19</v>
      </c>
      <c r="G1450" s="1">
        <v>32</v>
      </c>
      <c r="H1450" s="1">
        <v>3</v>
      </c>
      <c r="I1450" s="1">
        <v>9</v>
      </c>
      <c r="J1450" s="1" t="s">
        <v>11</v>
      </c>
    </row>
    <row r="1451" spans="1:10">
      <c r="A1451" s="1">
        <v>590</v>
      </c>
      <c r="B1451" s="1">
        <v>3</v>
      </c>
      <c r="C1451" s="1" t="s">
        <v>37</v>
      </c>
      <c r="D1451" s="1" t="s">
        <v>38</v>
      </c>
      <c r="E1451" s="1" t="str">
        <f>SUBSTITUTE(D1451,"Descripciâˆšâ‰¥n","Descripción")</f>
        <v>Descripción del Plato_18</v>
      </c>
      <c r="F1451" s="1">
        <v>20</v>
      </c>
      <c r="G1451" s="1">
        <v>34</v>
      </c>
      <c r="H1451" s="1">
        <v>3</v>
      </c>
      <c r="I1451" s="1">
        <v>43</v>
      </c>
      <c r="J1451" s="1" t="s">
        <v>14</v>
      </c>
    </row>
    <row r="1452" spans="1:10">
      <c r="A1452" s="1">
        <v>590</v>
      </c>
      <c r="B1452" s="1">
        <v>3</v>
      </c>
      <c r="C1452" s="1" t="s">
        <v>39</v>
      </c>
      <c r="D1452" s="1" t="s">
        <v>40</v>
      </c>
      <c r="E1452" s="1" t="str">
        <f>SUBSTITUTE(D1452,"Descripciâˆšâ‰¥n","Descripción")</f>
        <v>Descripción del Plato_3</v>
      </c>
      <c r="F1452" s="1">
        <v>12</v>
      </c>
      <c r="G1452" s="1">
        <v>20</v>
      </c>
      <c r="H1452" s="1">
        <v>1</v>
      </c>
      <c r="I1452" s="1">
        <v>21</v>
      </c>
      <c r="J1452" s="1" t="s">
        <v>14</v>
      </c>
    </row>
    <row r="1453" spans="1:10">
      <c r="A1453" s="1">
        <v>591</v>
      </c>
      <c r="B1453" s="1">
        <v>11</v>
      </c>
      <c r="C1453" s="1" t="s">
        <v>19</v>
      </c>
      <c r="D1453" s="1" t="s">
        <v>20</v>
      </c>
      <c r="E1453" s="1" t="str">
        <f>SUBSTITUTE(D1453,"Descripciâˆšâ‰¥n","Descripción")</f>
        <v>Descripción del Plato_20</v>
      </c>
      <c r="F1453" s="1">
        <v>25</v>
      </c>
      <c r="G1453" s="1">
        <v>40</v>
      </c>
      <c r="H1453" s="1">
        <v>3</v>
      </c>
      <c r="I1453" s="1">
        <v>51</v>
      </c>
      <c r="J1453" s="1" t="s">
        <v>11</v>
      </c>
    </row>
    <row r="1454" spans="1:10">
      <c r="A1454" s="1">
        <v>592</v>
      </c>
      <c r="B1454" s="1">
        <v>5</v>
      </c>
      <c r="C1454" s="1" t="s">
        <v>35</v>
      </c>
      <c r="D1454" s="1" t="s">
        <v>36</v>
      </c>
      <c r="E1454" s="1" t="str">
        <f>SUBSTITUTE(D1454,"Descripciâˆšâ‰¥n","Descripción")</f>
        <v>Descripción del Plato_5</v>
      </c>
      <c r="F1454" s="1">
        <v>13</v>
      </c>
      <c r="G1454" s="1">
        <v>22</v>
      </c>
      <c r="H1454" s="1">
        <v>2</v>
      </c>
      <c r="I1454" s="1">
        <v>59</v>
      </c>
      <c r="J1454" s="1" t="s">
        <v>11</v>
      </c>
    </row>
    <row r="1455" spans="1:10">
      <c r="A1455" s="1">
        <v>592</v>
      </c>
      <c r="B1455" s="1">
        <v>5</v>
      </c>
      <c r="C1455" s="1" t="s">
        <v>49</v>
      </c>
      <c r="D1455" s="1" t="s">
        <v>50</v>
      </c>
      <c r="E1455" s="1" t="str">
        <f>SUBSTITUTE(D1455,"Descripciâˆšâ‰¥n","Descripción")</f>
        <v>Descripción del Plato_1</v>
      </c>
      <c r="F1455" s="1">
        <v>15</v>
      </c>
      <c r="G1455" s="1">
        <v>25</v>
      </c>
      <c r="H1455" s="1">
        <v>2</v>
      </c>
      <c r="I1455" s="1">
        <v>42</v>
      </c>
      <c r="J1455" s="1" t="s">
        <v>11</v>
      </c>
    </row>
    <row r="1456" spans="1:10">
      <c r="A1456" s="1">
        <v>593</v>
      </c>
      <c r="B1456" s="1">
        <v>17</v>
      </c>
      <c r="C1456" s="1" t="s">
        <v>19</v>
      </c>
      <c r="D1456" s="1" t="s">
        <v>20</v>
      </c>
      <c r="E1456" s="1" t="str">
        <f>SUBSTITUTE(D1456,"Descripciâˆšâ‰¥n","Descripción")</f>
        <v>Descripción del Plato_20</v>
      </c>
      <c r="F1456" s="1">
        <v>25</v>
      </c>
      <c r="G1456" s="1">
        <v>40</v>
      </c>
      <c r="H1456" s="1">
        <v>1</v>
      </c>
      <c r="I1456" s="1">
        <v>30</v>
      </c>
      <c r="J1456" s="1" t="s">
        <v>11</v>
      </c>
    </row>
    <row r="1457" spans="1:10">
      <c r="A1457" s="1">
        <v>593</v>
      </c>
      <c r="B1457" s="1">
        <v>17</v>
      </c>
      <c r="C1457" s="1" t="s">
        <v>15</v>
      </c>
      <c r="D1457" s="1" t="s">
        <v>16</v>
      </c>
      <c r="E1457" s="1" t="str">
        <f>SUBSTITUTE(D1457,"Descripciâˆšâ‰¥n","Descripción")</f>
        <v>Descripción del Plato_17</v>
      </c>
      <c r="F1457" s="1">
        <v>19</v>
      </c>
      <c r="G1457" s="1">
        <v>31</v>
      </c>
      <c r="H1457" s="1">
        <v>1</v>
      </c>
      <c r="I1457" s="1">
        <v>8</v>
      </c>
      <c r="J1457" s="1" t="s">
        <v>11</v>
      </c>
    </row>
    <row r="1458" spans="1:10">
      <c r="A1458" s="1">
        <v>593</v>
      </c>
      <c r="B1458" s="1">
        <v>17</v>
      </c>
      <c r="C1458" s="1" t="s">
        <v>25</v>
      </c>
      <c r="D1458" s="1" t="s">
        <v>26</v>
      </c>
      <c r="E1458" s="1" t="str">
        <f>SUBSTITUTE(D1458,"Descripciâˆšâ‰¥n","Descripción")</f>
        <v>Descripción del Plato_11</v>
      </c>
      <c r="F1458" s="1">
        <v>20</v>
      </c>
      <c r="G1458" s="1">
        <v>33</v>
      </c>
      <c r="H1458" s="1">
        <v>2</v>
      </c>
      <c r="I1458" s="1">
        <v>5</v>
      </c>
      <c r="J1458" s="1" t="s">
        <v>14</v>
      </c>
    </row>
    <row r="1459" spans="1:10">
      <c r="A1459" s="1">
        <v>593</v>
      </c>
      <c r="B1459" s="1">
        <v>17</v>
      </c>
      <c r="C1459" s="1" t="s">
        <v>21</v>
      </c>
      <c r="D1459" s="1" t="s">
        <v>22</v>
      </c>
      <c r="E1459" s="1" t="str">
        <f>SUBSTITUTE(D1459,"Descripciâˆšâ‰¥n","Descripción")</f>
        <v>Descripción del Plato_19</v>
      </c>
      <c r="F1459" s="1">
        <v>22</v>
      </c>
      <c r="G1459" s="1">
        <v>36</v>
      </c>
      <c r="H1459" s="1">
        <v>2</v>
      </c>
      <c r="I1459" s="1">
        <v>5</v>
      </c>
      <c r="J1459" s="1" t="s">
        <v>11</v>
      </c>
    </row>
    <row r="1460" spans="1:10">
      <c r="A1460" s="1">
        <v>594</v>
      </c>
      <c r="B1460" s="1">
        <v>17</v>
      </c>
      <c r="C1460" s="1" t="s">
        <v>25</v>
      </c>
      <c r="D1460" s="1" t="s">
        <v>26</v>
      </c>
      <c r="E1460" s="1" t="str">
        <f>SUBSTITUTE(D1460,"Descripciâˆšâ‰¥n","Descripción")</f>
        <v>Descripción del Plato_11</v>
      </c>
      <c r="F1460" s="1">
        <v>20</v>
      </c>
      <c r="G1460" s="1">
        <v>33</v>
      </c>
      <c r="H1460" s="1">
        <v>1</v>
      </c>
      <c r="I1460" s="1">
        <v>5</v>
      </c>
      <c r="J1460" s="1" t="s">
        <v>11</v>
      </c>
    </row>
    <row r="1461" spans="1:10">
      <c r="A1461" s="1">
        <v>594</v>
      </c>
      <c r="B1461" s="1">
        <v>17</v>
      </c>
      <c r="C1461" s="1" t="s">
        <v>35</v>
      </c>
      <c r="D1461" s="1" t="s">
        <v>36</v>
      </c>
      <c r="E1461" s="1" t="str">
        <f>SUBSTITUTE(D1461,"Descripciâˆšâ‰¥n","Descripción")</f>
        <v>Descripción del Plato_5</v>
      </c>
      <c r="F1461" s="1">
        <v>13</v>
      </c>
      <c r="G1461" s="1">
        <v>22</v>
      </c>
      <c r="H1461" s="1">
        <v>3</v>
      </c>
      <c r="I1461" s="1">
        <v>44</v>
      </c>
      <c r="J1461" s="1" t="s">
        <v>11</v>
      </c>
    </row>
    <row r="1462" spans="1:10">
      <c r="A1462" s="1">
        <v>594</v>
      </c>
      <c r="B1462" s="1">
        <v>17</v>
      </c>
      <c r="C1462" s="1" t="s">
        <v>39</v>
      </c>
      <c r="D1462" s="1" t="s">
        <v>40</v>
      </c>
      <c r="E1462" s="1" t="str">
        <f>SUBSTITUTE(D1462,"Descripciâˆšâ‰¥n","Descripción")</f>
        <v>Descripción del Plato_3</v>
      </c>
      <c r="F1462" s="1">
        <v>12</v>
      </c>
      <c r="G1462" s="1">
        <v>20</v>
      </c>
      <c r="H1462" s="1">
        <v>2</v>
      </c>
      <c r="I1462" s="1">
        <v>49</v>
      </c>
      <c r="J1462" s="1" t="s">
        <v>11</v>
      </c>
    </row>
    <row r="1463" spans="1:10">
      <c r="A1463" s="1">
        <v>595</v>
      </c>
      <c r="B1463" s="1">
        <v>9</v>
      </c>
      <c r="C1463" s="1" t="s">
        <v>43</v>
      </c>
      <c r="D1463" s="1" t="s">
        <v>44</v>
      </c>
      <c r="E1463" s="1" t="str">
        <f>SUBSTITUTE(D1463,"Descripciâˆšâ‰¥n","Descripción")</f>
        <v>Descripción del Plato_13</v>
      </c>
      <c r="F1463" s="1">
        <v>13</v>
      </c>
      <c r="G1463" s="1">
        <v>21</v>
      </c>
      <c r="H1463" s="1">
        <v>2</v>
      </c>
      <c r="I1463" s="1">
        <v>5</v>
      </c>
      <c r="J1463" s="1" t="s">
        <v>11</v>
      </c>
    </row>
    <row r="1464" spans="1:10">
      <c r="A1464" s="1">
        <v>595</v>
      </c>
      <c r="B1464" s="1">
        <v>9</v>
      </c>
      <c r="C1464" s="1" t="s">
        <v>12</v>
      </c>
      <c r="D1464" s="1" t="s">
        <v>13</v>
      </c>
      <c r="E1464" s="1" t="str">
        <f>SUBSTITUTE(D1464,"Descripciâˆšâ‰¥n","Descripción")</f>
        <v>Descripción del Plato_2</v>
      </c>
      <c r="F1464" s="1">
        <v>18</v>
      </c>
      <c r="G1464" s="1">
        <v>30</v>
      </c>
      <c r="H1464" s="1">
        <v>1</v>
      </c>
      <c r="I1464" s="1">
        <v>44</v>
      </c>
      <c r="J1464" s="1" t="s">
        <v>14</v>
      </c>
    </row>
    <row r="1465" spans="1:10">
      <c r="A1465" s="1">
        <v>596</v>
      </c>
      <c r="B1465" s="1">
        <v>18</v>
      </c>
      <c r="C1465" s="1" t="s">
        <v>41</v>
      </c>
      <c r="D1465" s="1" t="s">
        <v>42</v>
      </c>
      <c r="E1465" s="1" t="str">
        <f>SUBSTITUTE(D1465,"Descripciâˆšâ‰¥n","Descripción")</f>
        <v>Descripción del Plato_14</v>
      </c>
      <c r="F1465" s="1">
        <v>14</v>
      </c>
      <c r="G1465" s="1">
        <v>23</v>
      </c>
      <c r="H1465" s="1">
        <v>2</v>
      </c>
      <c r="I1465" s="1">
        <v>47</v>
      </c>
      <c r="J1465" s="1" t="s">
        <v>14</v>
      </c>
    </row>
    <row r="1466" spans="1:10">
      <c r="A1466" s="1">
        <v>596</v>
      </c>
      <c r="B1466" s="1">
        <v>18</v>
      </c>
      <c r="C1466" s="1" t="s">
        <v>9</v>
      </c>
      <c r="D1466" s="1" t="s">
        <v>10</v>
      </c>
      <c r="E1466" s="1" t="str">
        <f>SUBSTITUTE(D1466,"Descripciâˆšâ‰¥n","Descripción")</f>
        <v>Descripción del Plato_7</v>
      </c>
      <c r="F1466" s="1">
        <v>14</v>
      </c>
      <c r="G1466" s="1">
        <v>24</v>
      </c>
      <c r="H1466" s="1">
        <v>2</v>
      </c>
      <c r="I1466" s="1">
        <v>50</v>
      </c>
      <c r="J1466" s="1" t="s">
        <v>14</v>
      </c>
    </row>
    <row r="1467" spans="1:10">
      <c r="A1467" s="1">
        <v>596</v>
      </c>
      <c r="B1467" s="1">
        <v>18</v>
      </c>
      <c r="C1467" s="1" t="s">
        <v>33</v>
      </c>
      <c r="D1467" s="1" t="s">
        <v>34</v>
      </c>
      <c r="E1467" s="1" t="str">
        <f>SUBSTITUTE(D1467,"Descripciâˆšâ‰¥n","Descripción")</f>
        <v>Descripción del Plato_15</v>
      </c>
      <c r="F1467" s="1">
        <v>19</v>
      </c>
      <c r="G1467" s="1">
        <v>32</v>
      </c>
      <c r="H1467" s="1">
        <v>3</v>
      </c>
      <c r="I1467" s="1">
        <v>42</v>
      </c>
      <c r="J1467" s="1" t="s">
        <v>14</v>
      </c>
    </row>
    <row r="1468" spans="1:10">
      <c r="A1468" s="1">
        <v>596</v>
      </c>
      <c r="B1468" s="1">
        <v>18</v>
      </c>
      <c r="C1468" s="1" t="s">
        <v>49</v>
      </c>
      <c r="D1468" s="1" t="s">
        <v>50</v>
      </c>
      <c r="E1468" s="1" t="str">
        <f>SUBSTITUTE(D1468,"Descripciâˆšâ‰¥n","Descripción")</f>
        <v>Descripción del Plato_1</v>
      </c>
      <c r="F1468" s="1">
        <v>15</v>
      </c>
      <c r="G1468" s="1">
        <v>25</v>
      </c>
      <c r="H1468" s="1">
        <v>2</v>
      </c>
      <c r="I1468" s="1">
        <v>19</v>
      </c>
      <c r="J1468" s="1" t="s">
        <v>11</v>
      </c>
    </row>
    <row r="1469" spans="1:10">
      <c r="A1469" s="1">
        <v>597</v>
      </c>
      <c r="B1469" s="1">
        <v>16</v>
      </c>
      <c r="C1469" s="1" t="s">
        <v>27</v>
      </c>
      <c r="D1469" s="1" t="s">
        <v>28</v>
      </c>
      <c r="E1469" s="1" t="str">
        <f>SUBSTITUTE(D1469,"Descripciâˆšâ‰¥n","Descripción")</f>
        <v>Descripción del Plato_16</v>
      </c>
      <c r="F1469" s="1">
        <v>16</v>
      </c>
      <c r="G1469" s="1">
        <v>28</v>
      </c>
      <c r="H1469" s="1">
        <v>1</v>
      </c>
      <c r="I1469" s="1">
        <v>39</v>
      </c>
      <c r="J1469" s="1" t="s">
        <v>14</v>
      </c>
    </row>
    <row r="1470" spans="1:10">
      <c r="A1470" s="1">
        <v>597</v>
      </c>
      <c r="B1470" s="1">
        <v>16</v>
      </c>
      <c r="C1470" s="1" t="s">
        <v>45</v>
      </c>
      <c r="D1470" s="1" t="s">
        <v>46</v>
      </c>
      <c r="E1470" s="1" t="str">
        <f>SUBSTITUTE(D1470,"Descripciâˆšâ‰¥n","Descripción")</f>
        <v>Descripción del Plato_4</v>
      </c>
      <c r="F1470" s="1">
        <v>10</v>
      </c>
      <c r="G1470" s="1">
        <v>18</v>
      </c>
      <c r="H1470" s="1">
        <v>1</v>
      </c>
      <c r="I1470" s="1">
        <v>55</v>
      </c>
      <c r="J1470" s="1" t="s">
        <v>14</v>
      </c>
    </row>
    <row r="1471" spans="1:10">
      <c r="A1471" s="1">
        <v>597</v>
      </c>
      <c r="B1471" s="1">
        <v>16</v>
      </c>
      <c r="C1471" s="1" t="s">
        <v>19</v>
      </c>
      <c r="D1471" s="1" t="s">
        <v>20</v>
      </c>
      <c r="E1471" s="1" t="str">
        <f>SUBSTITUTE(D1471,"Descripciâˆšâ‰¥n","Descripción")</f>
        <v>Descripción del Plato_20</v>
      </c>
      <c r="F1471" s="1">
        <v>25</v>
      </c>
      <c r="G1471" s="1">
        <v>40</v>
      </c>
      <c r="H1471" s="1">
        <v>2</v>
      </c>
      <c r="I1471" s="1">
        <v>39</v>
      </c>
      <c r="J1471" s="1" t="s">
        <v>14</v>
      </c>
    </row>
    <row r="1472" spans="1:10">
      <c r="A1472" s="1">
        <v>597</v>
      </c>
      <c r="B1472" s="1">
        <v>16</v>
      </c>
      <c r="C1472" s="1" t="s">
        <v>9</v>
      </c>
      <c r="D1472" s="1" t="s">
        <v>10</v>
      </c>
      <c r="E1472" s="1" t="str">
        <f>SUBSTITUTE(D1472,"Descripciâˆšâ‰¥n","Descripción")</f>
        <v>Descripción del Plato_7</v>
      </c>
      <c r="F1472" s="1">
        <v>14</v>
      </c>
      <c r="G1472" s="1">
        <v>24</v>
      </c>
      <c r="H1472" s="1">
        <v>1</v>
      </c>
      <c r="I1472" s="1">
        <v>8</v>
      </c>
      <c r="J1472" s="1" t="s">
        <v>14</v>
      </c>
    </row>
    <row r="1473" spans="1:10">
      <c r="A1473" s="1">
        <v>598</v>
      </c>
      <c r="B1473" s="1">
        <v>9</v>
      </c>
      <c r="C1473" s="1" t="s">
        <v>47</v>
      </c>
      <c r="D1473" s="1" t="s">
        <v>48</v>
      </c>
      <c r="E1473" s="1" t="str">
        <f>SUBSTITUTE(D1473,"Descripciâˆšâ‰¥n","Descripción")</f>
        <v>Descripción del Plato_10</v>
      </c>
      <c r="F1473" s="1">
        <v>15</v>
      </c>
      <c r="G1473" s="1">
        <v>26</v>
      </c>
      <c r="H1473" s="1">
        <v>2</v>
      </c>
      <c r="I1473" s="1">
        <v>44</v>
      </c>
      <c r="J1473" s="1" t="s">
        <v>11</v>
      </c>
    </row>
    <row r="1474" spans="1:10">
      <c r="A1474" s="1">
        <v>598</v>
      </c>
      <c r="B1474" s="1">
        <v>9</v>
      </c>
      <c r="C1474" s="1" t="s">
        <v>33</v>
      </c>
      <c r="D1474" s="1" t="s">
        <v>34</v>
      </c>
      <c r="E1474" s="1" t="str">
        <f>SUBSTITUTE(D1474,"Descripciâˆšâ‰¥n","Descripción")</f>
        <v>Descripción del Plato_15</v>
      </c>
      <c r="F1474" s="1">
        <v>19</v>
      </c>
      <c r="G1474" s="1">
        <v>32</v>
      </c>
      <c r="H1474" s="1">
        <v>2</v>
      </c>
      <c r="I1474" s="1">
        <v>22</v>
      </c>
      <c r="J1474" s="1" t="s">
        <v>11</v>
      </c>
    </row>
    <row r="1475" spans="1:10">
      <c r="A1475" s="1">
        <v>598</v>
      </c>
      <c r="B1475" s="1">
        <v>9</v>
      </c>
      <c r="C1475" s="1" t="s">
        <v>15</v>
      </c>
      <c r="D1475" s="1" t="s">
        <v>16</v>
      </c>
      <c r="E1475" s="1" t="str">
        <f>SUBSTITUTE(D1475,"Descripciâˆšâ‰¥n","Descripción")</f>
        <v>Descripción del Plato_17</v>
      </c>
      <c r="F1475" s="1">
        <v>19</v>
      </c>
      <c r="G1475" s="1">
        <v>31</v>
      </c>
      <c r="H1475" s="1">
        <v>3</v>
      </c>
      <c r="I1475" s="1">
        <v>15</v>
      </c>
      <c r="J1475" s="1" t="s">
        <v>11</v>
      </c>
    </row>
    <row r="1476" spans="1:10">
      <c r="A1476" s="1">
        <v>599</v>
      </c>
      <c r="B1476" s="1">
        <v>11</v>
      </c>
      <c r="C1476" s="1" t="s">
        <v>37</v>
      </c>
      <c r="D1476" s="1" t="s">
        <v>38</v>
      </c>
      <c r="E1476" s="1" t="str">
        <f>SUBSTITUTE(D1476,"Descripciâˆšâ‰¥n","Descripción")</f>
        <v>Descripción del Plato_18</v>
      </c>
      <c r="F1476" s="1">
        <v>20</v>
      </c>
      <c r="G1476" s="1">
        <v>34</v>
      </c>
      <c r="H1476" s="1">
        <v>2</v>
      </c>
      <c r="I1476" s="1">
        <v>5</v>
      </c>
      <c r="J1476" s="1" t="s">
        <v>11</v>
      </c>
    </row>
    <row r="1477" spans="1:10">
      <c r="A1477" s="1">
        <v>599</v>
      </c>
      <c r="B1477" s="1">
        <v>11</v>
      </c>
      <c r="C1477" s="1" t="s">
        <v>15</v>
      </c>
      <c r="D1477" s="1" t="s">
        <v>16</v>
      </c>
      <c r="E1477" s="1" t="str">
        <f>SUBSTITUTE(D1477,"Descripciâˆšâ‰¥n","Descripción")</f>
        <v>Descripción del Plato_17</v>
      </c>
      <c r="F1477" s="1">
        <v>19</v>
      </c>
      <c r="G1477" s="1">
        <v>31</v>
      </c>
      <c r="H1477" s="1">
        <v>1</v>
      </c>
      <c r="I1477" s="1">
        <v>49</v>
      </c>
      <c r="J1477" s="1" t="s">
        <v>11</v>
      </c>
    </row>
    <row r="1478" spans="1:10">
      <c r="A1478" s="1">
        <v>599</v>
      </c>
      <c r="B1478" s="1">
        <v>11</v>
      </c>
      <c r="C1478" s="1" t="s">
        <v>31</v>
      </c>
      <c r="D1478" s="1" t="s">
        <v>32</v>
      </c>
      <c r="E1478" s="1" t="str">
        <f>SUBSTITUTE(D1478,"Descripciâˆšâ‰¥n","Descripción")</f>
        <v>Descripción del Plato_8</v>
      </c>
      <c r="F1478" s="1">
        <v>21</v>
      </c>
      <c r="G1478" s="1">
        <v>35</v>
      </c>
      <c r="H1478" s="1">
        <v>2</v>
      </c>
      <c r="I1478" s="1">
        <v>54</v>
      </c>
      <c r="J1478" s="1" t="s">
        <v>11</v>
      </c>
    </row>
    <row r="1479" spans="1:10">
      <c r="A1479" s="1">
        <v>600</v>
      </c>
      <c r="B1479" s="1">
        <v>14</v>
      </c>
      <c r="C1479" s="1" t="s">
        <v>27</v>
      </c>
      <c r="D1479" s="1" t="s">
        <v>28</v>
      </c>
      <c r="E1479" s="1" t="str">
        <f>SUBSTITUTE(D1479,"Descripciâˆšâ‰¥n","Descripción")</f>
        <v>Descripción del Plato_16</v>
      </c>
      <c r="F1479" s="1">
        <v>16</v>
      </c>
      <c r="G1479" s="1">
        <v>28</v>
      </c>
      <c r="H1479" s="1">
        <v>3</v>
      </c>
      <c r="I1479" s="1">
        <v>22</v>
      </c>
      <c r="J1479" s="1" t="s">
        <v>14</v>
      </c>
    </row>
    <row r="1480" spans="1:10">
      <c r="A1480" s="1">
        <v>600</v>
      </c>
      <c r="B1480" s="1">
        <v>14</v>
      </c>
      <c r="C1480" s="1" t="s">
        <v>12</v>
      </c>
      <c r="D1480" s="1" t="s">
        <v>13</v>
      </c>
      <c r="E1480" s="1" t="str">
        <f>SUBSTITUTE(D1480,"Descripciâˆšâ‰¥n","Descripción")</f>
        <v>Descripción del Plato_2</v>
      </c>
      <c r="F1480" s="1">
        <v>18</v>
      </c>
      <c r="G1480" s="1">
        <v>30</v>
      </c>
      <c r="H1480" s="1">
        <v>2</v>
      </c>
      <c r="I1480" s="1">
        <v>43</v>
      </c>
      <c r="J1480" s="1" t="s">
        <v>11</v>
      </c>
    </row>
    <row r="1481" spans="1:10">
      <c r="A1481" s="1">
        <v>601</v>
      </c>
      <c r="B1481" s="1">
        <v>13</v>
      </c>
      <c r="C1481" s="1" t="s">
        <v>19</v>
      </c>
      <c r="D1481" s="1" t="s">
        <v>20</v>
      </c>
      <c r="E1481" s="1" t="str">
        <f>SUBSTITUTE(D1481,"Descripciâˆšâ‰¥n","Descripción")</f>
        <v>Descripción del Plato_20</v>
      </c>
      <c r="F1481" s="1">
        <v>25</v>
      </c>
      <c r="G1481" s="1">
        <v>40</v>
      </c>
      <c r="H1481" s="1">
        <v>2</v>
      </c>
      <c r="I1481" s="1">
        <v>11</v>
      </c>
      <c r="J1481" s="1" t="s">
        <v>14</v>
      </c>
    </row>
    <row r="1482" spans="1:10">
      <c r="A1482" s="1">
        <v>601</v>
      </c>
      <c r="B1482" s="1">
        <v>13</v>
      </c>
      <c r="C1482" s="1" t="s">
        <v>27</v>
      </c>
      <c r="D1482" s="1" t="s">
        <v>28</v>
      </c>
      <c r="E1482" s="1" t="str">
        <f>SUBSTITUTE(D1482,"Descripciâˆšâ‰¥n","Descripción")</f>
        <v>Descripción del Plato_16</v>
      </c>
      <c r="F1482" s="1">
        <v>16</v>
      </c>
      <c r="G1482" s="1">
        <v>28</v>
      </c>
      <c r="H1482" s="1">
        <v>3</v>
      </c>
      <c r="I1482" s="1">
        <v>28</v>
      </c>
      <c r="J1482" s="1" t="s">
        <v>11</v>
      </c>
    </row>
    <row r="1483" spans="1:10">
      <c r="A1483" s="1">
        <v>601</v>
      </c>
      <c r="B1483" s="1">
        <v>13</v>
      </c>
      <c r="C1483" s="1" t="s">
        <v>41</v>
      </c>
      <c r="D1483" s="1" t="s">
        <v>42</v>
      </c>
      <c r="E1483" s="1" t="str">
        <f>SUBSTITUTE(D1483,"Descripciâˆšâ‰¥n","Descripción")</f>
        <v>Descripción del Plato_14</v>
      </c>
      <c r="F1483" s="1">
        <v>14</v>
      </c>
      <c r="G1483" s="1">
        <v>23</v>
      </c>
      <c r="H1483" s="1">
        <v>1</v>
      </c>
      <c r="I1483" s="1">
        <v>44</v>
      </c>
      <c r="J1483" s="1" t="s">
        <v>14</v>
      </c>
    </row>
    <row r="1484" spans="1:10">
      <c r="A1484" s="1">
        <v>601</v>
      </c>
      <c r="B1484" s="1">
        <v>13</v>
      </c>
      <c r="C1484" s="1" t="s">
        <v>31</v>
      </c>
      <c r="D1484" s="1" t="s">
        <v>32</v>
      </c>
      <c r="E1484" s="1" t="str">
        <f>SUBSTITUTE(D1484,"Descripciâˆšâ‰¥n","Descripción")</f>
        <v>Descripción del Plato_8</v>
      </c>
      <c r="F1484" s="1">
        <v>21</v>
      </c>
      <c r="G1484" s="1">
        <v>35</v>
      </c>
      <c r="H1484" s="1">
        <v>3</v>
      </c>
      <c r="I1484" s="1">
        <v>32</v>
      </c>
      <c r="J1484" s="1" t="s">
        <v>11</v>
      </c>
    </row>
    <row r="1485" spans="1:10">
      <c r="A1485" s="1">
        <v>602</v>
      </c>
      <c r="B1485" s="1">
        <v>12</v>
      </c>
      <c r="C1485" s="1" t="s">
        <v>31</v>
      </c>
      <c r="D1485" s="1" t="s">
        <v>32</v>
      </c>
      <c r="E1485" s="1" t="str">
        <f>SUBSTITUTE(D1485,"Descripciâˆšâ‰¥n","Descripción")</f>
        <v>Descripción del Plato_8</v>
      </c>
      <c r="F1485" s="1">
        <v>21</v>
      </c>
      <c r="G1485" s="1">
        <v>35</v>
      </c>
      <c r="H1485" s="1">
        <v>2</v>
      </c>
      <c r="I1485" s="1">
        <v>56</v>
      </c>
      <c r="J1485" s="1" t="s">
        <v>11</v>
      </c>
    </row>
    <row r="1486" spans="1:10">
      <c r="A1486" s="1">
        <v>602</v>
      </c>
      <c r="B1486" s="1">
        <v>12</v>
      </c>
      <c r="C1486" s="1" t="s">
        <v>35</v>
      </c>
      <c r="D1486" s="1" t="s">
        <v>36</v>
      </c>
      <c r="E1486" s="1" t="str">
        <f>SUBSTITUTE(D1486,"Descripciâˆšâ‰¥n","Descripción")</f>
        <v>Descripción del Plato_5</v>
      </c>
      <c r="F1486" s="1">
        <v>13</v>
      </c>
      <c r="G1486" s="1">
        <v>22</v>
      </c>
      <c r="H1486" s="1">
        <v>3</v>
      </c>
      <c r="I1486" s="1">
        <v>58</v>
      </c>
      <c r="J1486" s="1" t="s">
        <v>11</v>
      </c>
    </row>
    <row r="1487" spans="1:10">
      <c r="A1487" s="1">
        <v>602</v>
      </c>
      <c r="B1487" s="1">
        <v>12</v>
      </c>
      <c r="C1487" s="1" t="s">
        <v>12</v>
      </c>
      <c r="D1487" s="1" t="s">
        <v>13</v>
      </c>
      <c r="E1487" s="1" t="str">
        <f>SUBSTITUTE(D1487,"Descripciâˆšâ‰¥n","Descripción")</f>
        <v>Descripción del Plato_2</v>
      </c>
      <c r="F1487" s="1">
        <v>18</v>
      </c>
      <c r="G1487" s="1">
        <v>30</v>
      </c>
      <c r="H1487" s="1">
        <v>3</v>
      </c>
      <c r="I1487" s="1">
        <v>12</v>
      </c>
      <c r="J1487" s="1" t="s">
        <v>11</v>
      </c>
    </row>
    <row r="1488" spans="1:10">
      <c r="A1488" s="1">
        <v>602</v>
      </c>
      <c r="B1488" s="1">
        <v>12</v>
      </c>
      <c r="C1488" s="1" t="s">
        <v>19</v>
      </c>
      <c r="D1488" s="1" t="s">
        <v>20</v>
      </c>
      <c r="E1488" s="1" t="str">
        <f>SUBSTITUTE(D1488,"Descripciâˆšâ‰¥n","Descripción")</f>
        <v>Descripción del Plato_20</v>
      </c>
      <c r="F1488" s="1">
        <v>25</v>
      </c>
      <c r="G1488" s="1">
        <v>40</v>
      </c>
      <c r="H1488" s="1">
        <v>1</v>
      </c>
      <c r="I1488" s="1">
        <v>36</v>
      </c>
      <c r="J1488" s="1" t="s">
        <v>14</v>
      </c>
    </row>
    <row r="1489" spans="1:10">
      <c r="A1489" s="1">
        <v>603</v>
      </c>
      <c r="B1489" s="1">
        <v>19</v>
      </c>
      <c r="C1489" s="1" t="s">
        <v>15</v>
      </c>
      <c r="D1489" s="1" t="s">
        <v>16</v>
      </c>
      <c r="E1489" s="1" t="str">
        <f>SUBSTITUTE(D1489,"Descripciâˆšâ‰¥n","Descripción")</f>
        <v>Descripción del Plato_17</v>
      </c>
      <c r="F1489" s="1">
        <v>19</v>
      </c>
      <c r="G1489" s="1">
        <v>31</v>
      </c>
      <c r="H1489" s="1">
        <v>2</v>
      </c>
      <c r="I1489" s="1">
        <v>17</v>
      </c>
      <c r="J1489" s="1" t="s">
        <v>11</v>
      </c>
    </row>
    <row r="1490" spans="1:10">
      <c r="A1490" s="1">
        <v>604</v>
      </c>
      <c r="B1490" s="1">
        <v>14</v>
      </c>
      <c r="C1490" s="1" t="s">
        <v>31</v>
      </c>
      <c r="D1490" s="1" t="s">
        <v>32</v>
      </c>
      <c r="E1490" s="1" t="str">
        <f>SUBSTITUTE(D1490,"Descripciâˆšâ‰¥n","Descripción")</f>
        <v>Descripción del Plato_8</v>
      </c>
      <c r="F1490" s="1">
        <v>21</v>
      </c>
      <c r="G1490" s="1">
        <v>35</v>
      </c>
      <c r="H1490" s="1">
        <v>3</v>
      </c>
      <c r="I1490" s="1">
        <v>42</v>
      </c>
      <c r="J1490" s="1" t="s">
        <v>11</v>
      </c>
    </row>
    <row r="1491" spans="1:10">
      <c r="A1491" s="1">
        <v>605</v>
      </c>
      <c r="B1491" s="1">
        <v>19</v>
      </c>
      <c r="C1491" s="1" t="s">
        <v>39</v>
      </c>
      <c r="D1491" s="1" t="s">
        <v>40</v>
      </c>
      <c r="E1491" s="1" t="str">
        <f>SUBSTITUTE(D1491,"Descripciâˆšâ‰¥n","Descripción")</f>
        <v>Descripción del Plato_3</v>
      </c>
      <c r="F1491" s="1">
        <v>12</v>
      </c>
      <c r="G1491" s="1">
        <v>20</v>
      </c>
      <c r="H1491" s="1">
        <v>1</v>
      </c>
      <c r="I1491" s="1">
        <v>47</v>
      </c>
      <c r="J1491" s="1" t="s">
        <v>11</v>
      </c>
    </row>
    <row r="1492" spans="1:10">
      <c r="A1492" s="1">
        <v>605</v>
      </c>
      <c r="B1492" s="1">
        <v>19</v>
      </c>
      <c r="C1492" s="1" t="s">
        <v>19</v>
      </c>
      <c r="D1492" s="1" t="s">
        <v>20</v>
      </c>
      <c r="E1492" s="1" t="str">
        <f>SUBSTITUTE(D1492,"Descripciâˆšâ‰¥n","Descripción")</f>
        <v>Descripción del Plato_20</v>
      </c>
      <c r="F1492" s="1">
        <v>25</v>
      </c>
      <c r="G1492" s="1">
        <v>40</v>
      </c>
      <c r="H1492" s="1">
        <v>1</v>
      </c>
      <c r="I1492" s="1">
        <v>24</v>
      </c>
      <c r="J1492" s="1" t="s">
        <v>14</v>
      </c>
    </row>
    <row r="1493" spans="1:10">
      <c r="A1493" s="1">
        <v>605</v>
      </c>
      <c r="B1493" s="1">
        <v>19</v>
      </c>
      <c r="C1493" s="1" t="s">
        <v>31</v>
      </c>
      <c r="D1493" s="1" t="s">
        <v>32</v>
      </c>
      <c r="E1493" s="1" t="str">
        <f>SUBSTITUTE(D1493,"Descripciâˆšâ‰¥n","Descripción")</f>
        <v>Descripción del Plato_8</v>
      </c>
      <c r="F1493" s="1">
        <v>21</v>
      </c>
      <c r="G1493" s="1">
        <v>35</v>
      </c>
      <c r="H1493" s="1">
        <v>2</v>
      </c>
      <c r="I1493" s="1">
        <v>55</v>
      </c>
      <c r="J1493" s="1" t="s">
        <v>14</v>
      </c>
    </row>
    <row r="1494" spans="1:10">
      <c r="A1494" s="1">
        <v>605</v>
      </c>
      <c r="B1494" s="1">
        <v>19</v>
      </c>
      <c r="C1494" s="1" t="s">
        <v>12</v>
      </c>
      <c r="D1494" s="1" t="s">
        <v>13</v>
      </c>
      <c r="E1494" s="1" t="str">
        <f>SUBSTITUTE(D1494,"Descripciâˆšâ‰¥n","Descripción")</f>
        <v>Descripción del Plato_2</v>
      </c>
      <c r="F1494" s="1">
        <v>18</v>
      </c>
      <c r="G1494" s="1">
        <v>30</v>
      </c>
      <c r="H1494" s="1">
        <v>3</v>
      </c>
      <c r="I1494" s="1">
        <v>50</v>
      </c>
      <c r="J1494" s="1" t="s">
        <v>14</v>
      </c>
    </row>
    <row r="1495" spans="1:10">
      <c r="A1495" s="1">
        <v>606</v>
      </c>
      <c r="B1495" s="1">
        <v>1</v>
      </c>
      <c r="C1495" s="1" t="s">
        <v>49</v>
      </c>
      <c r="D1495" s="1" t="s">
        <v>50</v>
      </c>
      <c r="E1495" s="1" t="str">
        <f>SUBSTITUTE(D1495,"Descripciâˆšâ‰¥n","Descripción")</f>
        <v>Descripción del Plato_1</v>
      </c>
      <c r="F1495" s="1">
        <v>15</v>
      </c>
      <c r="G1495" s="1">
        <v>25</v>
      </c>
      <c r="H1495" s="1">
        <v>2</v>
      </c>
      <c r="I1495" s="1">
        <v>47</v>
      </c>
      <c r="J1495" s="1" t="s">
        <v>11</v>
      </c>
    </row>
    <row r="1496" spans="1:10">
      <c r="A1496" s="1">
        <v>606</v>
      </c>
      <c r="B1496" s="1">
        <v>1</v>
      </c>
      <c r="C1496" s="1" t="s">
        <v>17</v>
      </c>
      <c r="D1496" s="1" t="s">
        <v>18</v>
      </c>
      <c r="E1496" s="1" t="str">
        <f>SUBSTITUTE(D1496,"Descripciâˆšâ‰¥n","Descripción")</f>
        <v>Descripción del Plato_6</v>
      </c>
      <c r="F1496" s="1">
        <v>16</v>
      </c>
      <c r="G1496" s="1">
        <v>27</v>
      </c>
      <c r="H1496" s="1">
        <v>3</v>
      </c>
      <c r="I1496" s="1">
        <v>48</v>
      </c>
      <c r="J1496" s="1" t="s">
        <v>14</v>
      </c>
    </row>
    <row r="1497" spans="1:10">
      <c r="A1497" s="1">
        <v>606</v>
      </c>
      <c r="B1497" s="1">
        <v>1</v>
      </c>
      <c r="C1497" s="1" t="s">
        <v>47</v>
      </c>
      <c r="D1497" s="1" t="s">
        <v>48</v>
      </c>
      <c r="E1497" s="1" t="str">
        <f>SUBSTITUTE(D1497,"Descripciâˆšâ‰¥n","Descripción")</f>
        <v>Descripción del Plato_10</v>
      </c>
      <c r="F1497" s="1">
        <v>15</v>
      </c>
      <c r="G1497" s="1">
        <v>26</v>
      </c>
      <c r="H1497" s="1">
        <v>2</v>
      </c>
      <c r="I1497" s="1">
        <v>50</v>
      </c>
      <c r="J1497" s="1" t="s">
        <v>14</v>
      </c>
    </row>
    <row r="1498" spans="1:10">
      <c r="A1498" s="1">
        <v>607</v>
      </c>
      <c r="B1498" s="1">
        <v>10</v>
      </c>
      <c r="C1498" s="1" t="s">
        <v>19</v>
      </c>
      <c r="D1498" s="1" t="s">
        <v>20</v>
      </c>
      <c r="E1498" s="1" t="str">
        <f>SUBSTITUTE(D1498,"Descripciâˆšâ‰¥n","Descripción")</f>
        <v>Descripción del Plato_20</v>
      </c>
      <c r="F1498" s="1">
        <v>25</v>
      </c>
      <c r="G1498" s="1">
        <v>40</v>
      </c>
      <c r="H1498" s="1">
        <v>1</v>
      </c>
      <c r="I1498" s="1">
        <v>25</v>
      </c>
      <c r="J1498" s="1" t="s">
        <v>11</v>
      </c>
    </row>
    <row r="1499" spans="1:10">
      <c r="A1499" s="1">
        <v>607</v>
      </c>
      <c r="B1499" s="1">
        <v>10</v>
      </c>
      <c r="C1499" s="1" t="s">
        <v>27</v>
      </c>
      <c r="D1499" s="1" t="s">
        <v>28</v>
      </c>
      <c r="E1499" s="1" t="str">
        <f>SUBSTITUTE(D1499,"Descripciâˆšâ‰¥n","Descripción")</f>
        <v>Descripción del Plato_16</v>
      </c>
      <c r="F1499" s="1">
        <v>16</v>
      </c>
      <c r="G1499" s="1">
        <v>28</v>
      </c>
      <c r="H1499" s="1">
        <v>1</v>
      </c>
      <c r="I1499" s="1">
        <v>44</v>
      </c>
      <c r="J1499" s="1" t="s">
        <v>11</v>
      </c>
    </row>
    <row r="1500" spans="1:10">
      <c r="A1500" s="1">
        <v>608</v>
      </c>
      <c r="B1500" s="1">
        <v>7</v>
      </c>
      <c r="C1500" s="1" t="s">
        <v>23</v>
      </c>
      <c r="D1500" s="1" t="s">
        <v>24</v>
      </c>
      <c r="E1500" s="1" t="str">
        <f>SUBSTITUTE(D1500,"Descripciâˆšâ‰¥n","Descripción")</f>
        <v>Descripción del Plato_9</v>
      </c>
      <c r="F1500" s="1">
        <v>17</v>
      </c>
      <c r="G1500" s="1">
        <v>29</v>
      </c>
      <c r="H1500" s="1">
        <v>1</v>
      </c>
      <c r="I1500" s="1">
        <v>45</v>
      </c>
      <c r="J1500" s="1" t="s">
        <v>11</v>
      </c>
    </row>
    <row r="1501" spans="1:10">
      <c r="A1501" s="1">
        <v>609</v>
      </c>
      <c r="B1501" s="1">
        <v>1</v>
      </c>
      <c r="C1501" s="1" t="s">
        <v>33</v>
      </c>
      <c r="D1501" s="1" t="s">
        <v>34</v>
      </c>
      <c r="E1501" s="1" t="str">
        <f>SUBSTITUTE(D1501,"Descripciâˆšâ‰¥n","Descripción")</f>
        <v>Descripción del Plato_15</v>
      </c>
      <c r="F1501" s="1">
        <v>19</v>
      </c>
      <c r="G1501" s="1">
        <v>32</v>
      </c>
      <c r="H1501" s="1">
        <v>1</v>
      </c>
      <c r="I1501" s="1">
        <v>27</v>
      </c>
      <c r="J1501" s="1" t="s">
        <v>14</v>
      </c>
    </row>
    <row r="1502" spans="1:10">
      <c r="A1502" s="1">
        <v>610</v>
      </c>
      <c r="B1502" s="1">
        <v>19</v>
      </c>
      <c r="C1502" s="1" t="s">
        <v>47</v>
      </c>
      <c r="D1502" s="1" t="s">
        <v>48</v>
      </c>
      <c r="E1502" s="1" t="str">
        <f>SUBSTITUTE(D1502,"Descripciâˆšâ‰¥n","Descripción")</f>
        <v>Descripción del Plato_10</v>
      </c>
      <c r="F1502" s="1">
        <v>15</v>
      </c>
      <c r="G1502" s="1">
        <v>26</v>
      </c>
      <c r="H1502" s="1">
        <v>1</v>
      </c>
      <c r="I1502" s="1">
        <v>39</v>
      </c>
      <c r="J1502" s="1" t="s">
        <v>14</v>
      </c>
    </row>
    <row r="1503" spans="1:10">
      <c r="A1503" s="1">
        <v>610</v>
      </c>
      <c r="B1503" s="1">
        <v>19</v>
      </c>
      <c r="C1503" s="1" t="s">
        <v>45</v>
      </c>
      <c r="D1503" s="1" t="s">
        <v>46</v>
      </c>
      <c r="E1503" s="1" t="str">
        <f>SUBSTITUTE(D1503,"Descripciâˆšâ‰¥n","Descripción")</f>
        <v>Descripción del Plato_4</v>
      </c>
      <c r="F1503" s="1">
        <v>10</v>
      </c>
      <c r="G1503" s="1">
        <v>18</v>
      </c>
      <c r="H1503" s="1">
        <v>1</v>
      </c>
      <c r="I1503" s="1">
        <v>8</v>
      </c>
      <c r="J1503" s="1" t="s">
        <v>11</v>
      </c>
    </row>
    <row r="1504" spans="1:10">
      <c r="A1504" s="1">
        <v>611</v>
      </c>
      <c r="B1504" s="1">
        <v>13</v>
      </c>
      <c r="C1504" s="1" t="s">
        <v>43</v>
      </c>
      <c r="D1504" s="1" t="s">
        <v>44</v>
      </c>
      <c r="E1504" s="1" t="str">
        <f>SUBSTITUTE(D1504,"Descripciâˆšâ‰¥n","Descripción")</f>
        <v>Descripción del Plato_13</v>
      </c>
      <c r="F1504" s="1">
        <v>13</v>
      </c>
      <c r="G1504" s="1">
        <v>21</v>
      </c>
      <c r="H1504" s="1">
        <v>2</v>
      </c>
      <c r="I1504" s="1">
        <v>53</v>
      </c>
      <c r="J1504" s="1" t="s">
        <v>14</v>
      </c>
    </row>
    <row r="1505" spans="1:10">
      <c r="A1505" s="1">
        <v>611</v>
      </c>
      <c r="B1505" s="1">
        <v>13</v>
      </c>
      <c r="C1505" s="1" t="s">
        <v>21</v>
      </c>
      <c r="D1505" s="1" t="s">
        <v>22</v>
      </c>
      <c r="E1505" s="1" t="str">
        <f>SUBSTITUTE(D1505,"Descripciâˆšâ‰¥n","Descripción")</f>
        <v>Descripción del Plato_19</v>
      </c>
      <c r="F1505" s="1">
        <v>22</v>
      </c>
      <c r="G1505" s="1">
        <v>36</v>
      </c>
      <c r="H1505" s="1">
        <v>1</v>
      </c>
      <c r="I1505" s="1">
        <v>30</v>
      </c>
      <c r="J1505" s="1" t="s">
        <v>14</v>
      </c>
    </row>
    <row r="1506" spans="1:10">
      <c r="A1506" s="1">
        <v>612</v>
      </c>
      <c r="B1506" s="1">
        <v>11</v>
      </c>
      <c r="C1506" s="1" t="s">
        <v>17</v>
      </c>
      <c r="D1506" s="1" t="s">
        <v>18</v>
      </c>
      <c r="E1506" s="1" t="str">
        <f>SUBSTITUTE(D1506,"Descripciâˆšâ‰¥n","Descripción")</f>
        <v>Descripción del Plato_6</v>
      </c>
      <c r="F1506" s="1">
        <v>16</v>
      </c>
      <c r="G1506" s="1">
        <v>27</v>
      </c>
      <c r="H1506" s="1">
        <v>1</v>
      </c>
      <c r="I1506" s="1">
        <v>26</v>
      </c>
      <c r="J1506" s="1" t="s">
        <v>11</v>
      </c>
    </row>
    <row r="1507" spans="1:10">
      <c r="A1507" s="1">
        <v>612</v>
      </c>
      <c r="B1507" s="1">
        <v>11</v>
      </c>
      <c r="C1507" s="1" t="s">
        <v>21</v>
      </c>
      <c r="D1507" s="1" t="s">
        <v>22</v>
      </c>
      <c r="E1507" s="1" t="str">
        <f>SUBSTITUTE(D1507,"Descripciâˆšâ‰¥n","Descripción")</f>
        <v>Descripción del Plato_19</v>
      </c>
      <c r="F1507" s="1">
        <v>22</v>
      </c>
      <c r="G1507" s="1">
        <v>36</v>
      </c>
      <c r="H1507" s="1">
        <v>3</v>
      </c>
      <c r="I1507" s="1">
        <v>37</v>
      </c>
      <c r="J1507" s="1" t="s">
        <v>11</v>
      </c>
    </row>
    <row r="1508" spans="1:10">
      <c r="A1508" s="1">
        <v>612</v>
      </c>
      <c r="B1508" s="1">
        <v>11</v>
      </c>
      <c r="C1508" s="1" t="s">
        <v>27</v>
      </c>
      <c r="D1508" s="1" t="s">
        <v>28</v>
      </c>
      <c r="E1508" s="1" t="str">
        <f>SUBSTITUTE(D1508,"Descripciâˆšâ‰¥n","Descripción")</f>
        <v>Descripción del Plato_16</v>
      </c>
      <c r="F1508" s="1">
        <v>16</v>
      </c>
      <c r="G1508" s="1">
        <v>28</v>
      </c>
      <c r="H1508" s="1">
        <v>2</v>
      </c>
      <c r="I1508" s="1">
        <v>15</v>
      </c>
      <c r="J1508" s="1" t="s">
        <v>11</v>
      </c>
    </row>
    <row r="1509" spans="1:10">
      <c r="A1509" s="1">
        <v>612</v>
      </c>
      <c r="B1509" s="1">
        <v>11</v>
      </c>
      <c r="C1509" s="1" t="s">
        <v>39</v>
      </c>
      <c r="D1509" s="1" t="s">
        <v>40</v>
      </c>
      <c r="E1509" s="1" t="str">
        <f>SUBSTITUTE(D1509,"Descripciâˆšâ‰¥n","Descripción")</f>
        <v>Descripción del Plato_3</v>
      </c>
      <c r="F1509" s="1">
        <v>12</v>
      </c>
      <c r="G1509" s="1">
        <v>20</v>
      </c>
      <c r="H1509" s="1">
        <v>2</v>
      </c>
      <c r="I1509" s="1">
        <v>51</v>
      </c>
      <c r="J1509" s="1" t="s">
        <v>11</v>
      </c>
    </row>
    <row r="1510" spans="1:10">
      <c r="A1510" s="1">
        <v>613</v>
      </c>
      <c r="B1510" s="1">
        <v>1</v>
      </c>
      <c r="C1510" s="1" t="s">
        <v>29</v>
      </c>
      <c r="D1510" s="1" t="s">
        <v>30</v>
      </c>
      <c r="E1510" s="1" t="str">
        <f>SUBSTITUTE(D1510,"Descripciâˆšâ‰¥n","Descripción")</f>
        <v>Descripción del Plato_12</v>
      </c>
      <c r="F1510" s="1">
        <v>11</v>
      </c>
      <c r="G1510" s="1">
        <v>19</v>
      </c>
      <c r="H1510" s="1">
        <v>3</v>
      </c>
      <c r="I1510" s="1">
        <v>41</v>
      </c>
      <c r="J1510" s="1" t="s">
        <v>14</v>
      </c>
    </row>
    <row r="1511" spans="1:10">
      <c r="A1511" s="1">
        <v>613</v>
      </c>
      <c r="B1511" s="1">
        <v>1</v>
      </c>
      <c r="C1511" s="1" t="s">
        <v>41</v>
      </c>
      <c r="D1511" s="1" t="s">
        <v>42</v>
      </c>
      <c r="E1511" s="1" t="str">
        <f>SUBSTITUTE(D1511,"Descripciâˆšâ‰¥n","Descripción")</f>
        <v>Descripción del Plato_14</v>
      </c>
      <c r="F1511" s="1">
        <v>14</v>
      </c>
      <c r="G1511" s="1">
        <v>23</v>
      </c>
      <c r="H1511" s="1">
        <v>3</v>
      </c>
      <c r="I1511" s="1">
        <v>23</v>
      </c>
      <c r="J1511" s="1" t="s">
        <v>14</v>
      </c>
    </row>
    <row r="1512" spans="1:10">
      <c r="A1512" s="1">
        <v>613</v>
      </c>
      <c r="B1512" s="1">
        <v>1</v>
      </c>
      <c r="C1512" s="1" t="s">
        <v>45</v>
      </c>
      <c r="D1512" s="1" t="s">
        <v>46</v>
      </c>
      <c r="E1512" s="1" t="str">
        <f>SUBSTITUTE(D1512,"Descripciâˆšâ‰¥n","Descripción")</f>
        <v>Descripción del Plato_4</v>
      </c>
      <c r="F1512" s="1">
        <v>10</v>
      </c>
      <c r="G1512" s="1">
        <v>18</v>
      </c>
      <c r="H1512" s="1">
        <v>3</v>
      </c>
      <c r="I1512" s="1">
        <v>31</v>
      </c>
      <c r="J1512" s="1" t="s">
        <v>14</v>
      </c>
    </row>
    <row r="1513" spans="1:10">
      <c r="A1513" s="1">
        <v>613</v>
      </c>
      <c r="B1513" s="1">
        <v>1</v>
      </c>
      <c r="C1513" s="1" t="s">
        <v>31</v>
      </c>
      <c r="D1513" s="1" t="s">
        <v>32</v>
      </c>
      <c r="E1513" s="1" t="str">
        <f>SUBSTITUTE(D1513,"Descripciâˆšâ‰¥n","Descripción")</f>
        <v>Descripción del Plato_8</v>
      </c>
      <c r="F1513" s="1">
        <v>21</v>
      </c>
      <c r="G1513" s="1">
        <v>35</v>
      </c>
      <c r="H1513" s="1">
        <v>3</v>
      </c>
      <c r="I1513" s="1">
        <v>57</v>
      </c>
      <c r="J1513" s="1" t="s">
        <v>14</v>
      </c>
    </row>
    <row r="1514" spans="1:10">
      <c r="A1514" s="1">
        <v>614</v>
      </c>
      <c r="B1514" s="1">
        <v>19</v>
      </c>
      <c r="C1514" s="1" t="s">
        <v>9</v>
      </c>
      <c r="D1514" s="1" t="s">
        <v>10</v>
      </c>
      <c r="E1514" s="1" t="str">
        <f>SUBSTITUTE(D1514,"Descripciâˆšâ‰¥n","Descripción")</f>
        <v>Descripción del Plato_7</v>
      </c>
      <c r="F1514" s="1">
        <v>14</v>
      </c>
      <c r="G1514" s="1">
        <v>24</v>
      </c>
      <c r="H1514" s="1">
        <v>3</v>
      </c>
      <c r="I1514" s="1">
        <v>50</v>
      </c>
      <c r="J1514" s="1" t="s">
        <v>11</v>
      </c>
    </row>
    <row r="1515" spans="1:10">
      <c r="A1515" s="1">
        <v>615</v>
      </c>
      <c r="B1515" s="1">
        <v>7</v>
      </c>
      <c r="C1515" s="1" t="s">
        <v>15</v>
      </c>
      <c r="D1515" s="1" t="s">
        <v>16</v>
      </c>
      <c r="E1515" s="1" t="str">
        <f>SUBSTITUTE(D1515,"Descripciâˆšâ‰¥n","Descripción")</f>
        <v>Descripción del Plato_17</v>
      </c>
      <c r="F1515" s="1">
        <v>19</v>
      </c>
      <c r="G1515" s="1">
        <v>31</v>
      </c>
      <c r="H1515" s="1">
        <v>3</v>
      </c>
      <c r="I1515" s="1">
        <v>50</v>
      </c>
      <c r="J1515" s="1" t="s">
        <v>11</v>
      </c>
    </row>
    <row r="1516" spans="1:10">
      <c r="A1516" s="1">
        <v>615</v>
      </c>
      <c r="B1516" s="1">
        <v>7</v>
      </c>
      <c r="C1516" s="1" t="s">
        <v>41</v>
      </c>
      <c r="D1516" s="1" t="s">
        <v>42</v>
      </c>
      <c r="E1516" s="1" t="str">
        <f>SUBSTITUTE(D1516,"Descripciâˆšâ‰¥n","Descripción")</f>
        <v>Descripción del Plato_14</v>
      </c>
      <c r="F1516" s="1">
        <v>14</v>
      </c>
      <c r="G1516" s="1">
        <v>23</v>
      </c>
      <c r="H1516" s="1">
        <v>3</v>
      </c>
      <c r="I1516" s="1">
        <v>43</v>
      </c>
      <c r="J1516" s="1" t="s">
        <v>11</v>
      </c>
    </row>
    <row r="1517" spans="1:10">
      <c r="A1517" s="1">
        <v>615</v>
      </c>
      <c r="B1517" s="1">
        <v>7</v>
      </c>
      <c r="C1517" s="1" t="s">
        <v>49</v>
      </c>
      <c r="D1517" s="1" t="s">
        <v>50</v>
      </c>
      <c r="E1517" s="1" t="str">
        <f>SUBSTITUTE(D1517,"Descripciâˆšâ‰¥n","Descripción")</f>
        <v>Descripción del Plato_1</v>
      </c>
      <c r="F1517" s="1">
        <v>15</v>
      </c>
      <c r="G1517" s="1">
        <v>25</v>
      </c>
      <c r="H1517" s="1">
        <v>3</v>
      </c>
      <c r="I1517" s="1">
        <v>41</v>
      </c>
      <c r="J1517" s="1" t="s">
        <v>11</v>
      </c>
    </row>
    <row r="1518" spans="1:10">
      <c r="A1518" s="1">
        <v>615</v>
      </c>
      <c r="B1518" s="1">
        <v>7</v>
      </c>
      <c r="C1518" s="1" t="s">
        <v>33</v>
      </c>
      <c r="D1518" s="1" t="s">
        <v>34</v>
      </c>
      <c r="E1518" s="1" t="str">
        <f>SUBSTITUTE(D1518,"Descripciâˆšâ‰¥n","Descripción")</f>
        <v>Descripción del Plato_15</v>
      </c>
      <c r="F1518" s="1">
        <v>19</v>
      </c>
      <c r="G1518" s="1">
        <v>32</v>
      </c>
      <c r="H1518" s="1">
        <v>3</v>
      </c>
      <c r="I1518" s="1">
        <v>22</v>
      </c>
      <c r="J1518" s="1" t="s">
        <v>14</v>
      </c>
    </row>
    <row r="1519" spans="1:10">
      <c r="A1519" s="1">
        <v>616</v>
      </c>
      <c r="B1519" s="1">
        <v>4</v>
      </c>
      <c r="C1519" s="1" t="s">
        <v>9</v>
      </c>
      <c r="D1519" s="1" t="s">
        <v>10</v>
      </c>
      <c r="E1519" s="1" t="str">
        <f>SUBSTITUTE(D1519,"Descripciâˆšâ‰¥n","Descripción")</f>
        <v>Descripción del Plato_7</v>
      </c>
      <c r="F1519" s="1">
        <v>14</v>
      </c>
      <c r="G1519" s="1">
        <v>24</v>
      </c>
      <c r="H1519" s="1">
        <v>3</v>
      </c>
      <c r="I1519" s="1">
        <v>33</v>
      </c>
      <c r="J1519" s="1" t="s">
        <v>11</v>
      </c>
    </row>
    <row r="1520" spans="1:10">
      <c r="A1520" s="1">
        <v>616</v>
      </c>
      <c r="B1520" s="1">
        <v>4</v>
      </c>
      <c r="C1520" s="1" t="s">
        <v>12</v>
      </c>
      <c r="D1520" s="1" t="s">
        <v>13</v>
      </c>
      <c r="E1520" s="1" t="str">
        <f>SUBSTITUTE(D1520,"Descripciâˆšâ‰¥n","Descripción")</f>
        <v>Descripción del Plato_2</v>
      </c>
      <c r="F1520" s="1">
        <v>18</v>
      </c>
      <c r="G1520" s="1">
        <v>30</v>
      </c>
      <c r="H1520" s="1">
        <v>2</v>
      </c>
      <c r="I1520" s="1">
        <v>14</v>
      </c>
      <c r="J1520" s="1" t="s">
        <v>14</v>
      </c>
    </row>
    <row r="1521" spans="1:10">
      <c r="A1521" s="1">
        <v>617</v>
      </c>
      <c r="B1521" s="1">
        <v>13</v>
      </c>
      <c r="C1521" s="1" t="s">
        <v>47</v>
      </c>
      <c r="D1521" s="1" t="s">
        <v>48</v>
      </c>
      <c r="E1521" s="1" t="str">
        <f>SUBSTITUTE(D1521,"Descripciâˆšâ‰¥n","Descripción")</f>
        <v>Descripción del Plato_10</v>
      </c>
      <c r="F1521" s="1">
        <v>15</v>
      </c>
      <c r="G1521" s="1">
        <v>26</v>
      </c>
      <c r="H1521" s="1">
        <v>2</v>
      </c>
      <c r="I1521" s="1">
        <v>18</v>
      </c>
      <c r="J1521" s="1" t="s">
        <v>14</v>
      </c>
    </row>
    <row r="1522" spans="1:10">
      <c r="A1522" s="1">
        <v>617</v>
      </c>
      <c r="B1522" s="1">
        <v>13</v>
      </c>
      <c r="C1522" s="1" t="s">
        <v>12</v>
      </c>
      <c r="D1522" s="1" t="s">
        <v>13</v>
      </c>
      <c r="E1522" s="1" t="str">
        <f>SUBSTITUTE(D1522,"Descripciâˆšâ‰¥n","Descripción")</f>
        <v>Descripción del Plato_2</v>
      </c>
      <c r="F1522" s="1">
        <v>18</v>
      </c>
      <c r="G1522" s="1">
        <v>30</v>
      </c>
      <c r="H1522" s="1">
        <v>3</v>
      </c>
      <c r="I1522" s="1">
        <v>33</v>
      </c>
      <c r="J1522" s="1" t="s">
        <v>14</v>
      </c>
    </row>
    <row r="1523" spans="1:10">
      <c r="A1523" s="1">
        <v>618</v>
      </c>
      <c r="B1523" s="1">
        <v>3</v>
      </c>
      <c r="C1523" s="1" t="s">
        <v>33</v>
      </c>
      <c r="D1523" s="1" t="s">
        <v>34</v>
      </c>
      <c r="E1523" s="1" t="str">
        <f>SUBSTITUTE(D1523,"Descripciâˆšâ‰¥n","Descripción")</f>
        <v>Descripción del Plato_15</v>
      </c>
      <c r="F1523" s="1">
        <v>19</v>
      </c>
      <c r="G1523" s="1">
        <v>32</v>
      </c>
      <c r="H1523" s="1">
        <v>2</v>
      </c>
      <c r="I1523" s="1">
        <v>6</v>
      </c>
      <c r="J1523" s="1" t="s">
        <v>14</v>
      </c>
    </row>
    <row r="1524" spans="1:10">
      <c r="A1524" s="1">
        <v>618</v>
      </c>
      <c r="B1524" s="1">
        <v>3</v>
      </c>
      <c r="C1524" s="1" t="s">
        <v>15</v>
      </c>
      <c r="D1524" s="1" t="s">
        <v>16</v>
      </c>
      <c r="E1524" s="1" t="str">
        <f>SUBSTITUTE(D1524,"Descripciâˆšâ‰¥n","Descripción")</f>
        <v>Descripción del Plato_17</v>
      </c>
      <c r="F1524" s="1">
        <v>19</v>
      </c>
      <c r="G1524" s="1">
        <v>31</v>
      </c>
      <c r="H1524" s="1">
        <v>3</v>
      </c>
      <c r="I1524" s="1">
        <v>35</v>
      </c>
      <c r="J1524" s="1" t="s">
        <v>11</v>
      </c>
    </row>
    <row r="1525" spans="1:10">
      <c r="A1525" s="1">
        <v>618</v>
      </c>
      <c r="B1525" s="1">
        <v>3</v>
      </c>
      <c r="C1525" s="1" t="s">
        <v>45</v>
      </c>
      <c r="D1525" s="1" t="s">
        <v>46</v>
      </c>
      <c r="E1525" s="1" t="str">
        <f>SUBSTITUTE(D1525,"Descripciâˆšâ‰¥n","Descripción")</f>
        <v>Descripción del Plato_4</v>
      </c>
      <c r="F1525" s="1">
        <v>10</v>
      </c>
      <c r="G1525" s="1">
        <v>18</v>
      </c>
      <c r="H1525" s="1">
        <v>3</v>
      </c>
      <c r="I1525" s="1">
        <v>24</v>
      </c>
      <c r="J1525" s="1" t="s">
        <v>11</v>
      </c>
    </row>
    <row r="1526" spans="1:10">
      <c r="A1526" s="1">
        <v>618</v>
      </c>
      <c r="B1526" s="1">
        <v>3</v>
      </c>
      <c r="C1526" s="1" t="s">
        <v>21</v>
      </c>
      <c r="D1526" s="1" t="s">
        <v>22</v>
      </c>
      <c r="E1526" s="1" t="str">
        <f>SUBSTITUTE(D1526,"Descripciâˆšâ‰¥n","Descripción")</f>
        <v>Descripción del Plato_19</v>
      </c>
      <c r="F1526" s="1">
        <v>22</v>
      </c>
      <c r="G1526" s="1">
        <v>36</v>
      </c>
      <c r="H1526" s="1">
        <v>3</v>
      </c>
      <c r="I1526" s="1">
        <v>53</v>
      </c>
      <c r="J1526" s="1" t="s">
        <v>11</v>
      </c>
    </row>
    <row r="1527" spans="1:10">
      <c r="A1527" s="1">
        <v>619</v>
      </c>
      <c r="B1527" s="1">
        <v>6</v>
      </c>
      <c r="C1527" s="1" t="s">
        <v>17</v>
      </c>
      <c r="D1527" s="1" t="s">
        <v>18</v>
      </c>
      <c r="E1527" s="1" t="str">
        <f>SUBSTITUTE(D1527,"Descripciâˆšâ‰¥n","Descripción")</f>
        <v>Descripción del Plato_6</v>
      </c>
      <c r="F1527" s="1">
        <v>16</v>
      </c>
      <c r="G1527" s="1">
        <v>27</v>
      </c>
      <c r="H1527" s="1">
        <v>2</v>
      </c>
      <c r="I1527" s="1">
        <v>40</v>
      </c>
      <c r="J1527" s="1" t="s">
        <v>11</v>
      </c>
    </row>
    <row r="1528" spans="1:10">
      <c r="A1528" s="1">
        <v>619</v>
      </c>
      <c r="B1528" s="1">
        <v>6</v>
      </c>
      <c r="C1528" s="1" t="s">
        <v>47</v>
      </c>
      <c r="D1528" s="1" t="s">
        <v>48</v>
      </c>
      <c r="E1528" s="1" t="str">
        <f>SUBSTITUTE(D1528,"Descripciâˆšâ‰¥n","Descripción")</f>
        <v>Descripción del Plato_10</v>
      </c>
      <c r="F1528" s="1">
        <v>15</v>
      </c>
      <c r="G1528" s="1">
        <v>26</v>
      </c>
      <c r="H1528" s="1">
        <v>3</v>
      </c>
      <c r="I1528" s="1">
        <v>56</v>
      </c>
      <c r="J1528" s="1" t="s">
        <v>14</v>
      </c>
    </row>
    <row r="1529" spans="1:10">
      <c r="A1529" s="1">
        <v>620</v>
      </c>
      <c r="B1529" s="1">
        <v>16</v>
      </c>
      <c r="C1529" s="1" t="s">
        <v>29</v>
      </c>
      <c r="D1529" s="1" t="s">
        <v>30</v>
      </c>
      <c r="E1529" s="1" t="str">
        <f>SUBSTITUTE(D1529,"Descripciâˆšâ‰¥n","Descripción")</f>
        <v>Descripción del Plato_12</v>
      </c>
      <c r="F1529" s="1">
        <v>11</v>
      </c>
      <c r="G1529" s="1">
        <v>19</v>
      </c>
      <c r="H1529" s="1">
        <v>3</v>
      </c>
      <c r="I1529" s="1">
        <v>40</v>
      </c>
      <c r="J1529" s="1" t="s">
        <v>14</v>
      </c>
    </row>
    <row r="1530" spans="1:10">
      <c r="A1530" s="1">
        <v>621</v>
      </c>
      <c r="B1530" s="1">
        <v>5</v>
      </c>
      <c r="C1530" s="1" t="s">
        <v>31</v>
      </c>
      <c r="D1530" s="1" t="s">
        <v>32</v>
      </c>
      <c r="E1530" s="1" t="str">
        <f>SUBSTITUTE(D1530,"Descripciâˆšâ‰¥n","Descripción")</f>
        <v>Descripción del Plato_8</v>
      </c>
      <c r="F1530" s="1">
        <v>21</v>
      </c>
      <c r="G1530" s="1">
        <v>35</v>
      </c>
      <c r="H1530" s="1">
        <v>3</v>
      </c>
      <c r="I1530" s="1">
        <v>8</v>
      </c>
      <c r="J1530" s="1" t="s">
        <v>14</v>
      </c>
    </row>
    <row r="1531" spans="1:10">
      <c r="A1531" s="1">
        <v>622</v>
      </c>
      <c r="B1531" s="1">
        <v>7</v>
      </c>
      <c r="C1531" s="1" t="s">
        <v>15</v>
      </c>
      <c r="D1531" s="1" t="s">
        <v>16</v>
      </c>
      <c r="E1531" s="1" t="str">
        <f>SUBSTITUTE(D1531,"Descripciâˆšâ‰¥n","Descripción")</f>
        <v>Descripción del Plato_17</v>
      </c>
      <c r="F1531" s="1">
        <v>19</v>
      </c>
      <c r="G1531" s="1">
        <v>31</v>
      </c>
      <c r="H1531" s="1">
        <v>3</v>
      </c>
      <c r="I1531" s="1">
        <v>53</v>
      </c>
      <c r="J1531" s="1" t="s">
        <v>11</v>
      </c>
    </row>
    <row r="1532" spans="1:10">
      <c r="A1532" s="1">
        <v>622</v>
      </c>
      <c r="B1532" s="1">
        <v>7</v>
      </c>
      <c r="C1532" s="1" t="s">
        <v>27</v>
      </c>
      <c r="D1532" s="1" t="s">
        <v>28</v>
      </c>
      <c r="E1532" s="1" t="str">
        <f>SUBSTITUTE(D1532,"Descripciâˆšâ‰¥n","Descripción")</f>
        <v>Descripción del Plato_16</v>
      </c>
      <c r="F1532" s="1">
        <v>16</v>
      </c>
      <c r="G1532" s="1">
        <v>28</v>
      </c>
      <c r="H1532" s="1">
        <v>1</v>
      </c>
      <c r="I1532" s="1">
        <v>25</v>
      </c>
      <c r="J1532" s="1" t="s">
        <v>11</v>
      </c>
    </row>
    <row r="1533" spans="1:10">
      <c r="A1533" s="1">
        <v>623</v>
      </c>
      <c r="B1533" s="1">
        <v>13</v>
      </c>
      <c r="C1533" s="1" t="s">
        <v>35</v>
      </c>
      <c r="D1533" s="1" t="s">
        <v>36</v>
      </c>
      <c r="E1533" s="1" t="str">
        <f>SUBSTITUTE(D1533,"Descripciâˆšâ‰¥n","Descripción")</f>
        <v>Descripción del Plato_5</v>
      </c>
      <c r="F1533" s="1">
        <v>13</v>
      </c>
      <c r="G1533" s="1">
        <v>22</v>
      </c>
      <c r="H1533" s="1">
        <v>2</v>
      </c>
      <c r="I1533" s="1">
        <v>23</v>
      </c>
      <c r="J1533" s="1" t="s">
        <v>11</v>
      </c>
    </row>
    <row r="1534" spans="1:10">
      <c r="A1534" s="1">
        <v>623</v>
      </c>
      <c r="B1534" s="1">
        <v>13</v>
      </c>
      <c r="C1534" s="1" t="s">
        <v>31</v>
      </c>
      <c r="D1534" s="1" t="s">
        <v>32</v>
      </c>
      <c r="E1534" s="1" t="str">
        <f>SUBSTITUTE(D1534,"Descripciâˆšâ‰¥n","Descripción")</f>
        <v>Descripción del Plato_8</v>
      </c>
      <c r="F1534" s="1">
        <v>21</v>
      </c>
      <c r="G1534" s="1">
        <v>35</v>
      </c>
      <c r="H1534" s="1">
        <v>2</v>
      </c>
      <c r="I1534" s="1">
        <v>59</v>
      </c>
      <c r="J1534" s="1" t="s">
        <v>11</v>
      </c>
    </row>
    <row r="1535" spans="1:10">
      <c r="A1535" s="1">
        <v>623</v>
      </c>
      <c r="B1535" s="1">
        <v>13</v>
      </c>
      <c r="C1535" s="1" t="s">
        <v>49</v>
      </c>
      <c r="D1535" s="1" t="s">
        <v>50</v>
      </c>
      <c r="E1535" s="1" t="str">
        <f>SUBSTITUTE(D1535,"Descripciâˆšâ‰¥n","Descripción")</f>
        <v>Descripción del Plato_1</v>
      </c>
      <c r="F1535" s="1">
        <v>15</v>
      </c>
      <c r="G1535" s="1">
        <v>25</v>
      </c>
      <c r="H1535" s="1">
        <v>1</v>
      </c>
      <c r="I1535" s="1">
        <v>20</v>
      </c>
      <c r="J1535" s="1" t="s">
        <v>11</v>
      </c>
    </row>
    <row r="1536" spans="1:10">
      <c r="A1536" s="1">
        <v>623</v>
      </c>
      <c r="B1536" s="1">
        <v>13</v>
      </c>
      <c r="C1536" s="1" t="s">
        <v>33</v>
      </c>
      <c r="D1536" s="1" t="s">
        <v>34</v>
      </c>
      <c r="E1536" s="1" t="str">
        <f>SUBSTITUTE(D1536,"Descripciâˆšâ‰¥n","Descripción")</f>
        <v>Descripción del Plato_15</v>
      </c>
      <c r="F1536" s="1">
        <v>19</v>
      </c>
      <c r="G1536" s="1">
        <v>32</v>
      </c>
      <c r="H1536" s="1">
        <v>3</v>
      </c>
      <c r="I1536" s="1">
        <v>43</v>
      </c>
      <c r="J1536" s="1" t="s">
        <v>14</v>
      </c>
    </row>
    <row r="1537" spans="1:10">
      <c r="A1537" s="1">
        <v>624</v>
      </c>
      <c r="B1537" s="1">
        <v>1</v>
      </c>
      <c r="C1537" s="1" t="s">
        <v>21</v>
      </c>
      <c r="D1537" s="1" t="s">
        <v>22</v>
      </c>
      <c r="E1537" s="1" t="str">
        <f>SUBSTITUTE(D1537,"Descripciâˆšâ‰¥n","Descripción")</f>
        <v>Descripción del Plato_19</v>
      </c>
      <c r="F1537" s="1">
        <v>22</v>
      </c>
      <c r="G1537" s="1">
        <v>36</v>
      </c>
      <c r="H1537" s="1">
        <v>1</v>
      </c>
      <c r="I1537" s="1">
        <v>19</v>
      </c>
      <c r="J1537" s="1" t="s">
        <v>14</v>
      </c>
    </row>
    <row r="1538" spans="1:10">
      <c r="A1538" s="1">
        <v>624</v>
      </c>
      <c r="B1538" s="1">
        <v>1</v>
      </c>
      <c r="C1538" s="1" t="s">
        <v>9</v>
      </c>
      <c r="D1538" s="1" t="s">
        <v>10</v>
      </c>
      <c r="E1538" s="1" t="str">
        <f>SUBSTITUTE(D1538,"Descripciâˆšâ‰¥n","Descripción")</f>
        <v>Descripción del Plato_7</v>
      </c>
      <c r="F1538" s="1">
        <v>14</v>
      </c>
      <c r="G1538" s="1">
        <v>24</v>
      </c>
      <c r="H1538" s="1">
        <v>1</v>
      </c>
      <c r="I1538" s="1">
        <v>45</v>
      </c>
      <c r="J1538" s="1" t="s">
        <v>11</v>
      </c>
    </row>
    <row r="1539" spans="1:10">
      <c r="A1539" s="1">
        <v>624</v>
      </c>
      <c r="B1539" s="1">
        <v>1</v>
      </c>
      <c r="C1539" s="1" t="s">
        <v>43</v>
      </c>
      <c r="D1539" s="1" t="s">
        <v>44</v>
      </c>
      <c r="E1539" s="1" t="str">
        <f>SUBSTITUTE(D1539,"Descripciâˆšâ‰¥n","Descripción")</f>
        <v>Descripción del Plato_13</v>
      </c>
      <c r="F1539" s="1">
        <v>13</v>
      </c>
      <c r="G1539" s="1">
        <v>21</v>
      </c>
      <c r="H1539" s="1">
        <v>2</v>
      </c>
      <c r="I1539" s="1">
        <v>15</v>
      </c>
      <c r="J1539" s="1" t="s">
        <v>14</v>
      </c>
    </row>
    <row r="1540" spans="1:10">
      <c r="A1540" s="1">
        <v>625</v>
      </c>
      <c r="B1540" s="1">
        <v>5</v>
      </c>
      <c r="C1540" s="1" t="s">
        <v>45</v>
      </c>
      <c r="D1540" s="1" t="s">
        <v>46</v>
      </c>
      <c r="E1540" s="1" t="str">
        <f>SUBSTITUTE(D1540,"Descripciâˆšâ‰¥n","Descripción")</f>
        <v>Descripción del Plato_4</v>
      </c>
      <c r="F1540" s="1">
        <v>10</v>
      </c>
      <c r="G1540" s="1">
        <v>18</v>
      </c>
      <c r="H1540" s="1">
        <v>2</v>
      </c>
      <c r="I1540" s="1">
        <v>12</v>
      </c>
      <c r="J1540" s="1" t="s">
        <v>11</v>
      </c>
    </row>
    <row r="1541" spans="1:10">
      <c r="A1541" s="1">
        <v>625</v>
      </c>
      <c r="B1541" s="1">
        <v>5</v>
      </c>
      <c r="C1541" s="1" t="s">
        <v>19</v>
      </c>
      <c r="D1541" s="1" t="s">
        <v>20</v>
      </c>
      <c r="E1541" s="1" t="str">
        <f>SUBSTITUTE(D1541,"Descripciâˆšâ‰¥n","Descripción")</f>
        <v>Descripción del Plato_20</v>
      </c>
      <c r="F1541" s="1">
        <v>25</v>
      </c>
      <c r="G1541" s="1">
        <v>40</v>
      </c>
      <c r="H1541" s="1">
        <v>1</v>
      </c>
      <c r="I1541" s="1">
        <v>46</v>
      </c>
      <c r="J1541" s="1" t="s">
        <v>14</v>
      </c>
    </row>
    <row r="1542" spans="1:10">
      <c r="A1542" s="1">
        <v>625</v>
      </c>
      <c r="B1542" s="1">
        <v>5</v>
      </c>
      <c r="C1542" s="1" t="s">
        <v>43</v>
      </c>
      <c r="D1542" s="1" t="s">
        <v>44</v>
      </c>
      <c r="E1542" s="1" t="str">
        <f>SUBSTITUTE(D1542,"Descripciâˆšâ‰¥n","Descripción")</f>
        <v>Descripción del Plato_13</v>
      </c>
      <c r="F1542" s="1">
        <v>13</v>
      </c>
      <c r="G1542" s="1">
        <v>21</v>
      </c>
      <c r="H1542" s="1">
        <v>3</v>
      </c>
      <c r="I1542" s="1">
        <v>39</v>
      </c>
      <c r="J1542" s="1" t="s">
        <v>11</v>
      </c>
    </row>
    <row r="1543" spans="1:10">
      <c r="A1543" s="1">
        <v>626</v>
      </c>
      <c r="B1543" s="1">
        <v>14</v>
      </c>
      <c r="C1543" s="1" t="s">
        <v>12</v>
      </c>
      <c r="D1543" s="1" t="s">
        <v>13</v>
      </c>
      <c r="E1543" s="1" t="str">
        <f>SUBSTITUTE(D1543,"Descripciâˆšâ‰¥n","Descripción")</f>
        <v>Descripción del Plato_2</v>
      </c>
      <c r="F1543" s="1">
        <v>18</v>
      </c>
      <c r="G1543" s="1">
        <v>30</v>
      </c>
      <c r="H1543" s="1">
        <v>2</v>
      </c>
      <c r="I1543" s="1">
        <v>11</v>
      </c>
      <c r="J1543" s="1" t="s">
        <v>11</v>
      </c>
    </row>
    <row r="1544" spans="1:10">
      <c r="A1544" s="1">
        <v>626</v>
      </c>
      <c r="B1544" s="1">
        <v>14</v>
      </c>
      <c r="C1544" s="1" t="s">
        <v>9</v>
      </c>
      <c r="D1544" s="1" t="s">
        <v>10</v>
      </c>
      <c r="E1544" s="1" t="str">
        <f>SUBSTITUTE(D1544,"Descripciâˆšâ‰¥n","Descripción")</f>
        <v>Descripción del Plato_7</v>
      </c>
      <c r="F1544" s="1">
        <v>14</v>
      </c>
      <c r="G1544" s="1">
        <v>24</v>
      </c>
      <c r="H1544" s="1">
        <v>2</v>
      </c>
      <c r="I1544" s="1">
        <v>36</v>
      </c>
      <c r="J1544" s="1" t="s">
        <v>14</v>
      </c>
    </row>
    <row r="1545" spans="1:10">
      <c r="A1545" s="1">
        <v>626</v>
      </c>
      <c r="B1545" s="1">
        <v>14</v>
      </c>
      <c r="C1545" s="1" t="s">
        <v>23</v>
      </c>
      <c r="D1545" s="1" t="s">
        <v>24</v>
      </c>
      <c r="E1545" s="1" t="str">
        <f>SUBSTITUTE(D1545,"Descripciâˆšâ‰¥n","Descripción")</f>
        <v>Descripción del Plato_9</v>
      </c>
      <c r="F1545" s="1">
        <v>17</v>
      </c>
      <c r="G1545" s="1">
        <v>29</v>
      </c>
      <c r="H1545" s="1">
        <v>1</v>
      </c>
      <c r="I1545" s="1">
        <v>11</v>
      </c>
      <c r="J1545" s="1" t="s">
        <v>14</v>
      </c>
    </row>
    <row r="1546" spans="1:10">
      <c r="A1546" s="1">
        <v>627</v>
      </c>
      <c r="B1546" s="1">
        <v>4</v>
      </c>
      <c r="C1546" s="1" t="s">
        <v>43</v>
      </c>
      <c r="D1546" s="1" t="s">
        <v>44</v>
      </c>
      <c r="E1546" s="1" t="str">
        <f>SUBSTITUTE(D1546,"Descripciâˆšâ‰¥n","Descripción")</f>
        <v>Descripción del Plato_13</v>
      </c>
      <c r="F1546" s="1">
        <v>13</v>
      </c>
      <c r="G1546" s="1">
        <v>21</v>
      </c>
      <c r="H1546" s="1">
        <v>1</v>
      </c>
      <c r="I1546" s="1">
        <v>37</v>
      </c>
      <c r="J1546" s="1" t="s">
        <v>11</v>
      </c>
    </row>
    <row r="1547" spans="1:10">
      <c r="A1547" s="1">
        <v>628</v>
      </c>
      <c r="B1547" s="1">
        <v>2</v>
      </c>
      <c r="C1547" s="1" t="s">
        <v>9</v>
      </c>
      <c r="D1547" s="1" t="s">
        <v>10</v>
      </c>
      <c r="E1547" s="1" t="str">
        <f>SUBSTITUTE(D1547,"Descripciâˆšâ‰¥n","Descripción")</f>
        <v>Descripción del Plato_7</v>
      </c>
      <c r="F1547" s="1">
        <v>14</v>
      </c>
      <c r="G1547" s="1">
        <v>24</v>
      </c>
      <c r="H1547" s="1">
        <v>2</v>
      </c>
      <c r="I1547" s="1">
        <v>10</v>
      </c>
      <c r="J1547" s="1" t="s">
        <v>11</v>
      </c>
    </row>
    <row r="1548" spans="1:10">
      <c r="A1548" s="1">
        <v>628</v>
      </c>
      <c r="B1548" s="1">
        <v>2</v>
      </c>
      <c r="C1548" s="1" t="s">
        <v>19</v>
      </c>
      <c r="D1548" s="1" t="s">
        <v>20</v>
      </c>
      <c r="E1548" s="1" t="str">
        <f>SUBSTITUTE(D1548,"Descripciâˆšâ‰¥n","Descripción")</f>
        <v>Descripción del Plato_20</v>
      </c>
      <c r="F1548" s="1">
        <v>25</v>
      </c>
      <c r="G1548" s="1">
        <v>40</v>
      </c>
      <c r="H1548" s="1">
        <v>3</v>
      </c>
      <c r="I1548" s="1">
        <v>33</v>
      </c>
      <c r="J1548" s="1" t="s">
        <v>14</v>
      </c>
    </row>
    <row r="1549" spans="1:10">
      <c r="A1549" s="1">
        <v>629</v>
      </c>
      <c r="B1549" s="1">
        <v>17</v>
      </c>
      <c r="C1549" s="1" t="s">
        <v>37</v>
      </c>
      <c r="D1549" s="1" t="s">
        <v>38</v>
      </c>
      <c r="E1549" s="1" t="str">
        <f>SUBSTITUTE(D1549,"Descripciâˆšâ‰¥n","Descripción")</f>
        <v>Descripción del Plato_18</v>
      </c>
      <c r="F1549" s="1">
        <v>20</v>
      </c>
      <c r="G1549" s="1">
        <v>34</v>
      </c>
      <c r="H1549" s="1">
        <v>1</v>
      </c>
      <c r="I1549" s="1">
        <v>22</v>
      </c>
      <c r="J1549" s="1" t="s">
        <v>14</v>
      </c>
    </row>
    <row r="1550" spans="1:10">
      <c r="A1550" s="1">
        <v>629</v>
      </c>
      <c r="B1550" s="1">
        <v>17</v>
      </c>
      <c r="C1550" s="1" t="s">
        <v>39</v>
      </c>
      <c r="D1550" s="1" t="s">
        <v>40</v>
      </c>
      <c r="E1550" s="1" t="str">
        <f>SUBSTITUTE(D1550,"Descripciâˆšâ‰¥n","Descripción")</f>
        <v>Descripción del Plato_3</v>
      </c>
      <c r="F1550" s="1">
        <v>12</v>
      </c>
      <c r="G1550" s="1">
        <v>20</v>
      </c>
      <c r="H1550" s="1">
        <v>3</v>
      </c>
      <c r="I1550" s="1">
        <v>19</v>
      </c>
      <c r="J1550" s="1" t="s">
        <v>11</v>
      </c>
    </row>
    <row r="1551" spans="1:10">
      <c r="A1551" s="1">
        <v>629</v>
      </c>
      <c r="B1551" s="1">
        <v>17</v>
      </c>
      <c r="C1551" s="1" t="s">
        <v>45</v>
      </c>
      <c r="D1551" s="1" t="s">
        <v>46</v>
      </c>
      <c r="E1551" s="1" t="str">
        <f>SUBSTITUTE(D1551,"Descripciâˆšâ‰¥n","Descripción")</f>
        <v>Descripción del Plato_4</v>
      </c>
      <c r="F1551" s="1">
        <v>10</v>
      </c>
      <c r="G1551" s="1">
        <v>18</v>
      </c>
      <c r="H1551" s="1">
        <v>2</v>
      </c>
      <c r="I1551" s="1">
        <v>43</v>
      </c>
      <c r="J1551" s="1" t="s">
        <v>14</v>
      </c>
    </row>
    <row r="1552" spans="1:10">
      <c r="A1552" s="1">
        <v>630</v>
      </c>
      <c r="B1552" s="1">
        <v>2</v>
      </c>
      <c r="C1552" s="1" t="s">
        <v>15</v>
      </c>
      <c r="D1552" s="1" t="s">
        <v>16</v>
      </c>
      <c r="E1552" s="1" t="str">
        <f>SUBSTITUTE(D1552,"Descripciâˆšâ‰¥n","Descripción")</f>
        <v>Descripción del Plato_17</v>
      </c>
      <c r="F1552" s="1">
        <v>19</v>
      </c>
      <c r="G1552" s="1">
        <v>31</v>
      </c>
      <c r="H1552" s="1">
        <v>2</v>
      </c>
      <c r="I1552" s="1">
        <v>19</v>
      </c>
      <c r="J1552" s="1" t="s">
        <v>11</v>
      </c>
    </row>
    <row r="1553" spans="1:10">
      <c r="A1553" s="1">
        <v>630</v>
      </c>
      <c r="B1553" s="1">
        <v>2</v>
      </c>
      <c r="C1553" s="1" t="s">
        <v>19</v>
      </c>
      <c r="D1553" s="1" t="s">
        <v>20</v>
      </c>
      <c r="E1553" s="1" t="str">
        <f>SUBSTITUTE(D1553,"Descripciâˆšâ‰¥n","Descripción")</f>
        <v>Descripción del Plato_20</v>
      </c>
      <c r="F1553" s="1">
        <v>25</v>
      </c>
      <c r="G1553" s="1">
        <v>40</v>
      </c>
      <c r="H1553" s="1">
        <v>3</v>
      </c>
      <c r="I1553" s="1">
        <v>56</v>
      </c>
      <c r="J1553" s="1" t="s">
        <v>11</v>
      </c>
    </row>
    <row r="1554" spans="1:10">
      <c r="A1554" s="1">
        <v>631</v>
      </c>
      <c r="B1554" s="1">
        <v>6</v>
      </c>
      <c r="C1554" s="1" t="s">
        <v>35</v>
      </c>
      <c r="D1554" s="1" t="s">
        <v>36</v>
      </c>
      <c r="E1554" s="1" t="str">
        <f>SUBSTITUTE(D1554,"Descripciâˆšâ‰¥n","Descripción")</f>
        <v>Descripción del Plato_5</v>
      </c>
      <c r="F1554" s="1">
        <v>13</v>
      </c>
      <c r="G1554" s="1">
        <v>22</v>
      </c>
      <c r="H1554" s="1">
        <v>3</v>
      </c>
      <c r="I1554" s="1">
        <v>46</v>
      </c>
      <c r="J1554" s="1" t="s">
        <v>11</v>
      </c>
    </row>
    <row r="1555" spans="1:10">
      <c r="A1555" s="1">
        <v>632</v>
      </c>
      <c r="B1555" s="1">
        <v>16</v>
      </c>
      <c r="C1555" s="1" t="s">
        <v>33</v>
      </c>
      <c r="D1555" s="1" t="s">
        <v>34</v>
      </c>
      <c r="E1555" s="1" t="str">
        <f>SUBSTITUTE(D1555,"Descripciâˆšâ‰¥n","Descripción")</f>
        <v>Descripción del Plato_15</v>
      </c>
      <c r="F1555" s="1">
        <v>19</v>
      </c>
      <c r="G1555" s="1">
        <v>32</v>
      </c>
      <c r="H1555" s="1">
        <v>3</v>
      </c>
      <c r="I1555" s="1">
        <v>41</v>
      </c>
      <c r="J1555" s="1" t="s">
        <v>14</v>
      </c>
    </row>
    <row r="1556" spans="1:10">
      <c r="A1556" s="1">
        <v>632</v>
      </c>
      <c r="B1556" s="1">
        <v>16</v>
      </c>
      <c r="C1556" s="1" t="s">
        <v>25</v>
      </c>
      <c r="D1556" s="1" t="s">
        <v>26</v>
      </c>
      <c r="E1556" s="1" t="str">
        <f>SUBSTITUTE(D1556,"Descripciâˆšâ‰¥n","Descripción")</f>
        <v>Descripción del Plato_11</v>
      </c>
      <c r="F1556" s="1">
        <v>20</v>
      </c>
      <c r="G1556" s="1">
        <v>33</v>
      </c>
      <c r="H1556" s="1">
        <v>1</v>
      </c>
      <c r="I1556" s="1">
        <v>47</v>
      </c>
      <c r="J1556" s="1" t="s">
        <v>11</v>
      </c>
    </row>
    <row r="1557" spans="1:10">
      <c r="A1557" s="1">
        <v>633</v>
      </c>
      <c r="B1557" s="1">
        <v>16</v>
      </c>
      <c r="C1557" s="1" t="s">
        <v>12</v>
      </c>
      <c r="D1557" s="1" t="s">
        <v>13</v>
      </c>
      <c r="E1557" s="1" t="str">
        <f>SUBSTITUTE(D1557,"Descripciâˆšâ‰¥n","Descripción")</f>
        <v>Descripción del Plato_2</v>
      </c>
      <c r="F1557" s="1">
        <v>18</v>
      </c>
      <c r="G1557" s="1">
        <v>30</v>
      </c>
      <c r="H1557" s="1">
        <v>3</v>
      </c>
      <c r="I1557" s="1">
        <v>10</v>
      </c>
      <c r="J1557" s="1" t="s">
        <v>11</v>
      </c>
    </row>
    <row r="1558" spans="1:10">
      <c r="A1558" s="1">
        <v>633</v>
      </c>
      <c r="B1558" s="1">
        <v>16</v>
      </c>
      <c r="C1558" s="1" t="s">
        <v>9</v>
      </c>
      <c r="D1558" s="1" t="s">
        <v>10</v>
      </c>
      <c r="E1558" s="1" t="str">
        <f>SUBSTITUTE(D1558,"Descripciâˆšâ‰¥n","Descripción")</f>
        <v>Descripción del Plato_7</v>
      </c>
      <c r="F1558" s="1">
        <v>14</v>
      </c>
      <c r="G1558" s="1">
        <v>24</v>
      </c>
      <c r="H1558" s="1">
        <v>2</v>
      </c>
      <c r="I1558" s="1">
        <v>51</v>
      </c>
      <c r="J1558" s="1" t="s">
        <v>14</v>
      </c>
    </row>
    <row r="1559" spans="1:10">
      <c r="A1559" s="1">
        <v>633</v>
      </c>
      <c r="B1559" s="1">
        <v>16</v>
      </c>
      <c r="C1559" s="1" t="s">
        <v>35</v>
      </c>
      <c r="D1559" s="1" t="s">
        <v>36</v>
      </c>
      <c r="E1559" s="1" t="str">
        <f>SUBSTITUTE(D1559,"Descripciâˆšâ‰¥n","Descripción")</f>
        <v>Descripción del Plato_5</v>
      </c>
      <c r="F1559" s="1">
        <v>13</v>
      </c>
      <c r="G1559" s="1">
        <v>22</v>
      </c>
      <c r="H1559" s="1">
        <v>2</v>
      </c>
      <c r="I1559" s="1">
        <v>34</v>
      </c>
      <c r="J1559" s="1" t="s">
        <v>11</v>
      </c>
    </row>
    <row r="1560" spans="1:10">
      <c r="A1560" s="1">
        <v>633</v>
      </c>
      <c r="B1560" s="1">
        <v>16</v>
      </c>
      <c r="C1560" s="1" t="s">
        <v>45</v>
      </c>
      <c r="D1560" s="1" t="s">
        <v>46</v>
      </c>
      <c r="E1560" s="1" t="str">
        <f>SUBSTITUTE(D1560,"Descripciâˆšâ‰¥n","Descripción")</f>
        <v>Descripción del Plato_4</v>
      </c>
      <c r="F1560" s="1">
        <v>10</v>
      </c>
      <c r="G1560" s="1">
        <v>18</v>
      </c>
      <c r="H1560" s="1">
        <v>3</v>
      </c>
      <c r="I1560" s="1">
        <v>54</v>
      </c>
      <c r="J1560" s="1" t="s">
        <v>14</v>
      </c>
    </row>
    <row r="1561" spans="1:10">
      <c r="A1561" s="1">
        <v>634</v>
      </c>
      <c r="B1561" s="1">
        <v>2</v>
      </c>
      <c r="C1561" s="1" t="s">
        <v>35</v>
      </c>
      <c r="D1561" s="1" t="s">
        <v>36</v>
      </c>
      <c r="E1561" s="1" t="str">
        <f>SUBSTITUTE(D1561,"Descripciâˆšâ‰¥n","Descripción")</f>
        <v>Descripción del Plato_5</v>
      </c>
      <c r="F1561" s="1">
        <v>13</v>
      </c>
      <c r="G1561" s="1">
        <v>22</v>
      </c>
      <c r="H1561" s="1">
        <v>2</v>
      </c>
      <c r="I1561" s="1">
        <v>25</v>
      </c>
      <c r="J1561" s="1" t="s">
        <v>11</v>
      </c>
    </row>
    <row r="1562" spans="1:10">
      <c r="A1562" s="1">
        <v>634</v>
      </c>
      <c r="B1562" s="1">
        <v>2</v>
      </c>
      <c r="C1562" s="1" t="s">
        <v>19</v>
      </c>
      <c r="D1562" s="1" t="s">
        <v>20</v>
      </c>
      <c r="E1562" s="1" t="str">
        <f>SUBSTITUTE(D1562,"Descripciâˆšâ‰¥n","Descripción")</f>
        <v>Descripción del Plato_20</v>
      </c>
      <c r="F1562" s="1">
        <v>25</v>
      </c>
      <c r="G1562" s="1">
        <v>40</v>
      </c>
      <c r="H1562" s="1">
        <v>3</v>
      </c>
      <c r="I1562" s="1">
        <v>38</v>
      </c>
      <c r="J1562" s="1" t="s">
        <v>14</v>
      </c>
    </row>
    <row r="1563" spans="1:10">
      <c r="A1563" s="1">
        <v>634</v>
      </c>
      <c r="B1563" s="1">
        <v>2</v>
      </c>
      <c r="C1563" s="1" t="s">
        <v>49</v>
      </c>
      <c r="D1563" s="1" t="s">
        <v>50</v>
      </c>
      <c r="E1563" s="1" t="str">
        <f>SUBSTITUTE(D1563,"Descripciâˆšâ‰¥n","Descripción")</f>
        <v>Descripción del Plato_1</v>
      </c>
      <c r="F1563" s="1">
        <v>15</v>
      </c>
      <c r="G1563" s="1">
        <v>25</v>
      </c>
      <c r="H1563" s="1">
        <v>3</v>
      </c>
      <c r="I1563" s="1">
        <v>43</v>
      </c>
      <c r="J1563" s="1" t="s">
        <v>14</v>
      </c>
    </row>
    <row r="1564" spans="1:10">
      <c r="A1564" s="1">
        <v>634</v>
      </c>
      <c r="B1564" s="1">
        <v>2</v>
      </c>
      <c r="C1564" s="1" t="s">
        <v>31</v>
      </c>
      <c r="D1564" s="1" t="s">
        <v>32</v>
      </c>
      <c r="E1564" s="1" t="str">
        <f>SUBSTITUTE(D1564,"Descripciâˆšâ‰¥n","Descripción")</f>
        <v>Descripción del Plato_8</v>
      </c>
      <c r="F1564" s="1">
        <v>21</v>
      </c>
      <c r="G1564" s="1">
        <v>35</v>
      </c>
      <c r="H1564" s="1">
        <v>3</v>
      </c>
      <c r="I1564" s="1">
        <v>51</v>
      </c>
      <c r="J1564" s="1" t="s">
        <v>11</v>
      </c>
    </row>
    <row r="1565" spans="1:10">
      <c r="A1565" s="1">
        <v>635</v>
      </c>
      <c r="B1565" s="1">
        <v>5</v>
      </c>
      <c r="C1565" s="1" t="s">
        <v>23</v>
      </c>
      <c r="D1565" s="1" t="s">
        <v>24</v>
      </c>
      <c r="E1565" s="1" t="str">
        <f>SUBSTITUTE(D1565,"Descripciâˆšâ‰¥n","Descripción")</f>
        <v>Descripción del Plato_9</v>
      </c>
      <c r="F1565" s="1">
        <v>17</v>
      </c>
      <c r="G1565" s="1">
        <v>29</v>
      </c>
      <c r="H1565" s="1">
        <v>2</v>
      </c>
      <c r="I1565" s="1">
        <v>25</v>
      </c>
      <c r="J1565" s="1" t="s">
        <v>14</v>
      </c>
    </row>
    <row r="1566" spans="1:10">
      <c r="A1566" s="1">
        <v>636</v>
      </c>
      <c r="B1566" s="1">
        <v>14</v>
      </c>
      <c r="C1566" s="1" t="s">
        <v>9</v>
      </c>
      <c r="D1566" s="1" t="s">
        <v>10</v>
      </c>
      <c r="E1566" s="1" t="str">
        <f>SUBSTITUTE(D1566,"Descripciâˆšâ‰¥n","Descripción")</f>
        <v>Descripción del Plato_7</v>
      </c>
      <c r="F1566" s="1">
        <v>14</v>
      </c>
      <c r="G1566" s="1">
        <v>24</v>
      </c>
      <c r="H1566" s="1">
        <v>2</v>
      </c>
      <c r="I1566" s="1">
        <v>45</v>
      </c>
      <c r="J1566" s="1" t="s">
        <v>11</v>
      </c>
    </row>
    <row r="1567" spans="1:10">
      <c r="A1567" s="1">
        <v>636</v>
      </c>
      <c r="B1567" s="1">
        <v>14</v>
      </c>
      <c r="C1567" s="1" t="s">
        <v>29</v>
      </c>
      <c r="D1567" s="1" t="s">
        <v>30</v>
      </c>
      <c r="E1567" s="1" t="str">
        <f>SUBSTITUTE(D1567,"Descripciâˆšâ‰¥n","Descripción")</f>
        <v>Descripción del Plato_12</v>
      </c>
      <c r="F1567" s="1">
        <v>11</v>
      </c>
      <c r="G1567" s="1">
        <v>19</v>
      </c>
      <c r="H1567" s="1">
        <v>3</v>
      </c>
      <c r="I1567" s="1">
        <v>54</v>
      </c>
      <c r="J1567" s="1" t="s">
        <v>14</v>
      </c>
    </row>
    <row r="1568" spans="1:10">
      <c r="A1568" s="1">
        <v>636</v>
      </c>
      <c r="B1568" s="1">
        <v>14</v>
      </c>
      <c r="C1568" s="1" t="s">
        <v>43</v>
      </c>
      <c r="D1568" s="1" t="s">
        <v>44</v>
      </c>
      <c r="E1568" s="1" t="str">
        <f>SUBSTITUTE(D1568,"Descripciâˆšâ‰¥n","Descripción")</f>
        <v>Descripción del Plato_13</v>
      </c>
      <c r="F1568" s="1">
        <v>13</v>
      </c>
      <c r="G1568" s="1">
        <v>21</v>
      </c>
      <c r="H1568" s="1">
        <v>1</v>
      </c>
      <c r="I1568" s="1">
        <v>52</v>
      </c>
      <c r="J1568" s="1" t="s">
        <v>14</v>
      </c>
    </row>
    <row r="1569" spans="1:10">
      <c r="A1569" s="1">
        <v>637</v>
      </c>
      <c r="B1569" s="1">
        <v>6</v>
      </c>
      <c r="C1569" s="1" t="s">
        <v>25</v>
      </c>
      <c r="D1569" s="1" t="s">
        <v>26</v>
      </c>
      <c r="E1569" s="1" t="str">
        <f>SUBSTITUTE(D1569,"Descripciâˆšâ‰¥n","Descripción")</f>
        <v>Descripción del Plato_11</v>
      </c>
      <c r="F1569" s="1">
        <v>20</v>
      </c>
      <c r="G1569" s="1">
        <v>33</v>
      </c>
      <c r="H1569" s="1">
        <v>1</v>
      </c>
      <c r="I1569" s="1">
        <v>23</v>
      </c>
      <c r="J1569" s="1" t="s">
        <v>14</v>
      </c>
    </row>
    <row r="1570" spans="1:10">
      <c r="A1570" s="1">
        <v>637</v>
      </c>
      <c r="B1570" s="1">
        <v>6</v>
      </c>
      <c r="C1570" s="1" t="s">
        <v>37</v>
      </c>
      <c r="D1570" s="1" t="s">
        <v>38</v>
      </c>
      <c r="E1570" s="1" t="str">
        <f>SUBSTITUTE(D1570,"Descripciâˆšâ‰¥n","Descripción")</f>
        <v>Descripción del Plato_18</v>
      </c>
      <c r="F1570" s="1">
        <v>20</v>
      </c>
      <c r="G1570" s="1">
        <v>34</v>
      </c>
      <c r="H1570" s="1">
        <v>1</v>
      </c>
      <c r="I1570" s="1">
        <v>6</v>
      </c>
      <c r="J1570" s="1" t="s">
        <v>14</v>
      </c>
    </row>
    <row r="1571" spans="1:10">
      <c r="A1571" s="1">
        <v>637</v>
      </c>
      <c r="B1571" s="1">
        <v>6</v>
      </c>
      <c r="C1571" s="1" t="s">
        <v>49</v>
      </c>
      <c r="D1571" s="1" t="s">
        <v>50</v>
      </c>
      <c r="E1571" s="1" t="str">
        <f>SUBSTITUTE(D1571,"Descripciâˆšâ‰¥n","Descripción")</f>
        <v>Descripción del Plato_1</v>
      </c>
      <c r="F1571" s="1">
        <v>15</v>
      </c>
      <c r="G1571" s="1">
        <v>25</v>
      </c>
      <c r="H1571" s="1">
        <v>2</v>
      </c>
      <c r="I1571" s="1">
        <v>32</v>
      </c>
      <c r="J1571" s="1" t="s">
        <v>11</v>
      </c>
    </row>
    <row r="1572" spans="1:10">
      <c r="A1572" s="1">
        <v>638</v>
      </c>
      <c r="B1572" s="1">
        <v>16</v>
      </c>
      <c r="C1572" s="1" t="s">
        <v>12</v>
      </c>
      <c r="D1572" s="1" t="s">
        <v>13</v>
      </c>
      <c r="E1572" s="1" t="str">
        <f>SUBSTITUTE(D1572,"Descripciâˆšâ‰¥n","Descripción")</f>
        <v>Descripción del Plato_2</v>
      </c>
      <c r="F1572" s="1">
        <v>18</v>
      </c>
      <c r="G1572" s="1">
        <v>30</v>
      </c>
      <c r="H1572" s="1">
        <v>3</v>
      </c>
      <c r="I1572" s="1">
        <v>44</v>
      </c>
      <c r="J1572" s="1" t="s">
        <v>11</v>
      </c>
    </row>
    <row r="1573" spans="1:10">
      <c r="A1573" s="1">
        <v>639</v>
      </c>
      <c r="B1573" s="1">
        <v>8</v>
      </c>
      <c r="C1573" s="1" t="s">
        <v>47</v>
      </c>
      <c r="D1573" s="1" t="s">
        <v>48</v>
      </c>
      <c r="E1573" s="1" t="str">
        <f>SUBSTITUTE(D1573,"Descripciâˆšâ‰¥n","Descripción")</f>
        <v>Descripción del Plato_10</v>
      </c>
      <c r="F1573" s="1">
        <v>15</v>
      </c>
      <c r="G1573" s="1">
        <v>26</v>
      </c>
      <c r="H1573" s="1">
        <v>2</v>
      </c>
      <c r="I1573" s="1">
        <v>52</v>
      </c>
      <c r="J1573" s="1" t="s">
        <v>11</v>
      </c>
    </row>
    <row r="1574" spans="1:10">
      <c r="A1574" s="1">
        <v>639</v>
      </c>
      <c r="B1574" s="1">
        <v>8</v>
      </c>
      <c r="C1574" s="1" t="s">
        <v>15</v>
      </c>
      <c r="D1574" s="1" t="s">
        <v>16</v>
      </c>
      <c r="E1574" s="1" t="str">
        <f>SUBSTITUTE(D1574,"Descripciâˆšâ‰¥n","Descripción")</f>
        <v>Descripción del Plato_17</v>
      </c>
      <c r="F1574" s="1">
        <v>19</v>
      </c>
      <c r="G1574" s="1">
        <v>31</v>
      </c>
      <c r="H1574" s="1">
        <v>2</v>
      </c>
      <c r="I1574" s="1">
        <v>29</v>
      </c>
      <c r="J1574" s="1" t="s">
        <v>11</v>
      </c>
    </row>
    <row r="1575" spans="1:10">
      <c r="A1575" s="1">
        <v>639</v>
      </c>
      <c r="B1575" s="1">
        <v>8</v>
      </c>
      <c r="C1575" s="1" t="s">
        <v>29</v>
      </c>
      <c r="D1575" s="1" t="s">
        <v>30</v>
      </c>
      <c r="E1575" s="1" t="str">
        <f>SUBSTITUTE(D1575,"Descripciâˆšâ‰¥n","Descripción")</f>
        <v>Descripción del Plato_12</v>
      </c>
      <c r="F1575" s="1">
        <v>11</v>
      </c>
      <c r="G1575" s="1">
        <v>19</v>
      </c>
      <c r="H1575" s="1">
        <v>2</v>
      </c>
      <c r="I1575" s="1">
        <v>55</v>
      </c>
      <c r="J1575" s="1" t="s">
        <v>11</v>
      </c>
    </row>
    <row r="1576" spans="1:10">
      <c r="A1576" s="1">
        <v>640</v>
      </c>
      <c r="B1576" s="1">
        <v>14</v>
      </c>
      <c r="C1576" s="1" t="s">
        <v>47</v>
      </c>
      <c r="D1576" s="1" t="s">
        <v>48</v>
      </c>
      <c r="E1576" s="1" t="str">
        <f>SUBSTITUTE(D1576,"Descripciâˆšâ‰¥n","Descripción")</f>
        <v>Descripción del Plato_10</v>
      </c>
      <c r="F1576" s="1">
        <v>15</v>
      </c>
      <c r="G1576" s="1">
        <v>26</v>
      </c>
      <c r="H1576" s="1">
        <v>3</v>
      </c>
      <c r="I1576" s="1">
        <v>7</v>
      </c>
      <c r="J1576" s="1" t="s">
        <v>14</v>
      </c>
    </row>
    <row r="1577" spans="1:10">
      <c r="A1577" s="1">
        <v>640</v>
      </c>
      <c r="B1577" s="1">
        <v>14</v>
      </c>
      <c r="C1577" s="1" t="s">
        <v>43</v>
      </c>
      <c r="D1577" s="1" t="s">
        <v>44</v>
      </c>
      <c r="E1577" s="1" t="str">
        <f>SUBSTITUTE(D1577,"Descripciâˆšâ‰¥n","Descripción")</f>
        <v>Descripción del Plato_13</v>
      </c>
      <c r="F1577" s="1">
        <v>13</v>
      </c>
      <c r="G1577" s="1">
        <v>21</v>
      </c>
      <c r="H1577" s="1">
        <v>2</v>
      </c>
      <c r="I1577" s="1">
        <v>12</v>
      </c>
      <c r="J1577" s="1" t="s">
        <v>11</v>
      </c>
    </row>
    <row r="1578" spans="1:10">
      <c r="A1578" s="1">
        <v>640</v>
      </c>
      <c r="B1578" s="1">
        <v>14</v>
      </c>
      <c r="C1578" s="1" t="s">
        <v>25</v>
      </c>
      <c r="D1578" s="1" t="s">
        <v>26</v>
      </c>
      <c r="E1578" s="1" t="str">
        <f>SUBSTITUTE(D1578,"Descripciâˆšâ‰¥n","Descripción")</f>
        <v>Descripción del Plato_11</v>
      </c>
      <c r="F1578" s="1">
        <v>20</v>
      </c>
      <c r="G1578" s="1">
        <v>33</v>
      </c>
      <c r="H1578" s="1">
        <v>3</v>
      </c>
      <c r="I1578" s="1">
        <v>56</v>
      </c>
      <c r="J1578" s="1" t="s">
        <v>14</v>
      </c>
    </row>
    <row r="1579" spans="1:10">
      <c r="A1579" s="1">
        <v>641</v>
      </c>
      <c r="B1579" s="1">
        <v>2</v>
      </c>
      <c r="C1579" s="1" t="s">
        <v>23</v>
      </c>
      <c r="D1579" s="1" t="s">
        <v>24</v>
      </c>
      <c r="E1579" s="1" t="str">
        <f>SUBSTITUTE(D1579,"Descripciâˆšâ‰¥n","Descripción")</f>
        <v>Descripción del Plato_9</v>
      </c>
      <c r="F1579" s="1">
        <v>17</v>
      </c>
      <c r="G1579" s="1">
        <v>29</v>
      </c>
      <c r="H1579" s="1">
        <v>3</v>
      </c>
      <c r="I1579" s="1">
        <v>17</v>
      </c>
      <c r="J1579" s="1" t="s">
        <v>11</v>
      </c>
    </row>
    <row r="1580" spans="1:10">
      <c r="A1580" s="1">
        <v>641</v>
      </c>
      <c r="B1580" s="1">
        <v>2</v>
      </c>
      <c r="C1580" s="1" t="s">
        <v>49</v>
      </c>
      <c r="D1580" s="1" t="s">
        <v>50</v>
      </c>
      <c r="E1580" s="1" t="str">
        <f>SUBSTITUTE(D1580,"Descripciâˆšâ‰¥n","Descripción")</f>
        <v>Descripción del Plato_1</v>
      </c>
      <c r="F1580" s="1">
        <v>15</v>
      </c>
      <c r="G1580" s="1">
        <v>25</v>
      </c>
      <c r="H1580" s="1">
        <v>3</v>
      </c>
      <c r="I1580" s="1">
        <v>28</v>
      </c>
      <c r="J1580" s="1" t="s">
        <v>14</v>
      </c>
    </row>
    <row r="1581" spans="1:10">
      <c r="A1581" s="1">
        <v>641</v>
      </c>
      <c r="B1581" s="1">
        <v>2</v>
      </c>
      <c r="C1581" s="1" t="s">
        <v>41</v>
      </c>
      <c r="D1581" s="1" t="s">
        <v>42</v>
      </c>
      <c r="E1581" s="1" t="str">
        <f>SUBSTITUTE(D1581,"Descripciâˆšâ‰¥n","Descripción")</f>
        <v>Descripción del Plato_14</v>
      </c>
      <c r="F1581" s="1">
        <v>14</v>
      </c>
      <c r="G1581" s="1">
        <v>23</v>
      </c>
      <c r="H1581" s="1">
        <v>2</v>
      </c>
      <c r="I1581" s="1">
        <v>29</v>
      </c>
      <c r="J1581" s="1" t="s">
        <v>11</v>
      </c>
    </row>
    <row r="1582" spans="1:10">
      <c r="A1582" s="1">
        <v>642</v>
      </c>
      <c r="B1582" s="1">
        <v>15</v>
      </c>
      <c r="C1582" s="1" t="s">
        <v>43</v>
      </c>
      <c r="D1582" s="1" t="s">
        <v>44</v>
      </c>
      <c r="E1582" s="1" t="str">
        <f>SUBSTITUTE(D1582,"Descripciâˆšâ‰¥n","Descripción")</f>
        <v>Descripción del Plato_13</v>
      </c>
      <c r="F1582" s="1">
        <v>13</v>
      </c>
      <c r="G1582" s="1">
        <v>21</v>
      </c>
      <c r="H1582" s="1">
        <v>3</v>
      </c>
      <c r="I1582" s="1">
        <v>6</v>
      </c>
      <c r="J1582" s="1" t="s">
        <v>14</v>
      </c>
    </row>
    <row r="1583" spans="1:10">
      <c r="A1583" s="1">
        <v>642</v>
      </c>
      <c r="B1583" s="1">
        <v>15</v>
      </c>
      <c r="C1583" s="1" t="s">
        <v>47</v>
      </c>
      <c r="D1583" s="1" t="s">
        <v>48</v>
      </c>
      <c r="E1583" s="1" t="str">
        <f>SUBSTITUTE(D1583,"Descripciâˆšâ‰¥n","Descripción")</f>
        <v>Descripción del Plato_10</v>
      </c>
      <c r="F1583" s="1">
        <v>15</v>
      </c>
      <c r="G1583" s="1">
        <v>26</v>
      </c>
      <c r="H1583" s="1">
        <v>1</v>
      </c>
      <c r="I1583" s="1">
        <v>57</v>
      </c>
      <c r="J1583" s="1" t="s">
        <v>14</v>
      </c>
    </row>
    <row r="1584" spans="1:10">
      <c r="A1584" s="1">
        <v>642</v>
      </c>
      <c r="B1584" s="1">
        <v>15</v>
      </c>
      <c r="C1584" s="1" t="s">
        <v>23</v>
      </c>
      <c r="D1584" s="1" t="s">
        <v>24</v>
      </c>
      <c r="E1584" s="1" t="str">
        <f>SUBSTITUTE(D1584,"Descripciâˆšâ‰¥n","Descripción")</f>
        <v>Descripción del Plato_9</v>
      </c>
      <c r="F1584" s="1">
        <v>17</v>
      </c>
      <c r="G1584" s="1">
        <v>29</v>
      </c>
      <c r="H1584" s="1">
        <v>3</v>
      </c>
      <c r="I1584" s="1">
        <v>18</v>
      </c>
      <c r="J1584" s="1" t="s">
        <v>14</v>
      </c>
    </row>
    <row r="1585" spans="1:10">
      <c r="A1585" s="1">
        <v>643</v>
      </c>
      <c r="B1585" s="1">
        <v>17</v>
      </c>
      <c r="C1585" s="1" t="s">
        <v>25</v>
      </c>
      <c r="D1585" s="1" t="s">
        <v>26</v>
      </c>
      <c r="E1585" s="1" t="str">
        <f>SUBSTITUTE(D1585,"Descripciâˆšâ‰¥n","Descripción")</f>
        <v>Descripción del Plato_11</v>
      </c>
      <c r="F1585" s="1">
        <v>20</v>
      </c>
      <c r="G1585" s="1">
        <v>33</v>
      </c>
      <c r="H1585" s="1">
        <v>1</v>
      </c>
      <c r="I1585" s="1">
        <v>18</v>
      </c>
      <c r="J1585" s="1" t="s">
        <v>11</v>
      </c>
    </row>
    <row r="1586" spans="1:10">
      <c r="A1586" s="1">
        <v>644</v>
      </c>
      <c r="B1586" s="1">
        <v>9</v>
      </c>
      <c r="C1586" s="1" t="s">
        <v>15</v>
      </c>
      <c r="D1586" s="1" t="s">
        <v>16</v>
      </c>
      <c r="E1586" s="1" t="str">
        <f>SUBSTITUTE(D1586,"Descripciâˆšâ‰¥n","Descripción")</f>
        <v>Descripción del Plato_17</v>
      </c>
      <c r="F1586" s="1">
        <v>19</v>
      </c>
      <c r="G1586" s="1">
        <v>31</v>
      </c>
      <c r="H1586" s="1">
        <v>3</v>
      </c>
      <c r="I1586" s="1">
        <v>51</v>
      </c>
      <c r="J1586" s="1" t="s">
        <v>11</v>
      </c>
    </row>
    <row r="1587" spans="1:10">
      <c r="A1587" s="1">
        <v>645</v>
      </c>
      <c r="B1587" s="1">
        <v>6</v>
      </c>
      <c r="C1587" s="1" t="s">
        <v>25</v>
      </c>
      <c r="D1587" s="1" t="s">
        <v>26</v>
      </c>
      <c r="E1587" s="1" t="str">
        <f>SUBSTITUTE(D1587,"Descripciâˆšâ‰¥n","Descripción")</f>
        <v>Descripción del Plato_11</v>
      </c>
      <c r="F1587" s="1">
        <v>20</v>
      </c>
      <c r="G1587" s="1">
        <v>33</v>
      </c>
      <c r="H1587" s="1">
        <v>3</v>
      </c>
      <c r="I1587" s="1">
        <v>43</v>
      </c>
      <c r="J1587" s="1" t="s">
        <v>14</v>
      </c>
    </row>
    <row r="1588" spans="1:10">
      <c r="A1588" s="1">
        <v>645</v>
      </c>
      <c r="B1588" s="1">
        <v>6</v>
      </c>
      <c r="C1588" s="1" t="s">
        <v>17</v>
      </c>
      <c r="D1588" s="1" t="s">
        <v>18</v>
      </c>
      <c r="E1588" s="1" t="str">
        <f>SUBSTITUTE(D1588,"Descripciâˆšâ‰¥n","Descripción")</f>
        <v>Descripción del Plato_6</v>
      </c>
      <c r="F1588" s="1">
        <v>16</v>
      </c>
      <c r="G1588" s="1">
        <v>27</v>
      </c>
      <c r="H1588" s="1">
        <v>3</v>
      </c>
      <c r="I1588" s="1">
        <v>54</v>
      </c>
      <c r="J1588" s="1" t="s">
        <v>11</v>
      </c>
    </row>
    <row r="1589" spans="1:10">
      <c r="A1589" s="1">
        <v>646</v>
      </c>
      <c r="B1589" s="1">
        <v>12</v>
      </c>
      <c r="C1589" s="1" t="s">
        <v>31</v>
      </c>
      <c r="D1589" s="1" t="s">
        <v>32</v>
      </c>
      <c r="E1589" s="1" t="str">
        <f>SUBSTITUTE(D1589,"Descripciâˆšâ‰¥n","Descripción")</f>
        <v>Descripción del Plato_8</v>
      </c>
      <c r="F1589" s="1">
        <v>21</v>
      </c>
      <c r="G1589" s="1">
        <v>35</v>
      </c>
      <c r="H1589" s="1">
        <v>2</v>
      </c>
      <c r="I1589" s="1">
        <v>36</v>
      </c>
      <c r="J1589" s="1" t="s">
        <v>11</v>
      </c>
    </row>
    <row r="1590" spans="1:10">
      <c r="A1590" s="1">
        <v>647</v>
      </c>
      <c r="B1590" s="1">
        <v>12</v>
      </c>
      <c r="C1590" s="1" t="s">
        <v>45</v>
      </c>
      <c r="D1590" s="1" t="s">
        <v>46</v>
      </c>
      <c r="E1590" s="1" t="str">
        <f>SUBSTITUTE(D1590,"Descripciâˆšâ‰¥n","Descripción")</f>
        <v>Descripción del Plato_4</v>
      </c>
      <c r="F1590" s="1">
        <v>10</v>
      </c>
      <c r="G1590" s="1">
        <v>18</v>
      </c>
      <c r="H1590" s="1">
        <v>2</v>
      </c>
      <c r="I1590" s="1">
        <v>13</v>
      </c>
      <c r="J1590" s="1" t="s">
        <v>14</v>
      </c>
    </row>
    <row r="1591" spans="1:10">
      <c r="A1591" s="1">
        <v>647</v>
      </c>
      <c r="B1591" s="1">
        <v>12</v>
      </c>
      <c r="C1591" s="1" t="s">
        <v>15</v>
      </c>
      <c r="D1591" s="1" t="s">
        <v>16</v>
      </c>
      <c r="E1591" s="1" t="str">
        <f>SUBSTITUTE(D1591,"Descripciâˆšâ‰¥n","Descripción")</f>
        <v>Descripción del Plato_17</v>
      </c>
      <c r="F1591" s="1">
        <v>19</v>
      </c>
      <c r="G1591" s="1">
        <v>31</v>
      </c>
      <c r="H1591" s="1">
        <v>2</v>
      </c>
      <c r="I1591" s="1">
        <v>26</v>
      </c>
      <c r="J1591" s="1" t="s">
        <v>14</v>
      </c>
    </row>
    <row r="1592" spans="1:10">
      <c r="A1592" s="1">
        <v>648</v>
      </c>
      <c r="B1592" s="1">
        <v>9</v>
      </c>
      <c r="C1592" s="1" t="s">
        <v>27</v>
      </c>
      <c r="D1592" s="1" t="s">
        <v>28</v>
      </c>
      <c r="E1592" s="1" t="str">
        <f>SUBSTITUTE(D1592,"Descripciâˆšâ‰¥n","Descripción")</f>
        <v>Descripción del Plato_16</v>
      </c>
      <c r="F1592" s="1">
        <v>16</v>
      </c>
      <c r="G1592" s="1">
        <v>28</v>
      </c>
      <c r="H1592" s="1">
        <v>2</v>
      </c>
      <c r="I1592" s="1">
        <v>47</v>
      </c>
      <c r="J1592" s="1" t="s">
        <v>11</v>
      </c>
    </row>
    <row r="1593" spans="1:10">
      <c r="A1593" s="1">
        <v>649</v>
      </c>
      <c r="B1593" s="1">
        <v>9</v>
      </c>
      <c r="C1593" s="1" t="s">
        <v>23</v>
      </c>
      <c r="D1593" s="1" t="s">
        <v>24</v>
      </c>
      <c r="E1593" s="1" t="str">
        <f>SUBSTITUTE(D1593,"Descripciâˆšâ‰¥n","Descripción")</f>
        <v>Descripción del Plato_9</v>
      </c>
      <c r="F1593" s="1">
        <v>17</v>
      </c>
      <c r="G1593" s="1">
        <v>29</v>
      </c>
      <c r="H1593" s="1">
        <v>3</v>
      </c>
      <c r="I1593" s="1">
        <v>22</v>
      </c>
      <c r="J1593" s="1" t="s">
        <v>14</v>
      </c>
    </row>
    <row r="1594" spans="1:10">
      <c r="A1594" s="1">
        <v>649</v>
      </c>
      <c r="B1594" s="1">
        <v>9</v>
      </c>
      <c r="C1594" s="1" t="s">
        <v>27</v>
      </c>
      <c r="D1594" s="1" t="s">
        <v>28</v>
      </c>
      <c r="E1594" s="1" t="str">
        <f>SUBSTITUTE(D1594,"Descripciâˆšâ‰¥n","Descripción")</f>
        <v>Descripción del Plato_16</v>
      </c>
      <c r="F1594" s="1">
        <v>16</v>
      </c>
      <c r="G1594" s="1">
        <v>28</v>
      </c>
      <c r="H1594" s="1">
        <v>3</v>
      </c>
      <c r="I1594" s="1">
        <v>40</v>
      </c>
      <c r="J1594" s="1" t="s">
        <v>11</v>
      </c>
    </row>
    <row r="1595" spans="1:10">
      <c r="A1595" s="1">
        <v>649</v>
      </c>
      <c r="B1595" s="1">
        <v>9</v>
      </c>
      <c r="C1595" s="1" t="s">
        <v>49</v>
      </c>
      <c r="D1595" s="1" t="s">
        <v>50</v>
      </c>
      <c r="E1595" s="1" t="str">
        <f>SUBSTITUTE(D1595,"Descripciâˆšâ‰¥n","Descripción")</f>
        <v>Descripción del Plato_1</v>
      </c>
      <c r="F1595" s="1">
        <v>15</v>
      </c>
      <c r="G1595" s="1">
        <v>25</v>
      </c>
      <c r="H1595" s="1">
        <v>1</v>
      </c>
      <c r="I1595" s="1">
        <v>32</v>
      </c>
      <c r="J1595" s="1" t="s">
        <v>14</v>
      </c>
    </row>
    <row r="1596" spans="1:10">
      <c r="A1596" s="1">
        <v>649</v>
      </c>
      <c r="B1596" s="1">
        <v>9</v>
      </c>
      <c r="C1596" s="1" t="s">
        <v>39</v>
      </c>
      <c r="D1596" s="1" t="s">
        <v>40</v>
      </c>
      <c r="E1596" s="1" t="str">
        <f>SUBSTITUTE(D1596,"Descripciâˆšâ‰¥n","Descripción")</f>
        <v>Descripción del Plato_3</v>
      </c>
      <c r="F1596" s="1">
        <v>12</v>
      </c>
      <c r="G1596" s="1">
        <v>20</v>
      </c>
      <c r="H1596" s="1">
        <v>3</v>
      </c>
      <c r="I1596" s="1">
        <v>15</v>
      </c>
      <c r="J1596" s="1" t="s">
        <v>11</v>
      </c>
    </row>
    <row r="1597" spans="1:10">
      <c r="A1597" s="1">
        <v>650</v>
      </c>
      <c r="B1597" s="1">
        <v>11</v>
      </c>
      <c r="C1597" s="1" t="s">
        <v>43</v>
      </c>
      <c r="D1597" s="1" t="s">
        <v>44</v>
      </c>
      <c r="E1597" s="1" t="str">
        <f>SUBSTITUTE(D1597,"Descripciâˆšâ‰¥n","Descripción")</f>
        <v>Descripción del Plato_13</v>
      </c>
      <c r="F1597" s="1">
        <v>13</v>
      </c>
      <c r="G1597" s="1">
        <v>21</v>
      </c>
      <c r="H1597" s="1">
        <v>2</v>
      </c>
      <c r="I1597" s="1">
        <v>18</v>
      </c>
      <c r="J1597" s="1" t="s">
        <v>14</v>
      </c>
    </row>
    <row r="1598" spans="1:10">
      <c r="A1598" s="1">
        <v>650</v>
      </c>
      <c r="B1598" s="1">
        <v>11</v>
      </c>
      <c r="C1598" s="1" t="s">
        <v>23</v>
      </c>
      <c r="D1598" s="1" t="s">
        <v>24</v>
      </c>
      <c r="E1598" s="1" t="str">
        <f>SUBSTITUTE(D1598,"Descripciâˆšâ‰¥n","Descripción")</f>
        <v>Descripción del Plato_9</v>
      </c>
      <c r="F1598" s="1">
        <v>17</v>
      </c>
      <c r="G1598" s="1">
        <v>29</v>
      </c>
      <c r="H1598" s="1">
        <v>2</v>
      </c>
      <c r="I1598" s="1">
        <v>35</v>
      </c>
      <c r="J1598" s="1" t="s">
        <v>14</v>
      </c>
    </row>
    <row r="1599" spans="1:10">
      <c r="A1599" s="1">
        <v>650</v>
      </c>
      <c r="B1599" s="1">
        <v>11</v>
      </c>
      <c r="C1599" s="1" t="s">
        <v>33</v>
      </c>
      <c r="D1599" s="1" t="s">
        <v>34</v>
      </c>
      <c r="E1599" s="1" t="str">
        <f>SUBSTITUTE(D1599,"Descripciâˆšâ‰¥n","Descripción")</f>
        <v>Descripción del Plato_15</v>
      </c>
      <c r="F1599" s="1">
        <v>19</v>
      </c>
      <c r="G1599" s="1">
        <v>32</v>
      </c>
      <c r="H1599" s="1">
        <v>1</v>
      </c>
      <c r="I1599" s="1">
        <v>12</v>
      </c>
      <c r="J1599" s="1" t="s">
        <v>14</v>
      </c>
    </row>
    <row r="1600" spans="1:10">
      <c r="A1600" s="1">
        <v>650</v>
      </c>
      <c r="B1600" s="1">
        <v>11</v>
      </c>
      <c r="C1600" s="1" t="s">
        <v>31</v>
      </c>
      <c r="D1600" s="1" t="s">
        <v>32</v>
      </c>
      <c r="E1600" s="1" t="str">
        <f>SUBSTITUTE(D1600,"Descripciâˆšâ‰¥n","Descripción")</f>
        <v>Descripción del Plato_8</v>
      </c>
      <c r="F1600" s="1">
        <v>21</v>
      </c>
      <c r="G1600" s="1">
        <v>35</v>
      </c>
      <c r="H1600" s="1">
        <v>3</v>
      </c>
      <c r="I1600" s="1">
        <v>11</v>
      </c>
      <c r="J1600" s="1" t="s">
        <v>11</v>
      </c>
    </row>
    <row r="1601" spans="1:10">
      <c r="A1601" s="1">
        <v>651</v>
      </c>
      <c r="B1601" s="1">
        <v>16</v>
      </c>
      <c r="C1601" s="1" t="s">
        <v>19</v>
      </c>
      <c r="D1601" s="1" t="s">
        <v>20</v>
      </c>
      <c r="E1601" s="1" t="str">
        <f>SUBSTITUTE(D1601,"Descripciâˆšâ‰¥n","Descripción")</f>
        <v>Descripción del Plato_20</v>
      </c>
      <c r="F1601" s="1">
        <v>25</v>
      </c>
      <c r="G1601" s="1">
        <v>40</v>
      </c>
      <c r="H1601" s="1">
        <v>2</v>
      </c>
      <c r="I1601" s="1">
        <v>50</v>
      </c>
      <c r="J1601" s="1" t="s">
        <v>11</v>
      </c>
    </row>
    <row r="1602" spans="1:10">
      <c r="A1602" s="1">
        <v>651</v>
      </c>
      <c r="B1602" s="1">
        <v>16</v>
      </c>
      <c r="C1602" s="1" t="s">
        <v>43</v>
      </c>
      <c r="D1602" s="1" t="s">
        <v>44</v>
      </c>
      <c r="E1602" s="1" t="str">
        <f>SUBSTITUTE(D1602,"Descripciâˆšâ‰¥n","Descripción")</f>
        <v>Descripción del Plato_13</v>
      </c>
      <c r="F1602" s="1">
        <v>13</v>
      </c>
      <c r="G1602" s="1">
        <v>21</v>
      </c>
      <c r="H1602" s="1">
        <v>3</v>
      </c>
      <c r="I1602" s="1">
        <v>9</v>
      </c>
      <c r="J1602" s="1" t="s">
        <v>11</v>
      </c>
    </row>
    <row r="1603" spans="1:10">
      <c r="A1603" s="1">
        <v>651</v>
      </c>
      <c r="B1603" s="1">
        <v>16</v>
      </c>
      <c r="C1603" s="1" t="s">
        <v>25</v>
      </c>
      <c r="D1603" s="1" t="s">
        <v>26</v>
      </c>
      <c r="E1603" s="1" t="str">
        <f>SUBSTITUTE(D1603,"Descripciâˆšâ‰¥n","Descripción")</f>
        <v>Descripción del Plato_11</v>
      </c>
      <c r="F1603" s="1">
        <v>20</v>
      </c>
      <c r="G1603" s="1">
        <v>33</v>
      </c>
      <c r="H1603" s="1">
        <v>2</v>
      </c>
      <c r="I1603" s="1">
        <v>29</v>
      </c>
      <c r="J1603" s="1" t="s">
        <v>11</v>
      </c>
    </row>
    <row r="1604" spans="1:10">
      <c r="A1604" s="1">
        <v>652</v>
      </c>
      <c r="B1604" s="1">
        <v>14</v>
      </c>
      <c r="C1604" s="1" t="s">
        <v>15</v>
      </c>
      <c r="D1604" s="1" t="s">
        <v>16</v>
      </c>
      <c r="E1604" s="1" t="str">
        <f>SUBSTITUTE(D1604,"Descripciâˆšâ‰¥n","Descripción")</f>
        <v>Descripción del Plato_17</v>
      </c>
      <c r="F1604" s="1">
        <v>19</v>
      </c>
      <c r="G1604" s="1">
        <v>31</v>
      </c>
      <c r="H1604" s="1">
        <v>2</v>
      </c>
      <c r="I1604" s="1">
        <v>12</v>
      </c>
      <c r="J1604" s="1" t="s">
        <v>11</v>
      </c>
    </row>
    <row r="1605" spans="1:10">
      <c r="A1605" s="1">
        <v>652</v>
      </c>
      <c r="B1605" s="1">
        <v>14</v>
      </c>
      <c r="C1605" s="1" t="s">
        <v>21</v>
      </c>
      <c r="D1605" s="1" t="s">
        <v>22</v>
      </c>
      <c r="E1605" s="1" t="str">
        <f>SUBSTITUTE(D1605,"Descripciâˆšâ‰¥n","Descripción")</f>
        <v>Descripción del Plato_19</v>
      </c>
      <c r="F1605" s="1">
        <v>22</v>
      </c>
      <c r="G1605" s="1">
        <v>36</v>
      </c>
      <c r="H1605" s="1">
        <v>3</v>
      </c>
      <c r="I1605" s="1">
        <v>38</v>
      </c>
      <c r="J1605" s="1" t="s">
        <v>14</v>
      </c>
    </row>
    <row r="1606" spans="1:10">
      <c r="A1606" s="1">
        <v>653</v>
      </c>
      <c r="B1606" s="1">
        <v>13</v>
      </c>
      <c r="C1606" s="1" t="s">
        <v>27</v>
      </c>
      <c r="D1606" s="1" t="s">
        <v>28</v>
      </c>
      <c r="E1606" s="1" t="str">
        <f>SUBSTITUTE(D1606,"Descripciâˆšâ‰¥n","Descripción")</f>
        <v>Descripción del Plato_16</v>
      </c>
      <c r="F1606" s="1">
        <v>16</v>
      </c>
      <c r="G1606" s="1">
        <v>28</v>
      </c>
      <c r="H1606" s="1">
        <v>3</v>
      </c>
      <c r="I1606" s="1">
        <v>51</v>
      </c>
      <c r="J1606" s="1" t="s">
        <v>14</v>
      </c>
    </row>
    <row r="1607" spans="1:10">
      <c r="A1607" s="1">
        <v>653</v>
      </c>
      <c r="B1607" s="1">
        <v>13</v>
      </c>
      <c r="C1607" s="1" t="s">
        <v>12</v>
      </c>
      <c r="D1607" s="1" t="s">
        <v>13</v>
      </c>
      <c r="E1607" s="1" t="str">
        <f>SUBSTITUTE(D1607,"Descripciâˆšâ‰¥n","Descripción")</f>
        <v>Descripción del Plato_2</v>
      </c>
      <c r="F1607" s="1">
        <v>18</v>
      </c>
      <c r="G1607" s="1">
        <v>30</v>
      </c>
      <c r="H1607" s="1">
        <v>3</v>
      </c>
      <c r="I1607" s="1">
        <v>46</v>
      </c>
      <c r="J1607" s="1" t="s">
        <v>11</v>
      </c>
    </row>
    <row r="1608" spans="1:10">
      <c r="A1608" s="1">
        <v>653</v>
      </c>
      <c r="B1608" s="1">
        <v>13</v>
      </c>
      <c r="C1608" s="1" t="s">
        <v>31</v>
      </c>
      <c r="D1608" s="1" t="s">
        <v>32</v>
      </c>
      <c r="E1608" s="1" t="str">
        <f>SUBSTITUTE(D1608,"Descripciâˆšâ‰¥n","Descripción")</f>
        <v>Descripción del Plato_8</v>
      </c>
      <c r="F1608" s="1">
        <v>21</v>
      </c>
      <c r="G1608" s="1">
        <v>35</v>
      </c>
      <c r="H1608" s="1">
        <v>2</v>
      </c>
      <c r="I1608" s="1">
        <v>53</v>
      </c>
      <c r="J1608" s="1" t="s">
        <v>11</v>
      </c>
    </row>
    <row r="1609" spans="1:10">
      <c r="A1609" s="1">
        <v>654</v>
      </c>
      <c r="B1609" s="1">
        <v>12</v>
      </c>
      <c r="C1609" s="1" t="s">
        <v>35</v>
      </c>
      <c r="D1609" s="1" t="s">
        <v>36</v>
      </c>
      <c r="E1609" s="1" t="str">
        <f>SUBSTITUTE(D1609,"Descripciâˆšâ‰¥n","Descripción")</f>
        <v>Descripción del Plato_5</v>
      </c>
      <c r="F1609" s="1">
        <v>13</v>
      </c>
      <c r="G1609" s="1">
        <v>22</v>
      </c>
      <c r="H1609" s="1">
        <v>1</v>
      </c>
      <c r="I1609" s="1">
        <v>31</v>
      </c>
      <c r="J1609" s="1" t="s">
        <v>11</v>
      </c>
    </row>
    <row r="1610" spans="1:10">
      <c r="A1610" s="1">
        <v>654</v>
      </c>
      <c r="B1610" s="1">
        <v>12</v>
      </c>
      <c r="C1610" s="1" t="s">
        <v>39</v>
      </c>
      <c r="D1610" s="1" t="s">
        <v>40</v>
      </c>
      <c r="E1610" s="1" t="str">
        <f>SUBSTITUTE(D1610,"Descripciâˆšâ‰¥n","Descripción")</f>
        <v>Descripción del Plato_3</v>
      </c>
      <c r="F1610" s="1">
        <v>12</v>
      </c>
      <c r="G1610" s="1">
        <v>20</v>
      </c>
      <c r="H1610" s="1">
        <v>1</v>
      </c>
      <c r="I1610" s="1">
        <v>13</v>
      </c>
      <c r="J1610" s="1" t="s">
        <v>11</v>
      </c>
    </row>
    <row r="1611" spans="1:10">
      <c r="A1611" s="1">
        <v>655</v>
      </c>
      <c r="B1611" s="1">
        <v>5</v>
      </c>
      <c r="C1611" s="1" t="s">
        <v>15</v>
      </c>
      <c r="D1611" s="1" t="s">
        <v>16</v>
      </c>
      <c r="E1611" s="1" t="str">
        <f>SUBSTITUTE(D1611,"Descripciâˆšâ‰¥n","Descripción")</f>
        <v>Descripción del Plato_17</v>
      </c>
      <c r="F1611" s="1">
        <v>19</v>
      </c>
      <c r="G1611" s="1">
        <v>31</v>
      </c>
      <c r="H1611" s="1">
        <v>3</v>
      </c>
      <c r="I1611" s="1">
        <v>36</v>
      </c>
      <c r="J1611" s="1" t="s">
        <v>14</v>
      </c>
    </row>
    <row r="1612" spans="1:10">
      <c r="A1612" s="1">
        <v>656</v>
      </c>
      <c r="B1612" s="1">
        <v>19</v>
      </c>
      <c r="C1612" s="1" t="s">
        <v>41</v>
      </c>
      <c r="D1612" s="1" t="s">
        <v>42</v>
      </c>
      <c r="E1612" s="1" t="str">
        <f>SUBSTITUTE(D1612,"Descripciâˆšâ‰¥n","Descripción")</f>
        <v>Descripción del Plato_14</v>
      </c>
      <c r="F1612" s="1">
        <v>14</v>
      </c>
      <c r="G1612" s="1">
        <v>23</v>
      </c>
      <c r="H1612" s="1">
        <v>1</v>
      </c>
      <c r="I1612" s="1">
        <v>13</v>
      </c>
      <c r="J1612" s="1" t="s">
        <v>11</v>
      </c>
    </row>
    <row r="1613" spans="1:10">
      <c r="A1613" s="1">
        <v>656</v>
      </c>
      <c r="B1613" s="1">
        <v>19</v>
      </c>
      <c r="C1613" s="1" t="s">
        <v>39</v>
      </c>
      <c r="D1613" s="1" t="s">
        <v>40</v>
      </c>
      <c r="E1613" s="1" t="str">
        <f>SUBSTITUTE(D1613,"Descripciâˆšâ‰¥n","Descripción")</f>
        <v>Descripción del Plato_3</v>
      </c>
      <c r="F1613" s="1">
        <v>12</v>
      </c>
      <c r="G1613" s="1">
        <v>20</v>
      </c>
      <c r="H1613" s="1">
        <v>3</v>
      </c>
      <c r="I1613" s="1">
        <v>44</v>
      </c>
      <c r="J1613" s="1" t="s">
        <v>14</v>
      </c>
    </row>
    <row r="1614" spans="1:10">
      <c r="A1614" s="1">
        <v>656</v>
      </c>
      <c r="B1614" s="1">
        <v>19</v>
      </c>
      <c r="C1614" s="1" t="s">
        <v>29</v>
      </c>
      <c r="D1614" s="1" t="s">
        <v>30</v>
      </c>
      <c r="E1614" s="1" t="str">
        <f>SUBSTITUTE(D1614,"Descripciâˆšâ‰¥n","Descripción")</f>
        <v>Descripción del Plato_12</v>
      </c>
      <c r="F1614" s="1">
        <v>11</v>
      </c>
      <c r="G1614" s="1">
        <v>19</v>
      </c>
      <c r="H1614" s="1">
        <v>2</v>
      </c>
      <c r="I1614" s="1">
        <v>39</v>
      </c>
      <c r="J1614" s="1" t="s">
        <v>14</v>
      </c>
    </row>
    <row r="1615" spans="1:10">
      <c r="A1615" s="1">
        <v>656</v>
      </c>
      <c r="B1615" s="1">
        <v>19</v>
      </c>
      <c r="C1615" s="1" t="s">
        <v>21</v>
      </c>
      <c r="D1615" s="1" t="s">
        <v>22</v>
      </c>
      <c r="E1615" s="1" t="str">
        <f>SUBSTITUTE(D1615,"Descripciâˆšâ‰¥n","Descripción")</f>
        <v>Descripción del Plato_19</v>
      </c>
      <c r="F1615" s="1">
        <v>22</v>
      </c>
      <c r="G1615" s="1">
        <v>36</v>
      </c>
      <c r="H1615" s="1">
        <v>1</v>
      </c>
      <c r="I1615" s="1">
        <v>14</v>
      </c>
      <c r="J1615" s="1" t="s">
        <v>11</v>
      </c>
    </row>
    <row r="1616" spans="1:10">
      <c r="A1616" s="1">
        <v>657</v>
      </c>
      <c r="B1616" s="1">
        <v>1</v>
      </c>
      <c r="C1616" s="1" t="s">
        <v>19</v>
      </c>
      <c r="D1616" s="1" t="s">
        <v>20</v>
      </c>
      <c r="E1616" s="1" t="str">
        <f>SUBSTITUTE(D1616,"Descripciâˆšâ‰¥n","Descripción")</f>
        <v>Descripción del Plato_20</v>
      </c>
      <c r="F1616" s="1">
        <v>25</v>
      </c>
      <c r="G1616" s="1">
        <v>40</v>
      </c>
      <c r="H1616" s="1">
        <v>2</v>
      </c>
      <c r="I1616" s="1">
        <v>55</v>
      </c>
      <c r="J1616" s="1" t="s">
        <v>14</v>
      </c>
    </row>
    <row r="1617" spans="1:10">
      <c r="A1617" s="1">
        <v>657</v>
      </c>
      <c r="B1617" s="1">
        <v>1</v>
      </c>
      <c r="C1617" s="1" t="s">
        <v>41</v>
      </c>
      <c r="D1617" s="1" t="s">
        <v>42</v>
      </c>
      <c r="E1617" s="1" t="str">
        <f>SUBSTITUTE(D1617,"Descripciâˆšâ‰¥n","Descripción")</f>
        <v>Descripción del Plato_14</v>
      </c>
      <c r="F1617" s="1">
        <v>14</v>
      </c>
      <c r="G1617" s="1">
        <v>23</v>
      </c>
      <c r="H1617" s="1">
        <v>2</v>
      </c>
      <c r="I1617" s="1">
        <v>39</v>
      </c>
      <c r="J1617" s="1" t="s">
        <v>14</v>
      </c>
    </row>
    <row r="1618" spans="1:10">
      <c r="A1618" s="1">
        <v>657</v>
      </c>
      <c r="B1618" s="1">
        <v>1</v>
      </c>
      <c r="C1618" s="1" t="s">
        <v>31</v>
      </c>
      <c r="D1618" s="1" t="s">
        <v>32</v>
      </c>
      <c r="E1618" s="1" t="str">
        <f>SUBSTITUTE(D1618,"Descripciâˆšâ‰¥n","Descripción")</f>
        <v>Descripción del Plato_8</v>
      </c>
      <c r="F1618" s="1">
        <v>21</v>
      </c>
      <c r="G1618" s="1">
        <v>35</v>
      </c>
      <c r="H1618" s="1">
        <v>2</v>
      </c>
      <c r="I1618" s="1">
        <v>40</v>
      </c>
      <c r="J1618" s="1" t="s">
        <v>14</v>
      </c>
    </row>
    <row r="1619" spans="1:10">
      <c r="A1619" s="1">
        <v>658</v>
      </c>
      <c r="B1619" s="1">
        <v>19</v>
      </c>
      <c r="C1619" s="1" t="s">
        <v>33</v>
      </c>
      <c r="D1619" s="1" t="s">
        <v>34</v>
      </c>
      <c r="E1619" s="1" t="str">
        <f>SUBSTITUTE(D1619,"Descripciâˆšâ‰¥n","Descripción")</f>
        <v>Descripción del Plato_15</v>
      </c>
      <c r="F1619" s="1">
        <v>19</v>
      </c>
      <c r="G1619" s="1">
        <v>32</v>
      </c>
      <c r="H1619" s="1">
        <v>1</v>
      </c>
      <c r="I1619" s="1">
        <v>21</v>
      </c>
      <c r="J1619" s="1" t="s">
        <v>14</v>
      </c>
    </row>
    <row r="1620" spans="1:10">
      <c r="A1620" s="1">
        <v>658</v>
      </c>
      <c r="B1620" s="1">
        <v>19</v>
      </c>
      <c r="C1620" s="1" t="s">
        <v>17</v>
      </c>
      <c r="D1620" s="1" t="s">
        <v>18</v>
      </c>
      <c r="E1620" s="1" t="str">
        <f>SUBSTITUTE(D1620,"Descripciâˆšâ‰¥n","Descripción")</f>
        <v>Descripción del Plato_6</v>
      </c>
      <c r="F1620" s="1">
        <v>16</v>
      </c>
      <c r="G1620" s="1">
        <v>27</v>
      </c>
      <c r="H1620" s="1">
        <v>2</v>
      </c>
      <c r="I1620" s="1">
        <v>27</v>
      </c>
      <c r="J1620" s="1" t="s">
        <v>14</v>
      </c>
    </row>
    <row r="1621" spans="1:10">
      <c r="A1621" s="1">
        <v>659</v>
      </c>
      <c r="B1621" s="1">
        <v>9</v>
      </c>
      <c r="C1621" s="1" t="s">
        <v>23</v>
      </c>
      <c r="D1621" s="1" t="s">
        <v>24</v>
      </c>
      <c r="E1621" s="1" t="str">
        <f>SUBSTITUTE(D1621,"Descripciâˆšâ‰¥n","Descripción")</f>
        <v>Descripción del Plato_9</v>
      </c>
      <c r="F1621" s="1">
        <v>17</v>
      </c>
      <c r="G1621" s="1">
        <v>29</v>
      </c>
      <c r="H1621" s="1">
        <v>3</v>
      </c>
      <c r="I1621" s="1">
        <v>31</v>
      </c>
      <c r="J1621" s="1" t="s">
        <v>11</v>
      </c>
    </row>
    <row r="1622" spans="1:10">
      <c r="A1622" s="1">
        <v>660</v>
      </c>
      <c r="B1622" s="1">
        <v>19</v>
      </c>
      <c r="C1622" s="1" t="s">
        <v>29</v>
      </c>
      <c r="D1622" s="1" t="s">
        <v>30</v>
      </c>
      <c r="E1622" s="1" t="str">
        <f>SUBSTITUTE(D1622,"Descripciâˆšâ‰¥n","Descripción")</f>
        <v>Descripción del Plato_12</v>
      </c>
      <c r="F1622" s="1">
        <v>11</v>
      </c>
      <c r="G1622" s="1">
        <v>19</v>
      </c>
      <c r="H1622" s="1">
        <v>2</v>
      </c>
      <c r="I1622" s="1">
        <v>24</v>
      </c>
      <c r="J1622" s="1" t="s">
        <v>14</v>
      </c>
    </row>
    <row r="1623" spans="1:10">
      <c r="A1623" s="1">
        <v>660</v>
      </c>
      <c r="B1623" s="1">
        <v>19</v>
      </c>
      <c r="C1623" s="1" t="s">
        <v>12</v>
      </c>
      <c r="D1623" s="1" t="s">
        <v>13</v>
      </c>
      <c r="E1623" s="1" t="str">
        <f>SUBSTITUTE(D1623,"Descripciâˆšâ‰¥n","Descripción")</f>
        <v>Descripción del Plato_2</v>
      </c>
      <c r="F1623" s="1">
        <v>18</v>
      </c>
      <c r="G1623" s="1">
        <v>30</v>
      </c>
      <c r="H1623" s="1">
        <v>3</v>
      </c>
      <c r="I1623" s="1">
        <v>16</v>
      </c>
      <c r="J1623" s="1" t="s">
        <v>11</v>
      </c>
    </row>
    <row r="1624" spans="1:10">
      <c r="A1624" s="1">
        <v>660</v>
      </c>
      <c r="B1624" s="1">
        <v>19</v>
      </c>
      <c r="C1624" s="1" t="s">
        <v>19</v>
      </c>
      <c r="D1624" s="1" t="s">
        <v>20</v>
      </c>
      <c r="E1624" s="1" t="str">
        <f>SUBSTITUTE(D1624,"Descripciâˆšâ‰¥n","Descripción")</f>
        <v>Descripción del Plato_20</v>
      </c>
      <c r="F1624" s="1">
        <v>25</v>
      </c>
      <c r="G1624" s="1">
        <v>40</v>
      </c>
      <c r="H1624" s="1">
        <v>2</v>
      </c>
      <c r="I1624" s="1">
        <v>5</v>
      </c>
      <c r="J1624" s="1" t="s">
        <v>14</v>
      </c>
    </row>
    <row r="1625" spans="1:10">
      <c r="A1625" s="1">
        <v>661</v>
      </c>
      <c r="B1625" s="1">
        <v>16</v>
      </c>
      <c r="C1625" s="1" t="s">
        <v>41</v>
      </c>
      <c r="D1625" s="1" t="s">
        <v>42</v>
      </c>
      <c r="E1625" s="1" t="str">
        <f>SUBSTITUTE(D1625,"Descripciâˆšâ‰¥n","Descripción")</f>
        <v>Descripción del Plato_14</v>
      </c>
      <c r="F1625" s="1">
        <v>14</v>
      </c>
      <c r="G1625" s="1">
        <v>23</v>
      </c>
      <c r="H1625" s="1">
        <v>3</v>
      </c>
      <c r="I1625" s="1">
        <v>56</v>
      </c>
      <c r="J1625" s="1" t="s">
        <v>14</v>
      </c>
    </row>
    <row r="1626" spans="1:10">
      <c r="A1626" s="1">
        <v>661</v>
      </c>
      <c r="B1626" s="1">
        <v>16</v>
      </c>
      <c r="C1626" s="1" t="s">
        <v>15</v>
      </c>
      <c r="D1626" s="1" t="s">
        <v>16</v>
      </c>
      <c r="E1626" s="1" t="str">
        <f>SUBSTITUTE(D1626,"Descripciâˆšâ‰¥n","Descripción")</f>
        <v>Descripción del Plato_17</v>
      </c>
      <c r="F1626" s="1">
        <v>19</v>
      </c>
      <c r="G1626" s="1">
        <v>31</v>
      </c>
      <c r="H1626" s="1">
        <v>1</v>
      </c>
      <c r="I1626" s="1">
        <v>22</v>
      </c>
      <c r="J1626" s="1" t="s">
        <v>14</v>
      </c>
    </row>
    <row r="1627" spans="1:10">
      <c r="A1627" s="1">
        <v>661</v>
      </c>
      <c r="B1627" s="1">
        <v>16</v>
      </c>
      <c r="C1627" s="1" t="s">
        <v>49</v>
      </c>
      <c r="D1627" s="1" t="s">
        <v>50</v>
      </c>
      <c r="E1627" s="1" t="str">
        <f>SUBSTITUTE(D1627,"Descripciâˆšâ‰¥n","Descripción")</f>
        <v>Descripción del Plato_1</v>
      </c>
      <c r="F1627" s="1">
        <v>15</v>
      </c>
      <c r="G1627" s="1">
        <v>25</v>
      </c>
      <c r="H1627" s="1">
        <v>2</v>
      </c>
      <c r="I1627" s="1">
        <v>30</v>
      </c>
      <c r="J1627" s="1" t="s">
        <v>11</v>
      </c>
    </row>
    <row r="1628" spans="1:10">
      <c r="A1628" s="1">
        <v>661</v>
      </c>
      <c r="B1628" s="1">
        <v>16</v>
      </c>
      <c r="C1628" s="1" t="s">
        <v>27</v>
      </c>
      <c r="D1628" s="1" t="s">
        <v>28</v>
      </c>
      <c r="E1628" s="1" t="str">
        <f>SUBSTITUTE(D1628,"Descripciâˆšâ‰¥n","Descripción")</f>
        <v>Descripción del Plato_16</v>
      </c>
      <c r="F1628" s="1">
        <v>16</v>
      </c>
      <c r="G1628" s="1">
        <v>28</v>
      </c>
      <c r="H1628" s="1">
        <v>2</v>
      </c>
      <c r="I1628" s="1">
        <v>27</v>
      </c>
      <c r="J1628" s="1" t="s">
        <v>14</v>
      </c>
    </row>
    <row r="1629" spans="1:10">
      <c r="A1629" s="1">
        <v>662</v>
      </c>
      <c r="B1629" s="1">
        <v>15</v>
      </c>
      <c r="C1629" s="1" t="s">
        <v>9</v>
      </c>
      <c r="D1629" s="1" t="s">
        <v>10</v>
      </c>
      <c r="E1629" s="1" t="str">
        <f>SUBSTITUTE(D1629,"Descripciâˆšâ‰¥n","Descripción")</f>
        <v>Descripción del Plato_7</v>
      </c>
      <c r="F1629" s="1">
        <v>14</v>
      </c>
      <c r="G1629" s="1">
        <v>24</v>
      </c>
      <c r="H1629" s="1">
        <v>3</v>
      </c>
      <c r="I1629" s="1">
        <v>34</v>
      </c>
      <c r="J1629" s="1" t="s">
        <v>11</v>
      </c>
    </row>
    <row r="1630" spans="1:10">
      <c r="A1630" s="1">
        <v>662</v>
      </c>
      <c r="B1630" s="1">
        <v>15</v>
      </c>
      <c r="C1630" s="1" t="s">
        <v>49</v>
      </c>
      <c r="D1630" s="1" t="s">
        <v>50</v>
      </c>
      <c r="E1630" s="1" t="str">
        <f>SUBSTITUTE(D1630,"Descripciâˆšâ‰¥n","Descripción")</f>
        <v>Descripción del Plato_1</v>
      </c>
      <c r="F1630" s="1">
        <v>15</v>
      </c>
      <c r="G1630" s="1">
        <v>25</v>
      </c>
      <c r="H1630" s="1">
        <v>1</v>
      </c>
      <c r="I1630" s="1">
        <v>10</v>
      </c>
      <c r="J1630" s="1" t="s">
        <v>14</v>
      </c>
    </row>
    <row r="1631" spans="1:10">
      <c r="A1631" s="1">
        <v>662</v>
      </c>
      <c r="B1631" s="1">
        <v>15</v>
      </c>
      <c r="C1631" s="1" t="s">
        <v>21</v>
      </c>
      <c r="D1631" s="1" t="s">
        <v>22</v>
      </c>
      <c r="E1631" s="1" t="str">
        <f>SUBSTITUTE(D1631,"Descripciâˆšâ‰¥n","Descripción")</f>
        <v>Descripción del Plato_19</v>
      </c>
      <c r="F1631" s="1">
        <v>22</v>
      </c>
      <c r="G1631" s="1">
        <v>36</v>
      </c>
      <c r="H1631" s="1">
        <v>1</v>
      </c>
      <c r="I1631" s="1">
        <v>41</v>
      </c>
      <c r="J1631" s="1" t="s">
        <v>11</v>
      </c>
    </row>
    <row r="1632" spans="1:10">
      <c r="A1632" s="1">
        <v>663</v>
      </c>
      <c r="B1632" s="1">
        <v>3</v>
      </c>
      <c r="C1632" s="1" t="s">
        <v>45</v>
      </c>
      <c r="D1632" s="1" t="s">
        <v>46</v>
      </c>
      <c r="E1632" s="1" t="str">
        <f>SUBSTITUTE(D1632,"Descripciâˆšâ‰¥n","Descripción")</f>
        <v>Descripción del Plato_4</v>
      </c>
      <c r="F1632" s="1">
        <v>10</v>
      </c>
      <c r="G1632" s="1">
        <v>18</v>
      </c>
      <c r="H1632" s="1">
        <v>2</v>
      </c>
      <c r="I1632" s="1">
        <v>40</v>
      </c>
      <c r="J1632" s="1" t="s">
        <v>14</v>
      </c>
    </row>
    <row r="1633" spans="1:10">
      <c r="A1633" s="1">
        <v>663</v>
      </c>
      <c r="B1633" s="1">
        <v>3</v>
      </c>
      <c r="C1633" s="1" t="s">
        <v>23</v>
      </c>
      <c r="D1633" s="1" t="s">
        <v>24</v>
      </c>
      <c r="E1633" s="1" t="str">
        <f>SUBSTITUTE(D1633,"Descripciâˆšâ‰¥n","Descripción")</f>
        <v>Descripción del Plato_9</v>
      </c>
      <c r="F1633" s="1">
        <v>17</v>
      </c>
      <c r="G1633" s="1">
        <v>29</v>
      </c>
      <c r="H1633" s="1">
        <v>2</v>
      </c>
      <c r="I1633" s="1">
        <v>5</v>
      </c>
      <c r="J1633" s="1" t="s">
        <v>14</v>
      </c>
    </row>
    <row r="1634" spans="1:10">
      <c r="A1634" s="1">
        <v>663</v>
      </c>
      <c r="B1634" s="1">
        <v>3</v>
      </c>
      <c r="C1634" s="1" t="s">
        <v>39</v>
      </c>
      <c r="D1634" s="1" t="s">
        <v>40</v>
      </c>
      <c r="E1634" s="1" t="str">
        <f>SUBSTITUTE(D1634,"Descripciâˆšâ‰¥n","Descripción")</f>
        <v>Descripción del Plato_3</v>
      </c>
      <c r="F1634" s="1">
        <v>12</v>
      </c>
      <c r="G1634" s="1">
        <v>20</v>
      </c>
      <c r="H1634" s="1">
        <v>1</v>
      </c>
      <c r="I1634" s="1">
        <v>42</v>
      </c>
      <c r="J1634" s="1" t="s">
        <v>14</v>
      </c>
    </row>
    <row r="1635" spans="1:10">
      <c r="A1635" s="1">
        <v>664</v>
      </c>
      <c r="B1635" s="1">
        <v>20</v>
      </c>
      <c r="C1635" s="1" t="s">
        <v>45</v>
      </c>
      <c r="D1635" s="1" t="s">
        <v>46</v>
      </c>
      <c r="E1635" s="1" t="str">
        <f>SUBSTITUTE(D1635,"Descripciâˆšâ‰¥n","Descripción")</f>
        <v>Descripción del Plato_4</v>
      </c>
      <c r="F1635" s="1">
        <v>10</v>
      </c>
      <c r="G1635" s="1">
        <v>18</v>
      </c>
      <c r="H1635" s="1">
        <v>1</v>
      </c>
      <c r="I1635" s="1">
        <v>9</v>
      </c>
      <c r="J1635" s="1" t="s">
        <v>11</v>
      </c>
    </row>
    <row r="1636" spans="1:10">
      <c r="A1636" s="1">
        <v>664</v>
      </c>
      <c r="B1636" s="1">
        <v>20</v>
      </c>
      <c r="C1636" s="1" t="s">
        <v>29</v>
      </c>
      <c r="D1636" s="1" t="s">
        <v>30</v>
      </c>
      <c r="E1636" s="1" t="str">
        <f>SUBSTITUTE(D1636,"Descripciâˆšâ‰¥n","Descripción")</f>
        <v>Descripción del Plato_12</v>
      </c>
      <c r="F1636" s="1">
        <v>11</v>
      </c>
      <c r="G1636" s="1">
        <v>19</v>
      </c>
      <c r="H1636" s="1">
        <v>2</v>
      </c>
      <c r="I1636" s="1">
        <v>42</v>
      </c>
      <c r="J1636" s="1" t="s">
        <v>11</v>
      </c>
    </row>
    <row r="1637" spans="1:10">
      <c r="A1637" s="1">
        <v>664</v>
      </c>
      <c r="B1637" s="1">
        <v>20</v>
      </c>
      <c r="C1637" s="1" t="s">
        <v>35</v>
      </c>
      <c r="D1637" s="1" t="s">
        <v>36</v>
      </c>
      <c r="E1637" s="1" t="str">
        <f>SUBSTITUTE(D1637,"Descripciâˆšâ‰¥n","Descripción")</f>
        <v>Descripción del Plato_5</v>
      </c>
      <c r="F1637" s="1">
        <v>13</v>
      </c>
      <c r="G1637" s="1">
        <v>22</v>
      </c>
      <c r="H1637" s="1">
        <v>3</v>
      </c>
      <c r="I1637" s="1">
        <v>48</v>
      </c>
      <c r="J1637" s="1" t="s">
        <v>14</v>
      </c>
    </row>
    <row r="1638" spans="1:10">
      <c r="A1638" s="1">
        <v>665</v>
      </c>
      <c r="B1638" s="1">
        <v>6</v>
      </c>
      <c r="C1638" s="1" t="s">
        <v>49</v>
      </c>
      <c r="D1638" s="1" t="s">
        <v>50</v>
      </c>
      <c r="E1638" s="1" t="str">
        <f>SUBSTITUTE(D1638,"Descripciâˆšâ‰¥n","Descripción")</f>
        <v>Descripción del Plato_1</v>
      </c>
      <c r="F1638" s="1">
        <v>15</v>
      </c>
      <c r="G1638" s="1">
        <v>25</v>
      </c>
      <c r="H1638" s="1">
        <v>3</v>
      </c>
      <c r="I1638" s="1">
        <v>25</v>
      </c>
      <c r="J1638" s="1" t="s">
        <v>14</v>
      </c>
    </row>
    <row r="1639" spans="1:10">
      <c r="A1639" s="1">
        <v>665</v>
      </c>
      <c r="B1639" s="1">
        <v>6</v>
      </c>
      <c r="C1639" s="1" t="s">
        <v>17</v>
      </c>
      <c r="D1639" s="1" t="s">
        <v>18</v>
      </c>
      <c r="E1639" s="1" t="str">
        <f>SUBSTITUTE(D1639,"Descripciâˆšâ‰¥n","Descripción")</f>
        <v>Descripción del Plato_6</v>
      </c>
      <c r="F1639" s="1">
        <v>16</v>
      </c>
      <c r="G1639" s="1">
        <v>27</v>
      </c>
      <c r="H1639" s="1">
        <v>2</v>
      </c>
      <c r="I1639" s="1">
        <v>15</v>
      </c>
      <c r="J1639" s="1" t="s">
        <v>14</v>
      </c>
    </row>
    <row r="1640" spans="1:10">
      <c r="A1640" s="1">
        <v>666</v>
      </c>
      <c r="B1640" s="1">
        <v>8</v>
      </c>
      <c r="C1640" s="1" t="s">
        <v>39</v>
      </c>
      <c r="D1640" s="1" t="s">
        <v>40</v>
      </c>
      <c r="E1640" s="1" t="str">
        <f>SUBSTITUTE(D1640,"Descripciâˆšâ‰¥n","Descripción")</f>
        <v>Descripción del Plato_3</v>
      </c>
      <c r="F1640" s="1">
        <v>12</v>
      </c>
      <c r="G1640" s="1">
        <v>20</v>
      </c>
      <c r="H1640" s="1">
        <v>2</v>
      </c>
      <c r="I1640" s="1">
        <v>27</v>
      </c>
      <c r="J1640" s="1" t="s">
        <v>14</v>
      </c>
    </row>
    <row r="1641" spans="1:10">
      <c r="A1641" s="1">
        <v>667</v>
      </c>
      <c r="B1641" s="1">
        <v>6</v>
      </c>
      <c r="C1641" s="1" t="s">
        <v>21</v>
      </c>
      <c r="D1641" s="1" t="s">
        <v>22</v>
      </c>
      <c r="E1641" s="1" t="str">
        <f>SUBSTITUTE(D1641,"Descripciâˆšâ‰¥n","Descripción")</f>
        <v>Descripción del Plato_19</v>
      </c>
      <c r="F1641" s="1">
        <v>22</v>
      </c>
      <c r="G1641" s="1">
        <v>36</v>
      </c>
      <c r="H1641" s="1">
        <v>1</v>
      </c>
      <c r="I1641" s="1">
        <v>12</v>
      </c>
      <c r="J1641" s="1" t="s">
        <v>11</v>
      </c>
    </row>
    <row r="1642" spans="1:10">
      <c r="A1642" s="1">
        <v>668</v>
      </c>
      <c r="B1642" s="1">
        <v>12</v>
      </c>
      <c r="C1642" s="1" t="s">
        <v>47</v>
      </c>
      <c r="D1642" s="1" t="s">
        <v>48</v>
      </c>
      <c r="E1642" s="1" t="str">
        <f>SUBSTITUTE(D1642,"Descripciâˆšâ‰¥n","Descripción")</f>
        <v>Descripción del Plato_10</v>
      </c>
      <c r="F1642" s="1">
        <v>15</v>
      </c>
      <c r="G1642" s="1">
        <v>26</v>
      </c>
      <c r="H1642" s="1">
        <v>3</v>
      </c>
      <c r="I1642" s="1">
        <v>59</v>
      </c>
      <c r="J1642" s="1" t="s">
        <v>11</v>
      </c>
    </row>
    <row r="1643" spans="1:10">
      <c r="A1643" s="1">
        <v>668</v>
      </c>
      <c r="B1643" s="1">
        <v>12</v>
      </c>
      <c r="C1643" s="1" t="s">
        <v>9</v>
      </c>
      <c r="D1643" s="1" t="s">
        <v>10</v>
      </c>
      <c r="E1643" s="1" t="str">
        <f>SUBSTITUTE(D1643,"Descripciâˆšâ‰¥n","Descripción")</f>
        <v>Descripción del Plato_7</v>
      </c>
      <c r="F1643" s="1">
        <v>14</v>
      </c>
      <c r="G1643" s="1">
        <v>24</v>
      </c>
      <c r="H1643" s="1">
        <v>2</v>
      </c>
      <c r="I1643" s="1">
        <v>9</v>
      </c>
      <c r="J1643" s="1" t="s">
        <v>14</v>
      </c>
    </row>
    <row r="1644" spans="1:10">
      <c r="A1644" s="1">
        <v>668</v>
      </c>
      <c r="B1644" s="1">
        <v>12</v>
      </c>
      <c r="C1644" s="1" t="s">
        <v>49</v>
      </c>
      <c r="D1644" s="1" t="s">
        <v>50</v>
      </c>
      <c r="E1644" s="1" t="str">
        <f>SUBSTITUTE(D1644,"Descripciâˆšâ‰¥n","Descripción")</f>
        <v>Descripción del Plato_1</v>
      </c>
      <c r="F1644" s="1">
        <v>15</v>
      </c>
      <c r="G1644" s="1">
        <v>25</v>
      </c>
      <c r="H1644" s="1">
        <v>3</v>
      </c>
      <c r="I1644" s="1">
        <v>47</v>
      </c>
      <c r="J1644" s="1" t="s">
        <v>11</v>
      </c>
    </row>
    <row r="1645" spans="1:10">
      <c r="A1645" s="1">
        <v>669</v>
      </c>
      <c r="B1645" s="1">
        <v>10</v>
      </c>
      <c r="C1645" s="1" t="s">
        <v>15</v>
      </c>
      <c r="D1645" s="1" t="s">
        <v>16</v>
      </c>
      <c r="E1645" s="1" t="str">
        <f>SUBSTITUTE(D1645,"Descripciâˆšâ‰¥n","Descripción")</f>
        <v>Descripción del Plato_17</v>
      </c>
      <c r="F1645" s="1">
        <v>19</v>
      </c>
      <c r="G1645" s="1">
        <v>31</v>
      </c>
      <c r="H1645" s="1">
        <v>1</v>
      </c>
      <c r="I1645" s="1">
        <v>13</v>
      </c>
      <c r="J1645" s="1" t="s">
        <v>14</v>
      </c>
    </row>
    <row r="1646" spans="1:10">
      <c r="A1646" s="1">
        <v>669</v>
      </c>
      <c r="B1646" s="1">
        <v>10</v>
      </c>
      <c r="C1646" s="1" t="s">
        <v>17</v>
      </c>
      <c r="D1646" s="1" t="s">
        <v>18</v>
      </c>
      <c r="E1646" s="1" t="str">
        <f>SUBSTITUTE(D1646,"Descripciâˆšâ‰¥n","Descripción")</f>
        <v>Descripción del Plato_6</v>
      </c>
      <c r="F1646" s="1">
        <v>16</v>
      </c>
      <c r="G1646" s="1">
        <v>27</v>
      </c>
      <c r="H1646" s="1">
        <v>2</v>
      </c>
      <c r="I1646" s="1">
        <v>14</v>
      </c>
      <c r="J1646" s="1" t="s">
        <v>14</v>
      </c>
    </row>
    <row r="1647" spans="1:10">
      <c r="A1647" s="1">
        <v>669</v>
      </c>
      <c r="B1647" s="1">
        <v>10</v>
      </c>
      <c r="C1647" s="1" t="s">
        <v>33</v>
      </c>
      <c r="D1647" s="1" t="s">
        <v>34</v>
      </c>
      <c r="E1647" s="1" t="str">
        <f>SUBSTITUTE(D1647,"Descripciâˆšâ‰¥n","Descripción")</f>
        <v>Descripción del Plato_15</v>
      </c>
      <c r="F1647" s="1">
        <v>19</v>
      </c>
      <c r="G1647" s="1">
        <v>32</v>
      </c>
      <c r="H1647" s="1">
        <v>3</v>
      </c>
      <c r="I1647" s="1">
        <v>42</v>
      </c>
      <c r="J1647" s="1" t="s">
        <v>14</v>
      </c>
    </row>
    <row r="1648" spans="1:10">
      <c r="A1648" s="1">
        <v>670</v>
      </c>
      <c r="B1648" s="1">
        <v>16</v>
      </c>
      <c r="C1648" s="1" t="s">
        <v>41</v>
      </c>
      <c r="D1648" s="1" t="s">
        <v>42</v>
      </c>
      <c r="E1648" s="1" t="str">
        <f>SUBSTITUTE(D1648,"Descripciâˆšâ‰¥n","Descripción")</f>
        <v>Descripción del Plato_14</v>
      </c>
      <c r="F1648" s="1">
        <v>14</v>
      </c>
      <c r="G1648" s="1">
        <v>23</v>
      </c>
      <c r="H1648" s="1">
        <v>1</v>
      </c>
      <c r="I1648" s="1">
        <v>26</v>
      </c>
      <c r="J1648" s="1" t="s">
        <v>11</v>
      </c>
    </row>
    <row r="1649" spans="1:10">
      <c r="A1649" s="1">
        <v>670</v>
      </c>
      <c r="B1649" s="1">
        <v>16</v>
      </c>
      <c r="C1649" s="1" t="s">
        <v>31</v>
      </c>
      <c r="D1649" s="1" t="s">
        <v>32</v>
      </c>
      <c r="E1649" s="1" t="str">
        <f>SUBSTITUTE(D1649,"Descripciâˆšâ‰¥n","Descripción")</f>
        <v>Descripción del Plato_8</v>
      </c>
      <c r="F1649" s="1">
        <v>21</v>
      </c>
      <c r="G1649" s="1">
        <v>35</v>
      </c>
      <c r="H1649" s="1">
        <v>1</v>
      </c>
      <c r="I1649" s="1">
        <v>17</v>
      </c>
      <c r="J1649" s="1" t="s">
        <v>14</v>
      </c>
    </row>
    <row r="1650" spans="1:10">
      <c r="A1650" s="1">
        <v>670</v>
      </c>
      <c r="B1650" s="1">
        <v>16</v>
      </c>
      <c r="C1650" s="1" t="s">
        <v>21</v>
      </c>
      <c r="D1650" s="1" t="s">
        <v>22</v>
      </c>
      <c r="E1650" s="1" t="str">
        <f>SUBSTITUTE(D1650,"Descripciâˆšâ‰¥n","Descripción")</f>
        <v>Descripción del Plato_19</v>
      </c>
      <c r="F1650" s="1">
        <v>22</v>
      </c>
      <c r="G1650" s="1">
        <v>36</v>
      </c>
      <c r="H1650" s="1">
        <v>1</v>
      </c>
      <c r="I1650" s="1">
        <v>32</v>
      </c>
      <c r="J1650" s="1" t="s">
        <v>11</v>
      </c>
    </row>
    <row r="1651" spans="1:10">
      <c r="A1651" s="1">
        <v>671</v>
      </c>
      <c r="B1651" s="1">
        <v>17</v>
      </c>
      <c r="C1651" s="1" t="s">
        <v>31</v>
      </c>
      <c r="D1651" s="1" t="s">
        <v>32</v>
      </c>
      <c r="E1651" s="1" t="str">
        <f>SUBSTITUTE(D1651,"Descripciâˆšâ‰¥n","Descripción")</f>
        <v>Descripción del Plato_8</v>
      </c>
      <c r="F1651" s="1">
        <v>21</v>
      </c>
      <c r="G1651" s="1">
        <v>35</v>
      </c>
      <c r="H1651" s="1">
        <v>2</v>
      </c>
      <c r="I1651" s="1">
        <v>29</v>
      </c>
      <c r="J1651" s="1" t="s">
        <v>14</v>
      </c>
    </row>
    <row r="1652" spans="1:10">
      <c r="A1652" s="1">
        <v>671</v>
      </c>
      <c r="B1652" s="1">
        <v>17</v>
      </c>
      <c r="C1652" s="1" t="s">
        <v>49</v>
      </c>
      <c r="D1652" s="1" t="s">
        <v>50</v>
      </c>
      <c r="E1652" s="1" t="str">
        <f>SUBSTITUTE(D1652,"Descripciâˆšâ‰¥n","Descripción")</f>
        <v>Descripción del Plato_1</v>
      </c>
      <c r="F1652" s="1">
        <v>15</v>
      </c>
      <c r="G1652" s="1">
        <v>25</v>
      </c>
      <c r="H1652" s="1">
        <v>2</v>
      </c>
      <c r="I1652" s="1">
        <v>32</v>
      </c>
      <c r="J1652" s="1" t="s">
        <v>11</v>
      </c>
    </row>
    <row r="1653" spans="1:10">
      <c r="A1653" s="1">
        <v>671</v>
      </c>
      <c r="B1653" s="1">
        <v>17</v>
      </c>
      <c r="C1653" s="1" t="s">
        <v>33</v>
      </c>
      <c r="D1653" s="1" t="s">
        <v>34</v>
      </c>
      <c r="E1653" s="1" t="str">
        <f>SUBSTITUTE(D1653,"Descripciâˆšâ‰¥n","Descripción")</f>
        <v>Descripción del Plato_15</v>
      </c>
      <c r="F1653" s="1">
        <v>19</v>
      </c>
      <c r="G1653" s="1">
        <v>32</v>
      </c>
      <c r="H1653" s="1">
        <v>2</v>
      </c>
      <c r="I1653" s="1">
        <v>34</v>
      </c>
      <c r="J1653" s="1" t="s">
        <v>11</v>
      </c>
    </row>
    <row r="1654" spans="1:10">
      <c r="A1654" s="1">
        <v>672</v>
      </c>
      <c r="B1654" s="1">
        <v>12</v>
      </c>
      <c r="C1654" s="1" t="s">
        <v>33</v>
      </c>
      <c r="D1654" s="1" t="s">
        <v>34</v>
      </c>
      <c r="E1654" s="1" t="str">
        <f>SUBSTITUTE(D1654,"Descripciâˆšâ‰¥n","Descripción")</f>
        <v>Descripción del Plato_15</v>
      </c>
      <c r="F1654" s="1">
        <v>19</v>
      </c>
      <c r="G1654" s="1">
        <v>32</v>
      </c>
      <c r="H1654" s="1">
        <v>3</v>
      </c>
      <c r="I1654" s="1">
        <v>21</v>
      </c>
      <c r="J1654" s="1" t="s">
        <v>14</v>
      </c>
    </row>
    <row r="1655" spans="1:10">
      <c r="A1655" s="1">
        <v>672</v>
      </c>
      <c r="B1655" s="1">
        <v>12</v>
      </c>
      <c r="C1655" s="1" t="s">
        <v>43</v>
      </c>
      <c r="D1655" s="1" t="s">
        <v>44</v>
      </c>
      <c r="E1655" s="1" t="str">
        <f>SUBSTITUTE(D1655,"Descripciâˆšâ‰¥n","Descripción")</f>
        <v>Descripción del Plato_13</v>
      </c>
      <c r="F1655" s="1">
        <v>13</v>
      </c>
      <c r="G1655" s="1">
        <v>21</v>
      </c>
      <c r="H1655" s="1">
        <v>2</v>
      </c>
      <c r="I1655" s="1">
        <v>15</v>
      </c>
      <c r="J1655" s="1" t="s">
        <v>14</v>
      </c>
    </row>
    <row r="1656" spans="1:10">
      <c r="A1656" s="1">
        <v>672</v>
      </c>
      <c r="B1656" s="1">
        <v>12</v>
      </c>
      <c r="C1656" s="1" t="s">
        <v>29</v>
      </c>
      <c r="D1656" s="1" t="s">
        <v>30</v>
      </c>
      <c r="E1656" s="1" t="str">
        <f>SUBSTITUTE(D1656,"Descripciâˆšâ‰¥n","Descripción")</f>
        <v>Descripción del Plato_12</v>
      </c>
      <c r="F1656" s="1">
        <v>11</v>
      </c>
      <c r="G1656" s="1">
        <v>19</v>
      </c>
      <c r="H1656" s="1">
        <v>1</v>
      </c>
      <c r="I1656" s="1">
        <v>42</v>
      </c>
      <c r="J1656" s="1" t="s">
        <v>11</v>
      </c>
    </row>
    <row r="1657" spans="1:10">
      <c r="A1657" s="1">
        <v>673</v>
      </c>
      <c r="B1657" s="1">
        <v>20</v>
      </c>
      <c r="C1657" s="1" t="s">
        <v>19</v>
      </c>
      <c r="D1657" s="1" t="s">
        <v>20</v>
      </c>
      <c r="E1657" s="1" t="str">
        <f>SUBSTITUTE(D1657,"Descripciâˆšâ‰¥n","Descripción")</f>
        <v>Descripción del Plato_20</v>
      </c>
      <c r="F1657" s="1">
        <v>25</v>
      </c>
      <c r="G1657" s="1">
        <v>40</v>
      </c>
      <c r="H1657" s="1">
        <v>2</v>
      </c>
      <c r="I1657" s="1">
        <v>13</v>
      </c>
      <c r="J1657" s="1" t="s">
        <v>11</v>
      </c>
    </row>
    <row r="1658" spans="1:10">
      <c r="A1658" s="1">
        <v>673</v>
      </c>
      <c r="B1658" s="1">
        <v>20</v>
      </c>
      <c r="C1658" s="1" t="s">
        <v>31</v>
      </c>
      <c r="D1658" s="1" t="s">
        <v>32</v>
      </c>
      <c r="E1658" s="1" t="str">
        <f>SUBSTITUTE(D1658,"Descripciâˆšâ‰¥n","Descripción")</f>
        <v>Descripción del Plato_8</v>
      </c>
      <c r="F1658" s="1">
        <v>21</v>
      </c>
      <c r="G1658" s="1">
        <v>35</v>
      </c>
      <c r="H1658" s="1">
        <v>3</v>
      </c>
      <c r="I1658" s="1">
        <v>10</v>
      </c>
      <c r="J1658" s="1" t="s">
        <v>11</v>
      </c>
    </row>
    <row r="1659" spans="1:10">
      <c r="A1659" s="1">
        <v>673</v>
      </c>
      <c r="B1659" s="1">
        <v>20</v>
      </c>
      <c r="C1659" s="1" t="s">
        <v>12</v>
      </c>
      <c r="D1659" s="1" t="s">
        <v>13</v>
      </c>
      <c r="E1659" s="1" t="str">
        <f>SUBSTITUTE(D1659,"Descripciâˆšâ‰¥n","Descripción")</f>
        <v>Descripción del Plato_2</v>
      </c>
      <c r="F1659" s="1">
        <v>18</v>
      </c>
      <c r="G1659" s="1">
        <v>30</v>
      </c>
      <c r="H1659" s="1">
        <v>1</v>
      </c>
      <c r="I1659" s="1">
        <v>25</v>
      </c>
      <c r="J1659" s="1" t="s">
        <v>11</v>
      </c>
    </row>
    <row r="1660" spans="1:10">
      <c r="A1660" s="1">
        <v>673</v>
      </c>
      <c r="B1660" s="1">
        <v>20</v>
      </c>
      <c r="C1660" s="1" t="s">
        <v>49</v>
      </c>
      <c r="D1660" s="1" t="s">
        <v>50</v>
      </c>
      <c r="E1660" s="1" t="str">
        <f>SUBSTITUTE(D1660,"Descripciâˆšâ‰¥n","Descripción")</f>
        <v>Descripción del Plato_1</v>
      </c>
      <c r="F1660" s="1">
        <v>15</v>
      </c>
      <c r="G1660" s="1">
        <v>25</v>
      </c>
      <c r="H1660" s="1">
        <v>2</v>
      </c>
      <c r="I1660" s="1">
        <v>45</v>
      </c>
      <c r="J1660" s="1" t="s">
        <v>14</v>
      </c>
    </row>
    <row r="1661" spans="1:10">
      <c r="A1661" s="1">
        <v>674</v>
      </c>
      <c r="B1661" s="1">
        <v>1</v>
      </c>
      <c r="C1661" s="1" t="s">
        <v>29</v>
      </c>
      <c r="D1661" s="1" t="s">
        <v>30</v>
      </c>
      <c r="E1661" s="1" t="str">
        <f>SUBSTITUTE(D1661,"Descripciâˆšâ‰¥n","Descripción")</f>
        <v>Descripción del Plato_12</v>
      </c>
      <c r="F1661" s="1">
        <v>11</v>
      </c>
      <c r="G1661" s="1">
        <v>19</v>
      </c>
      <c r="H1661" s="1">
        <v>3</v>
      </c>
      <c r="I1661" s="1">
        <v>11</v>
      </c>
      <c r="J1661" s="1" t="s">
        <v>11</v>
      </c>
    </row>
    <row r="1662" spans="1:10">
      <c r="A1662" s="1">
        <v>674</v>
      </c>
      <c r="B1662" s="1">
        <v>1</v>
      </c>
      <c r="C1662" s="1" t="s">
        <v>45</v>
      </c>
      <c r="D1662" s="1" t="s">
        <v>46</v>
      </c>
      <c r="E1662" s="1" t="str">
        <f>SUBSTITUTE(D1662,"Descripciâˆšâ‰¥n","Descripción")</f>
        <v>Descripción del Plato_4</v>
      </c>
      <c r="F1662" s="1">
        <v>10</v>
      </c>
      <c r="G1662" s="1">
        <v>18</v>
      </c>
      <c r="H1662" s="1">
        <v>2</v>
      </c>
      <c r="I1662" s="1">
        <v>12</v>
      </c>
      <c r="J1662" s="1" t="s">
        <v>11</v>
      </c>
    </row>
    <row r="1663" spans="1:10">
      <c r="A1663" s="1">
        <v>674</v>
      </c>
      <c r="B1663" s="1">
        <v>1</v>
      </c>
      <c r="C1663" s="1" t="s">
        <v>15</v>
      </c>
      <c r="D1663" s="1" t="s">
        <v>16</v>
      </c>
      <c r="E1663" s="1" t="str">
        <f>SUBSTITUTE(D1663,"Descripciâˆšâ‰¥n","Descripción")</f>
        <v>Descripción del Plato_17</v>
      </c>
      <c r="F1663" s="1">
        <v>19</v>
      </c>
      <c r="G1663" s="1">
        <v>31</v>
      </c>
      <c r="H1663" s="1">
        <v>3</v>
      </c>
      <c r="I1663" s="1">
        <v>7</v>
      </c>
      <c r="J1663" s="1" t="s">
        <v>14</v>
      </c>
    </row>
    <row r="1664" spans="1:10">
      <c r="A1664" s="1">
        <v>674</v>
      </c>
      <c r="B1664" s="1">
        <v>1</v>
      </c>
      <c r="C1664" s="1" t="s">
        <v>43</v>
      </c>
      <c r="D1664" s="1" t="s">
        <v>44</v>
      </c>
      <c r="E1664" s="1" t="str">
        <f>SUBSTITUTE(D1664,"Descripciâˆšâ‰¥n","Descripción")</f>
        <v>Descripción del Plato_13</v>
      </c>
      <c r="F1664" s="1">
        <v>13</v>
      </c>
      <c r="G1664" s="1">
        <v>21</v>
      </c>
      <c r="H1664" s="1">
        <v>1</v>
      </c>
      <c r="I1664" s="1">
        <v>35</v>
      </c>
      <c r="J1664" s="1" t="s">
        <v>11</v>
      </c>
    </row>
    <row r="1665" spans="1:10">
      <c r="A1665" s="1">
        <v>675</v>
      </c>
      <c r="B1665" s="1">
        <v>5</v>
      </c>
      <c r="C1665" s="1" t="s">
        <v>49</v>
      </c>
      <c r="D1665" s="1" t="s">
        <v>50</v>
      </c>
      <c r="E1665" s="1" t="str">
        <f>SUBSTITUTE(D1665,"Descripciâˆšâ‰¥n","Descripción")</f>
        <v>Descripción del Plato_1</v>
      </c>
      <c r="F1665" s="1">
        <v>15</v>
      </c>
      <c r="G1665" s="1">
        <v>25</v>
      </c>
      <c r="H1665" s="1">
        <v>1</v>
      </c>
      <c r="I1665" s="1">
        <v>8</v>
      </c>
      <c r="J1665" s="1" t="s">
        <v>11</v>
      </c>
    </row>
    <row r="1666" spans="1:10">
      <c r="A1666" s="1">
        <v>675</v>
      </c>
      <c r="B1666" s="1">
        <v>5</v>
      </c>
      <c r="C1666" s="1" t="s">
        <v>39</v>
      </c>
      <c r="D1666" s="1" t="s">
        <v>40</v>
      </c>
      <c r="E1666" s="1" t="str">
        <f>SUBSTITUTE(D1666,"Descripciâˆšâ‰¥n","Descripción")</f>
        <v>Descripción del Plato_3</v>
      </c>
      <c r="F1666" s="1">
        <v>12</v>
      </c>
      <c r="G1666" s="1">
        <v>20</v>
      </c>
      <c r="H1666" s="1">
        <v>3</v>
      </c>
      <c r="I1666" s="1">
        <v>54</v>
      </c>
      <c r="J1666" s="1" t="s">
        <v>14</v>
      </c>
    </row>
    <row r="1667" spans="1:10">
      <c r="A1667" s="1">
        <v>675</v>
      </c>
      <c r="B1667" s="1">
        <v>5</v>
      </c>
      <c r="C1667" s="1" t="s">
        <v>21</v>
      </c>
      <c r="D1667" s="1" t="s">
        <v>22</v>
      </c>
      <c r="E1667" s="1" t="str">
        <f>SUBSTITUTE(D1667,"Descripciâˆšâ‰¥n","Descripción")</f>
        <v>Descripción del Plato_19</v>
      </c>
      <c r="F1667" s="1">
        <v>22</v>
      </c>
      <c r="G1667" s="1">
        <v>36</v>
      </c>
      <c r="H1667" s="1">
        <v>3</v>
      </c>
      <c r="I1667" s="1">
        <v>59</v>
      </c>
      <c r="J1667" s="1" t="s">
        <v>11</v>
      </c>
    </row>
    <row r="1668" spans="1:10">
      <c r="A1668" s="1">
        <v>676</v>
      </c>
      <c r="B1668" s="1">
        <v>7</v>
      </c>
      <c r="C1668" s="1" t="s">
        <v>15</v>
      </c>
      <c r="D1668" s="1" t="s">
        <v>16</v>
      </c>
      <c r="E1668" s="1" t="str">
        <f>SUBSTITUTE(D1668,"Descripciâˆšâ‰¥n","Descripción")</f>
        <v>Descripción del Plato_17</v>
      </c>
      <c r="F1668" s="1">
        <v>19</v>
      </c>
      <c r="G1668" s="1">
        <v>31</v>
      </c>
      <c r="H1668" s="1">
        <v>1</v>
      </c>
      <c r="I1668" s="1">
        <v>45</v>
      </c>
      <c r="J1668" s="1" t="s">
        <v>11</v>
      </c>
    </row>
    <row r="1669" spans="1:10">
      <c r="A1669" s="1">
        <v>676</v>
      </c>
      <c r="B1669" s="1">
        <v>7</v>
      </c>
      <c r="C1669" s="1" t="s">
        <v>41</v>
      </c>
      <c r="D1669" s="1" t="s">
        <v>42</v>
      </c>
      <c r="E1669" s="1" t="str">
        <f>SUBSTITUTE(D1669,"Descripciâˆšâ‰¥n","Descripción")</f>
        <v>Descripción del Plato_14</v>
      </c>
      <c r="F1669" s="1">
        <v>14</v>
      </c>
      <c r="G1669" s="1">
        <v>23</v>
      </c>
      <c r="H1669" s="1">
        <v>1</v>
      </c>
      <c r="I1669" s="1">
        <v>40</v>
      </c>
      <c r="J1669" s="1" t="s">
        <v>14</v>
      </c>
    </row>
    <row r="1670" spans="1:10">
      <c r="A1670" s="1">
        <v>676</v>
      </c>
      <c r="B1670" s="1">
        <v>7</v>
      </c>
      <c r="C1670" s="1" t="s">
        <v>27</v>
      </c>
      <c r="D1670" s="1" t="s">
        <v>28</v>
      </c>
      <c r="E1670" s="1" t="str">
        <f>SUBSTITUTE(D1670,"Descripciâˆšâ‰¥n","Descripción")</f>
        <v>Descripción del Plato_16</v>
      </c>
      <c r="F1670" s="1">
        <v>16</v>
      </c>
      <c r="G1670" s="1">
        <v>28</v>
      </c>
      <c r="H1670" s="1">
        <v>1</v>
      </c>
      <c r="I1670" s="1">
        <v>12</v>
      </c>
      <c r="J1670" s="1" t="s">
        <v>14</v>
      </c>
    </row>
    <row r="1671" spans="1:10">
      <c r="A1671" s="1">
        <v>676</v>
      </c>
      <c r="B1671" s="1">
        <v>7</v>
      </c>
      <c r="C1671" s="1" t="s">
        <v>43</v>
      </c>
      <c r="D1671" s="1" t="s">
        <v>44</v>
      </c>
      <c r="E1671" s="1" t="str">
        <f>SUBSTITUTE(D1671,"Descripciâˆšâ‰¥n","Descripción")</f>
        <v>Descripción del Plato_13</v>
      </c>
      <c r="F1671" s="1">
        <v>13</v>
      </c>
      <c r="G1671" s="1">
        <v>21</v>
      </c>
      <c r="H1671" s="1">
        <v>2</v>
      </c>
      <c r="I1671" s="1">
        <v>24</v>
      </c>
      <c r="J1671" s="1" t="s">
        <v>11</v>
      </c>
    </row>
    <row r="1672" spans="1:10">
      <c r="A1672" s="1">
        <v>677</v>
      </c>
      <c r="B1672" s="1">
        <v>14</v>
      </c>
      <c r="C1672" s="1" t="s">
        <v>39</v>
      </c>
      <c r="D1672" s="1" t="s">
        <v>40</v>
      </c>
      <c r="E1672" s="1" t="str">
        <f>SUBSTITUTE(D1672,"Descripciâˆšâ‰¥n","Descripción")</f>
        <v>Descripción del Plato_3</v>
      </c>
      <c r="F1672" s="1">
        <v>12</v>
      </c>
      <c r="G1672" s="1">
        <v>20</v>
      </c>
      <c r="H1672" s="1">
        <v>2</v>
      </c>
      <c r="I1672" s="1">
        <v>55</v>
      </c>
      <c r="J1672" s="1" t="s">
        <v>11</v>
      </c>
    </row>
    <row r="1673" spans="1:10">
      <c r="A1673" s="1">
        <v>677</v>
      </c>
      <c r="B1673" s="1">
        <v>14</v>
      </c>
      <c r="C1673" s="1" t="s">
        <v>31</v>
      </c>
      <c r="D1673" s="1" t="s">
        <v>32</v>
      </c>
      <c r="E1673" s="1" t="str">
        <f>SUBSTITUTE(D1673,"Descripciâˆšâ‰¥n","Descripción")</f>
        <v>Descripción del Plato_8</v>
      </c>
      <c r="F1673" s="1">
        <v>21</v>
      </c>
      <c r="G1673" s="1">
        <v>35</v>
      </c>
      <c r="H1673" s="1">
        <v>2</v>
      </c>
      <c r="I1673" s="1">
        <v>59</v>
      </c>
      <c r="J1673" s="1" t="s">
        <v>14</v>
      </c>
    </row>
    <row r="1674" spans="1:10">
      <c r="A1674" s="1">
        <v>677</v>
      </c>
      <c r="B1674" s="1">
        <v>14</v>
      </c>
      <c r="C1674" s="1" t="s">
        <v>37</v>
      </c>
      <c r="D1674" s="1" t="s">
        <v>38</v>
      </c>
      <c r="E1674" s="1" t="str">
        <f>SUBSTITUTE(D1674,"Descripciâˆšâ‰¥n","Descripción")</f>
        <v>Descripción del Plato_18</v>
      </c>
      <c r="F1674" s="1">
        <v>20</v>
      </c>
      <c r="G1674" s="1">
        <v>34</v>
      </c>
      <c r="H1674" s="1">
        <v>1</v>
      </c>
      <c r="I1674" s="1">
        <v>34</v>
      </c>
      <c r="J1674" s="1" t="s">
        <v>14</v>
      </c>
    </row>
    <row r="1675" spans="1:10">
      <c r="A1675" s="1">
        <v>678</v>
      </c>
      <c r="B1675" s="1">
        <v>19</v>
      </c>
      <c r="C1675" s="1" t="s">
        <v>23</v>
      </c>
      <c r="D1675" s="1" t="s">
        <v>24</v>
      </c>
      <c r="E1675" s="1" t="str">
        <f>SUBSTITUTE(D1675,"Descripciâˆšâ‰¥n","Descripción")</f>
        <v>Descripción del Plato_9</v>
      </c>
      <c r="F1675" s="1">
        <v>17</v>
      </c>
      <c r="G1675" s="1">
        <v>29</v>
      </c>
      <c r="H1675" s="1">
        <v>1</v>
      </c>
      <c r="I1675" s="1">
        <v>27</v>
      </c>
      <c r="J1675" s="1" t="s">
        <v>11</v>
      </c>
    </row>
    <row r="1676" spans="1:10">
      <c r="A1676" s="1">
        <v>678</v>
      </c>
      <c r="B1676" s="1">
        <v>19</v>
      </c>
      <c r="C1676" s="1" t="s">
        <v>29</v>
      </c>
      <c r="D1676" s="1" t="s">
        <v>30</v>
      </c>
      <c r="E1676" s="1" t="str">
        <f>SUBSTITUTE(D1676,"Descripciâˆšâ‰¥n","Descripción")</f>
        <v>Descripción del Plato_12</v>
      </c>
      <c r="F1676" s="1">
        <v>11</v>
      </c>
      <c r="G1676" s="1">
        <v>19</v>
      </c>
      <c r="H1676" s="1">
        <v>3</v>
      </c>
      <c r="I1676" s="1">
        <v>37</v>
      </c>
      <c r="J1676" s="1" t="s">
        <v>14</v>
      </c>
    </row>
    <row r="1677" spans="1:10">
      <c r="A1677" s="1">
        <v>678</v>
      </c>
      <c r="B1677" s="1">
        <v>19</v>
      </c>
      <c r="C1677" s="1" t="s">
        <v>31</v>
      </c>
      <c r="D1677" s="1" t="s">
        <v>32</v>
      </c>
      <c r="E1677" s="1" t="str">
        <f>SUBSTITUTE(D1677,"Descripciâˆšâ‰¥n","Descripción")</f>
        <v>Descripción del Plato_8</v>
      </c>
      <c r="F1677" s="1">
        <v>21</v>
      </c>
      <c r="G1677" s="1">
        <v>35</v>
      </c>
      <c r="H1677" s="1">
        <v>2</v>
      </c>
      <c r="I1677" s="1">
        <v>37</v>
      </c>
      <c r="J1677" s="1" t="s">
        <v>14</v>
      </c>
    </row>
    <row r="1678" spans="1:10">
      <c r="A1678" s="1">
        <v>678</v>
      </c>
      <c r="B1678" s="1">
        <v>19</v>
      </c>
      <c r="C1678" s="1" t="s">
        <v>9</v>
      </c>
      <c r="D1678" s="1" t="s">
        <v>10</v>
      </c>
      <c r="E1678" s="1" t="str">
        <f>SUBSTITUTE(D1678,"Descripciâˆšâ‰¥n","Descripción")</f>
        <v>Descripción del Plato_7</v>
      </c>
      <c r="F1678" s="1">
        <v>14</v>
      </c>
      <c r="G1678" s="1">
        <v>24</v>
      </c>
      <c r="H1678" s="1">
        <v>2</v>
      </c>
      <c r="I1678" s="1">
        <v>20</v>
      </c>
      <c r="J1678" s="1" t="s">
        <v>14</v>
      </c>
    </row>
    <row r="1679" spans="1:10">
      <c r="A1679" s="1">
        <v>679</v>
      </c>
      <c r="B1679" s="1">
        <v>9</v>
      </c>
      <c r="C1679" s="1" t="s">
        <v>43</v>
      </c>
      <c r="D1679" s="1" t="s">
        <v>44</v>
      </c>
      <c r="E1679" s="1" t="str">
        <f>SUBSTITUTE(D1679,"Descripciâˆšâ‰¥n","Descripción")</f>
        <v>Descripción del Plato_13</v>
      </c>
      <c r="F1679" s="1">
        <v>13</v>
      </c>
      <c r="G1679" s="1">
        <v>21</v>
      </c>
      <c r="H1679" s="1">
        <v>2</v>
      </c>
      <c r="I1679" s="1">
        <v>27</v>
      </c>
      <c r="J1679" s="1" t="s">
        <v>14</v>
      </c>
    </row>
    <row r="1680" spans="1:10">
      <c r="A1680" s="1">
        <v>679</v>
      </c>
      <c r="B1680" s="1">
        <v>9</v>
      </c>
      <c r="C1680" s="1" t="s">
        <v>47</v>
      </c>
      <c r="D1680" s="1" t="s">
        <v>48</v>
      </c>
      <c r="E1680" s="1" t="str">
        <f>SUBSTITUTE(D1680,"Descripciâˆšâ‰¥n","Descripción")</f>
        <v>Descripción del Plato_10</v>
      </c>
      <c r="F1680" s="1">
        <v>15</v>
      </c>
      <c r="G1680" s="1">
        <v>26</v>
      </c>
      <c r="H1680" s="1">
        <v>1</v>
      </c>
      <c r="I1680" s="1">
        <v>11</v>
      </c>
      <c r="J1680" s="1" t="s">
        <v>14</v>
      </c>
    </row>
    <row r="1681" spans="1:10">
      <c r="A1681" s="1">
        <v>679</v>
      </c>
      <c r="B1681" s="1">
        <v>9</v>
      </c>
      <c r="C1681" s="1" t="s">
        <v>27</v>
      </c>
      <c r="D1681" s="1" t="s">
        <v>28</v>
      </c>
      <c r="E1681" s="1" t="str">
        <f>SUBSTITUTE(D1681,"Descripciâˆšâ‰¥n","Descripción")</f>
        <v>Descripción del Plato_16</v>
      </c>
      <c r="F1681" s="1">
        <v>16</v>
      </c>
      <c r="G1681" s="1">
        <v>28</v>
      </c>
      <c r="H1681" s="1">
        <v>2</v>
      </c>
      <c r="I1681" s="1">
        <v>16</v>
      </c>
      <c r="J1681" s="1" t="s">
        <v>14</v>
      </c>
    </row>
    <row r="1682" spans="1:10">
      <c r="A1682" s="1">
        <v>679</v>
      </c>
      <c r="B1682" s="1">
        <v>9</v>
      </c>
      <c r="C1682" s="1" t="s">
        <v>49</v>
      </c>
      <c r="D1682" s="1" t="s">
        <v>50</v>
      </c>
      <c r="E1682" s="1" t="str">
        <f>SUBSTITUTE(D1682,"Descripciâˆšâ‰¥n","Descripción")</f>
        <v>Descripción del Plato_1</v>
      </c>
      <c r="F1682" s="1">
        <v>15</v>
      </c>
      <c r="G1682" s="1">
        <v>25</v>
      </c>
      <c r="H1682" s="1">
        <v>3</v>
      </c>
      <c r="I1682" s="1">
        <v>52</v>
      </c>
      <c r="J1682" s="1" t="s">
        <v>14</v>
      </c>
    </row>
    <row r="1683" spans="1:10">
      <c r="A1683" s="1">
        <v>680</v>
      </c>
      <c r="B1683" s="1">
        <v>5</v>
      </c>
      <c r="C1683" s="1" t="s">
        <v>45</v>
      </c>
      <c r="D1683" s="1" t="s">
        <v>46</v>
      </c>
      <c r="E1683" s="1" t="str">
        <f>SUBSTITUTE(D1683,"Descripciâˆšâ‰¥n","Descripción")</f>
        <v>Descripción del Plato_4</v>
      </c>
      <c r="F1683" s="1">
        <v>10</v>
      </c>
      <c r="G1683" s="1">
        <v>18</v>
      </c>
      <c r="H1683" s="1">
        <v>2</v>
      </c>
      <c r="I1683" s="1">
        <v>6</v>
      </c>
      <c r="J1683" s="1" t="s">
        <v>14</v>
      </c>
    </row>
    <row r="1684" spans="1:10">
      <c r="A1684" s="1">
        <v>680</v>
      </c>
      <c r="B1684" s="1">
        <v>5</v>
      </c>
      <c r="C1684" s="1" t="s">
        <v>39</v>
      </c>
      <c r="D1684" s="1" t="s">
        <v>40</v>
      </c>
      <c r="E1684" s="1" t="str">
        <f>SUBSTITUTE(D1684,"Descripciâˆšâ‰¥n","Descripción")</f>
        <v>Descripción del Plato_3</v>
      </c>
      <c r="F1684" s="1">
        <v>12</v>
      </c>
      <c r="G1684" s="1">
        <v>20</v>
      </c>
      <c r="H1684" s="1">
        <v>3</v>
      </c>
      <c r="I1684" s="1">
        <v>49</v>
      </c>
      <c r="J1684" s="1" t="s">
        <v>14</v>
      </c>
    </row>
    <row r="1685" spans="1:10">
      <c r="A1685" s="1">
        <v>680</v>
      </c>
      <c r="B1685" s="1">
        <v>5</v>
      </c>
      <c r="C1685" s="1" t="s">
        <v>25</v>
      </c>
      <c r="D1685" s="1" t="s">
        <v>26</v>
      </c>
      <c r="E1685" s="1" t="str">
        <f>SUBSTITUTE(D1685,"Descripciâˆšâ‰¥n","Descripción")</f>
        <v>Descripción del Plato_11</v>
      </c>
      <c r="F1685" s="1">
        <v>20</v>
      </c>
      <c r="G1685" s="1">
        <v>33</v>
      </c>
      <c r="H1685" s="1">
        <v>2</v>
      </c>
      <c r="I1685" s="1">
        <v>56</v>
      </c>
      <c r="J1685" s="1" t="s">
        <v>11</v>
      </c>
    </row>
    <row r="1686" spans="1:10">
      <c r="A1686" s="1">
        <v>681</v>
      </c>
      <c r="B1686" s="1">
        <v>2</v>
      </c>
      <c r="C1686" s="1" t="s">
        <v>25</v>
      </c>
      <c r="D1686" s="1" t="s">
        <v>26</v>
      </c>
      <c r="E1686" s="1" t="str">
        <f>SUBSTITUTE(D1686,"Descripciâˆšâ‰¥n","Descripción")</f>
        <v>Descripción del Plato_11</v>
      </c>
      <c r="F1686" s="1">
        <v>20</v>
      </c>
      <c r="G1686" s="1">
        <v>33</v>
      </c>
      <c r="H1686" s="1">
        <v>1</v>
      </c>
      <c r="I1686" s="1">
        <v>44</v>
      </c>
      <c r="J1686" s="1" t="s">
        <v>11</v>
      </c>
    </row>
    <row r="1687" spans="1:10">
      <c r="A1687" s="1">
        <v>681</v>
      </c>
      <c r="B1687" s="1">
        <v>2</v>
      </c>
      <c r="C1687" s="1" t="s">
        <v>43</v>
      </c>
      <c r="D1687" s="1" t="s">
        <v>44</v>
      </c>
      <c r="E1687" s="1" t="str">
        <f>SUBSTITUTE(D1687,"Descripciâˆšâ‰¥n","Descripción")</f>
        <v>Descripción del Plato_13</v>
      </c>
      <c r="F1687" s="1">
        <v>13</v>
      </c>
      <c r="G1687" s="1">
        <v>21</v>
      </c>
      <c r="H1687" s="1">
        <v>2</v>
      </c>
      <c r="I1687" s="1">
        <v>21</v>
      </c>
      <c r="J1687" s="1" t="s">
        <v>14</v>
      </c>
    </row>
    <row r="1688" spans="1:10">
      <c r="A1688" s="1">
        <v>682</v>
      </c>
      <c r="B1688" s="1">
        <v>1</v>
      </c>
      <c r="C1688" s="1" t="s">
        <v>41</v>
      </c>
      <c r="D1688" s="1" t="s">
        <v>42</v>
      </c>
      <c r="E1688" s="1" t="str">
        <f>SUBSTITUTE(D1688,"Descripciâˆšâ‰¥n","Descripción")</f>
        <v>Descripción del Plato_14</v>
      </c>
      <c r="F1688" s="1">
        <v>14</v>
      </c>
      <c r="G1688" s="1">
        <v>23</v>
      </c>
      <c r="H1688" s="1">
        <v>1</v>
      </c>
      <c r="I1688" s="1">
        <v>43</v>
      </c>
      <c r="J1688" s="1" t="s">
        <v>11</v>
      </c>
    </row>
    <row r="1689" spans="1:10">
      <c r="A1689" s="1">
        <v>683</v>
      </c>
      <c r="B1689" s="1">
        <v>2</v>
      </c>
      <c r="C1689" s="1" t="s">
        <v>35</v>
      </c>
      <c r="D1689" s="1" t="s">
        <v>36</v>
      </c>
      <c r="E1689" s="1" t="str">
        <f>SUBSTITUTE(D1689,"Descripciâˆšâ‰¥n","Descripción")</f>
        <v>Descripción del Plato_5</v>
      </c>
      <c r="F1689" s="1">
        <v>13</v>
      </c>
      <c r="G1689" s="1">
        <v>22</v>
      </c>
      <c r="H1689" s="1">
        <v>1</v>
      </c>
      <c r="I1689" s="1">
        <v>25</v>
      </c>
      <c r="J1689" s="1" t="s">
        <v>14</v>
      </c>
    </row>
    <row r="1690" spans="1:10">
      <c r="A1690" s="1">
        <v>683</v>
      </c>
      <c r="B1690" s="1">
        <v>2</v>
      </c>
      <c r="C1690" s="1" t="s">
        <v>39</v>
      </c>
      <c r="D1690" s="1" t="s">
        <v>40</v>
      </c>
      <c r="E1690" s="1" t="str">
        <f>SUBSTITUTE(D1690,"Descripciâˆšâ‰¥n","Descripción")</f>
        <v>Descripción del Plato_3</v>
      </c>
      <c r="F1690" s="1">
        <v>12</v>
      </c>
      <c r="G1690" s="1">
        <v>20</v>
      </c>
      <c r="H1690" s="1">
        <v>2</v>
      </c>
      <c r="I1690" s="1">
        <v>35</v>
      </c>
      <c r="J1690" s="1" t="s">
        <v>11</v>
      </c>
    </row>
    <row r="1691" spans="1:10">
      <c r="A1691" s="1">
        <v>683</v>
      </c>
      <c r="B1691" s="1">
        <v>2</v>
      </c>
      <c r="C1691" s="1" t="s">
        <v>19</v>
      </c>
      <c r="D1691" s="1" t="s">
        <v>20</v>
      </c>
      <c r="E1691" s="1" t="str">
        <f>SUBSTITUTE(D1691,"Descripciâˆšâ‰¥n","Descripción")</f>
        <v>Descripción del Plato_20</v>
      </c>
      <c r="F1691" s="1">
        <v>25</v>
      </c>
      <c r="G1691" s="1">
        <v>40</v>
      </c>
      <c r="H1691" s="1">
        <v>1</v>
      </c>
      <c r="I1691" s="1">
        <v>6</v>
      </c>
      <c r="J1691" s="1" t="s">
        <v>14</v>
      </c>
    </row>
    <row r="1692" spans="1:10">
      <c r="A1692" s="1">
        <v>683</v>
      </c>
      <c r="B1692" s="1">
        <v>2</v>
      </c>
      <c r="C1692" s="1" t="s">
        <v>15</v>
      </c>
      <c r="D1692" s="1" t="s">
        <v>16</v>
      </c>
      <c r="E1692" s="1" t="str">
        <f>SUBSTITUTE(D1692,"Descripciâˆšâ‰¥n","Descripción")</f>
        <v>Descripción del Plato_17</v>
      </c>
      <c r="F1692" s="1">
        <v>19</v>
      </c>
      <c r="G1692" s="1">
        <v>31</v>
      </c>
      <c r="H1692" s="1">
        <v>2</v>
      </c>
      <c r="I1692" s="1">
        <v>16</v>
      </c>
      <c r="J1692" s="1" t="s">
        <v>14</v>
      </c>
    </row>
    <row r="1693" spans="1:10">
      <c r="A1693" s="1">
        <v>684</v>
      </c>
      <c r="B1693" s="1">
        <v>10</v>
      </c>
      <c r="C1693" s="1" t="s">
        <v>21</v>
      </c>
      <c r="D1693" s="1" t="s">
        <v>22</v>
      </c>
      <c r="E1693" s="1" t="str">
        <f>SUBSTITUTE(D1693,"Descripciâˆšâ‰¥n","Descripción")</f>
        <v>Descripción del Plato_19</v>
      </c>
      <c r="F1693" s="1">
        <v>22</v>
      </c>
      <c r="G1693" s="1">
        <v>36</v>
      </c>
      <c r="H1693" s="1">
        <v>1</v>
      </c>
      <c r="I1693" s="1">
        <v>38</v>
      </c>
      <c r="J1693" s="1" t="s">
        <v>11</v>
      </c>
    </row>
    <row r="1694" spans="1:10">
      <c r="A1694" s="1">
        <v>684</v>
      </c>
      <c r="B1694" s="1">
        <v>10</v>
      </c>
      <c r="C1694" s="1" t="s">
        <v>15</v>
      </c>
      <c r="D1694" s="1" t="s">
        <v>16</v>
      </c>
      <c r="E1694" s="1" t="str">
        <f>SUBSTITUTE(D1694,"Descripciâˆšâ‰¥n","Descripción")</f>
        <v>Descripción del Plato_17</v>
      </c>
      <c r="F1694" s="1">
        <v>19</v>
      </c>
      <c r="G1694" s="1">
        <v>31</v>
      </c>
      <c r="H1694" s="1">
        <v>1</v>
      </c>
      <c r="I1694" s="1">
        <v>10</v>
      </c>
      <c r="J1694" s="1" t="s">
        <v>14</v>
      </c>
    </row>
    <row r="1695" spans="1:10">
      <c r="A1695" s="1">
        <v>684</v>
      </c>
      <c r="B1695" s="1">
        <v>10</v>
      </c>
      <c r="C1695" s="1" t="s">
        <v>47</v>
      </c>
      <c r="D1695" s="1" t="s">
        <v>48</v>
      </c>
      <c r="E1695" s="1" t="str">
        <f>SUBSTITUTE(D1695,"Descripciâˆšâ‰¥n","Descripción")</f>
        <v>Descripción del Plato_10</v>
      </c>
      <c r="F1695" s="1">
        <v>15</v>
      </c>
      <c r="G1695" s="1">
        <v>26</v>
      </c>
      <c r="H1695" s="1">
        <v>1</v>
      </c>
      <c r="I1695" s="1">
        <v>25</v>
      </c>
      <c r="J1695" s="1" t="s">
        <v>11</v>
      </c>
    </row>
    <row r="1696" spans="1:10">
      <c r="A1696" s="1">
        <v>684</v>
      </c>
      <c r="B1696" s="1">
        <v>10</v>
      </c>
      <c r="C1696" s="1" t="s">
        <v>23</v>
      </c>
      <c r="D1696" s="1" t="s">
        <v>24</v>
      </c>
      <c r="E1696" s="1" t="str">
        <f>SUBSTITUTE(D1696,"Descripciâˆšâ‰¥n","Descripción")</f>
        <v>Descripción del Plato_9</v>
      </c>
      <c r="F1696" s="1">
        <v>17</v>
      </c>
      <c r="G1696" s="1">
        <v>29</v>
      </c>
      <c r="H1696" s="1">
        <v>3</v>
      </c>
      <c r="I1696" s="1">
        <v>37</v>
      </c>
      <c r="J1696" s="1" t="s">
        <v>11</v>
      </c>
    </row>
    <row r="1697" spans="1:10">
      <c r="A1697" s="1">
        <v>685</v>
      </c>
      <c r="B1697" s="1">
        <v>5</v>
      </c>
      <c r="C1697" s="1" t="s">
        <v>17</v>
      </c>
      <c r="D1697" s="1" t="s">
        <v>18</v>
      </c>
      <c r="E1697" s="1" t="str">
        <f>SUBSTITUTE(D1697,"Descripciâˆšâ‰¥n","Descripción")</f>
        <v>Descripción del Plato_6</v>
      </c>
      <c r="F1697" s="1">
        <v>16</v>
      </c>
      <c r="G1697" s="1">
        <v>27</v>
      </c>
      <c r="H1697" s="1">
        <v>2</v>
      </c>
      <c r="I1697" s="1">
        <v>17</v>
      </c>
      <c r="J1697" s="1" t="s">
        <v>14</v>
      </c>
    </row>
    <row r="1698" spans="1:10">
      <c r="A1698" s="1">
        <v>686</v>
      </c>
      <c r="B1698" s="1">
        <v>10</v>
      </c>
      <c r="C1698" s="1" t="s">
        <v>15</v>
      </c>
      <c r="D1698" s="1" t="s">
        <v>16</v>
      </c>
      <c r="E1698" s="1" t="str">
        <f>SUBSTITUTE(D1698,"Descripciâˆšâ‰¥n","Descripción")</f>
        <v>Descripción del Plato_17</v>
      </c>
      <c r="F1698" s="1">
        <v>19</v>
      </c>
      <c r="G1698" s="1">
        <v>31</v>
      </c>
      <c r="H1698" s="1">
        <v>2</v>
      </c>
      <c r="I1698" s="1">
        <v>37</v>
      </c>
      <c r="J1698" s="1" t="s">
        <v>11</v>
      </c>
    </row>
    <row r="1699" spans="1:10">
      <c r="A1699" s="1">
        <v>686</v>
      </c>
      <c r="B1699" s="1">
        <v>10</v>
      </c>
      <c r="C1699" s="1" t="s">
        <v>39</v>
      </c>
      <c r="D1699" s="1" t="s">
        <v>40</v>
      </c>
      <c r="E1699" s="1" t="str">
        <f>SUBSTITUTE(D1699,"Descripciâˆšâ‰¥n","Descripción")</f>
        <v>Descripción del Plato_3</v>
      </c>
      <c r="F1699" s="1">
        <v>12</v>
      </c>
      <c r="G1699" s="1">
        <v>20</v>
      </c>
      <c r="H1699" s="1">
        <v>2</v>
      </c>
      <c r="I1699" s="1">
        <v>21</v>
      </c>
      <c r="J1699" s="1" t="s">
        <v>14</v>
      </c>
    </row>
    <row r="1700" spans="1:10">
      <c r="A1700" s="1">
        <v>687</v>
      </c>
      <c r="B1700" s="1">
        <v>2</v>
      </c>
      <c r="C1700" s="1" t="s">
        <v>21</v>
      </c>
      <c r="D1700" s="1" t="s">
        <v>22</v>
      </c>
      <c r="E1700" s="1" t="str">
        <f>SUBSTITUTE(D1700,"Descripciâˆšâ‰¥n","Descripción")</f>
        <v>Descripción del Plato_19</v>
      </c>
      <c r="F1700" s="1">
        <v>22</v>
      </c>
      <c r="G1700" s="1">
        <v>36</v>
      </c>
      <c r="H1700" s="1">
        <v>2</v>
      </c>
      <c r="I1700" s="1">
        <v>29</v>
      </c>
      <c r="J1700" s="1" t="s">
        <v>11</v>
      </c>
    </row>
    <row r="1701" spans="1:10">
      <c r="A1701" s="1">
        <v>688</v>
      </c>
      <c r="B1701" s="1">
        <v>3</v>
      </c>
      <c r="C1701" s="1" t="s">
        <v>23</v>
      </c>
      <c r="D1701" s="1" t="s">
        <v>24</v>
      </c>
      <c r="E1701" s="1" t="str">
        <f>SUBSTITUTE(D1701,"Descripciâˆšâ‰¥n","Descripción")</f>
        <v>Descripción del Plato_9</v>
      </c>
      <c r="F1701" s="1">
        <v>17</v>
      </c>
      <c r="G1701" s="1">
        <v>29</v>
      </c>
      <c r="H1701" s="1">
        <v>1</v>
      </c>
      <c r="I1701" s="1">
        <v>14</v>
      </c>
      <c r="J1701" s="1" t="s">
        <v>14</v>
      </c>
    </row>
    <row r="1702" spans="1:10">
      <c r="A1702" s="1">
        <v>689</v>
      </c>
      <c r="B1702" s="1">
        <v>14</v>
      </c>
      <c r="C1702" s="1" t="s">
        <v>41</v>
      </c>
      <c r="D1702" s="1" t="s">
        <v>42</v>
      </c>
      <c r="E1702" s="1" t="str">
        <f>SUBSTITUTE(D1702,"Descripciâˆšâ‰¥n","Descripción")</f>
        <v>Descripción del Plato_14</v>
      </c>
      <c r="F1702" s="1">
        <v>14</v>
      </c>
      <c r="G1702" s="1">
        <v>23</v>
      </c>
      <c r="H1702" s="1">
        <v>3</v>
      </c>
      <c r="I1702" s="1">
        <v>16</v>
      </c>
      <c r="J1702" s="1" t="s">
        <v>11</v>
      </c>
    </row>
    <row r="1703" spans="1:10">
      <c r="A1703" s="1">
        <v>689</v>
      </c>
      <c r="B1703" s="1">
        <v>14</v>
      </c>
      <c r="C1703" s="1" t="s">
        <v>49</v>
      </c>
      <c r="D1703" s="1" t="s">
        <v>50</v>
      </c>
      <c r="E1703" s="1" t="str">
        <f>SUBSTITUTE(D1703,"Descripciâˆšâ‰¥n","Descripción")</f>
        <v>Descripción del Plato_1</v>
      </c>
      <c r="F1703" s="1">
        <v>15</v>
      </c>
      <c r="G1703" s="1">
        <v>25</v>
      </c>
      <c r="H1703" s="1">
        <v>3</v>
      </c>
      <c r="I1703" s="1">
        <v>7</v>
      </c>
      <c r="J1703" s="1" t="s">
        <v>11</v>
      </c>
    </row>
    <row r="1704" spans="1:10">
      <c r="A1704" s="1">
        <v>689</v>
      </c>
      <c r="B1704" s="1">
        <v>14</v>
      </c>
      <c r="C1704" s="1" t="s">
        <v>43</v>
      </c>
      <c r="D1704" s="1" t="s">
        <v>44</v>
      </c>
      <c r="E1704" s="1" t="str">
        <f>SUBSTITUTE(D1704,"Descripciâˆšâ‰¥n","Descripción")</f>
        <v>Descripción del Plato_13</v>
      </c>
      <c r="F1704" s="1">
        <v>13</v>
      </c>
      <c r="G1704" s="1">
        <v>21</v>
      </c>
      <c r="H1704" s="1">
        <v>1</v>
      </c>
      <c r="I1704" s="1">
        <v>6</v>
      </c>
      <c r="J1704" s="1" t="s">
        <v>14</v>
      </c>
    </row>
    <row r="1705" spans="1:10">
      <c r="A1705" s="1">
        <v>690</v>
      </c>
      <c r="B1705" s="1">
        <v>15</v>
      </c>
      <c r="C1705" s="1" t="s">
        <v>19</v>
      </c>
      <c r="D1705" s="1" t="s">
        <v>20</v>
      </c>
      <c r="E1705" s="1" t="str">
        <f>SUBSTITUTE(D1705,"Descripciâˆšâ‰¥n","Descripción")</f>
        <v>Descripción del Plato_20</v>
      </c>
      <c r="F1705" s="1">
        <v>25</v>
      </c>
      <c r="G1705" s="1">
        <v>40</v>
      </c>
      <c r="H1705" s="1">
        <v>1</v>
      </c>
      <c r="I1705" s="1">
        <v>49</v>
      </c>
      <c r="J1705" s="1" t="s">
        <v>11</v>
      </c>
    </row>
    <row r="1706" spans="1:10">
      <c r="A1706" s="1">
        <v>690</v>
      </c>
      <c r="B1706" s="1">
        <v>15</v>
      </c>
      <c r="C1706" s="1" t="s">
        <v>15</v>
      </c>
      <c r="D1706" s="1" t="s">
        <v>16</v>
      </c>
      <c r="E1706" s="1" t="str">
        <f>SUBSTITUTE(D1706,"Descripciâˆšâ‰¥n","Descripción")</f>
        <v>Descripción del Plato_17</v>
      </c>
      <c r="F1706" s="1">
        <v>19</v>
      </c>
      <c r="G1706" s="1">
        <v>31</v>
      </c>
      <c r="H1706" s="1">
        <v>2</v>
      </c>
      <c r="I1706" s="1">
        <v>16</v>
      </c>
      <c r="J1706" s="1" t="s">
        <v>11</v>
      </c>
    </row>
    <row r="1707" spans="1:10">
      <c r="A1707" s="1">
        <v>690</v>
      </c>
      <c r="B1707" s="1">
        <v>15</v>
      </c>
      <c r="C1707" s="1" t="s">
        <v>27</v>
      </c>
      <c r="D1707" s="1" t="s">
        <v>28</v>
      </c>
      <c r="E1707" s="1" t="str">
        <f>SUBSTITUTE(D1707,"Descripciâˆšâ‰¥n","Descripción")</f>
        <v>Descripción del Plato_16</v>
      </c>
      <c r="F1707" s="1">
        <v>16</v>
      </c>
      <c r="G1707" s="1">
        <v>28</v>
      </c>
      <c r="H1707" s="1">
        <v>2</v>
      </c>
      <c r="I1707" s="1">
        <v>54</v>
      </c>
      <c r="J1707" s="1" t="s">
        <v>11</v>
      </c>
    </row>
    <row r="1708" spans="1:10">
      <c r="A1708" s="1">
        <v>690</v>
      </c>
      <c r="B1708" s="1">
        <v>15</v>
      </c>
      <c r="C1708" s="1" t="s">
        <v>25</v>
      </c>
      <c r="D1708" s="1" t="s">
        <v>26</v>
      </c>
      <c r="E1708" s="1" t="str">
        <f>SUBSTITUTE(D1708,"Descripciâˆšâ‰¥n","Descripción")</f>
        <v>Descripción del Plato_11</v>
      </c>
      <c r="F1708" s="1">
        <v>20</v>
      </c>
      <c r="G1708" s="1">
        <v>33</v>
      </c>
      <c r="H1708" s="1">
        <v>1</v>
      </c>
      <c r="I1708" s="1">
        <v>24</v>
      </c>
      <c r="J1708" s="1" t="s">
        <v>11</v>
      </c>
    </row>
    <row r="1709" spans="1:10">
      <c r="A1709" s="1">
        <v>691</v>
      </c>
      <c r="B1709" s="1">
        <v>19</v>
      </c>
      <c r="C1709" s="1" t="s">
        <v>35</v>
      </c>
      <c r="D1709" s="1" t="s">
        <v>36</v>
      </c>
      <c r="E1709" s="1" t="str">
        <f>SUBSTITUTE(D1709,"Descripciâˆšâ‰¥n","Descripción")</f>
        <v>Descripción del Plato_5</v>
      </c>
      <c r="F1709" s="1">
        <v>13</v>
      </c>
      <c r="G1709" s="1">
        <v>22</v>
      </c>
      <c r="H1709" s="1">
        <v>3</v>
      </c>
      <c r="I1709" s="1">
        <v>34</v>
      </c>
      <c r="J1709" s="1" t="s">
        <v>11</v>
      </c>
    </row>
    <row r="1710" spans="1:10">
      <c r="A1710" s="1">
        <v>692</v>
      </c>
      <c r="B1710" s="1">
        <v>9</v>
      </c>
      <c r="C1710" s="1" t="s">
        <v>31</v>
      </c>
      <c r="D1710" s="1" t="s">
        <v>32</v>
      </c>
      <c r="E1710" s="1" t="str">
        <f>SUBSTITUTE(D1710,"Descripciâˆšâ‰¥n","Descripción")</f>
        <v>Descripción del Plato_8</v>
      </c>
      <c r="F1710" s="1">
        <v>21</v>
      </c>
      <c r="G1710" s="1">
        <v>35</v>
      </c>
      <c r="H1710" s="1">
        <v>3</v>
      </c>
      <c r="I1710" s="1">
        <v>33</v>
      </c>
      <c r="J1710" s="1" t="s">
        <v>14</v>
      </c>
    </row>
    <row r="1711" spans="1:10">
      <c r="A1711" s="1">
        <v>692</v>
      </c>
      <c r="B1711" s="1">
        <v>9</v>
      </c>
      <c r="C1711" s="1" t="s">
        <v>12</v>
      </c>
      <c r="D1711" s="1" t="s">
        <v>13</v>
      </c>
      <c r="E1711" s="1" t="str">
        <f>SUBSTITUTE(D1711,"Descripciâˆšâ‰¥n","Descripción")</f>
        <v>Descripción del Plato_2</v>
      </c>
      <c r="F1711" s="1">
        <v>18</v>
      </c>
      <c r="G1711" s="1">
        <v>30</v>
      </c>
      <c r="H1711" s="1">
        <v>1</v>
      </c>
      <c r="I1711" s="1">
        <v>49</v>
      </c>
      <c r="J1711" s="1" t="s">
        <v>11</v>
      </c>
    </row>
    <row r="1712" spans="1:10">
      <c r="A1712" s="1">
        <v>692</v>
      </c>
      <c r="B1712" s="1">
        <v>9</v>
      </c>
      <c r="C1712" s="1" t="s">
        <v>45</v>
      </c>
      <c r="D1712" s="1" t="s">
        <v>46</v>
      </c>
      <c r="E1712" s="1" t="str">
        <f>SUBSTITUTE(D1712,"Descripciâˆšâ‰¥n","Descripción")</f>
        <v>Descripción del Plato_4</v>
      </c>
      <c r="F1712" s="1">
        <v>10</v>
      </c>
      <c r="G1712" s="1">
        <v>18</v>
      </c>
      <c r="H1712" s="1">
        <v>1</v>
      </c>
      <c r="I1712" s="1">
        <v>11</v>
      </c>
      <c r="J1712" s="1" t="s">
        <v>11</v>
      </c>
    </row>
    <row r="1713" spans="1:10">
      <c r="A1713" s="1">
        <v>692</v>
      </c>
      <c r="B1713" s="1">
        <v>9</v>
      </c>
      <c r="C1713" s="1" t="s">
        <v>39</v>
      </c>
      <c r="D1713" s="1" t="s">
        <v>40</v>
      </c>
      <c r="E1713" s="1" t="str">
        <f>SUBSTITUTE(D1713,"Descripciâˆšâ‰¥n","Descripción")</f>
        <v>Descripción del Plato_3</v>
      </c>
      <c r="F1713" s="1">
        <v>12</v>
      </c>
      <c r="G1713" s="1">
        <v>20</v>
      </c>
      <c r="H1713" s="1">
        <v>1</v>
      </c>
      <c r="I1713" s="1">
        <v>7</v>
      </c>
      <c r="J1713" s="1" t="s">
        <v>11</v>
      </c>
    </row>
    <row r="1714" spans="1:10">
      <c r="A1714" s="1">
        <v>693</v>
      </c>
      <c r="B1714" s="1">
        <v>15</v>
      </c>
      <c r="C1714" s="1" t="s">
        <v>21</v>
      </c>
      <c r="D1714" s="1" t="s">
        <v>22</v>
      </c>
      <c r="E1714" s="1" t="str">
        <f>SUBSTITUTE(D1714,"Descripciâˆšâ‰¥n","Descripción")</f>
        <v>Descripción del Plato_19</v>
      </c>
      <c r="F1714" s="1">
        <v>22</v>
      </c>
      <c r="G1714" s="1">
        <v>36</v>
      </c>
      <c r="H1714" s="1">
        <v>1</v>
      </c>
      <c r="I1714" s="1">
        <v>20</v>
      </c>
      <c r="J1714" s="1" t="s">
        <v>11</v>
      </c>
    </row>
    <row r="1715" spans="1:10">
      <c r="A1715" s="1">
        <v>693</v>
      </c>
      <c r="B1715" s="1">
        <v>15</v>
      </c>
      <c r="C1715" s="1" t="s">
        <v>43</v>
      </c>
      <c r="D1715" s="1" t="s">
        <v>44</v>
      </c>
      <c r="E1715" s="1" t="str">
        <f>SUBSTITUTE(D1715,"Descripciâˆšâ‰¥n","Descripción")</f>
        <v>Descripción del Plato_13</v>
      </c>
      <c r="F1715" s="1">
        <v>13</v>
      </c>
      <c r="G1715" s="1">
        <v>21</v>
      </c>
      <c r="H1715" s="1">
        <v>2</v>
      </c>
      <c r="I1715" s="1">
        <v>24</v>
      </c>
      <c r="J1715" s="1" t="s">
        <v>11</v>
      </c>
    </row>
    <row r="1716" spans="1:10">
      <c r="A1716" s="1">
        <v>694</v>
      </c>
      <c r="B1716" s="1">
        <v>5</v>
      </c>
      <c r="C1716" s="1" t="s">
        <v>39</v>
      </c>
      <c r="D1716" s="1" t="s">
        <v>40</v>
      </c>
      <c r="E1716" s="1" t="str">
        <f>SUBSTITUTE(D1716,"Descripciâˆšâ‰¥n","Descripción")</f>
        <v>Descripción del Plato_3</v>
      </c>
      <c r="F1716" s="1">
        <v>12</v>
      </c>
      <c r="G1716" s="1">
        <v>20</v>
      </c>
      <c r="H1716" s="1">
        <v>3</v>
      </c>
      <c r="I1716" s="1">
        <v>20</v>
      </c>
      <c r="J1716" s="1" t="s">
        <v>11</v>
      </c>
    </row>
    <row r="1717" spans="1:10">
      <c r="A1717" s="1">
        <v>694</v>
      </c>
      <c r="B1717" s="1">
        <v>5</v>
      </c>
      <c r="C1717" s="1" t="s">
        <v>45</v>
      </c>
      <c r="D1717" s="1" t="s">
        <v>46</v>
      </c>
      <c r="E1717" s="1" t="str">
        <f>SUBSTITUTE(D1717,"Descripciâˆšâ‰¥n","Descripción")</f>
        <v>Descripción del Plato_4</v>
      </c>
      <c r="F1717" s="1">
        <v>10</v>
      </c>
      <c r="G1717" s="1">
        <v>18</v>
      </c>
      <c r="H1717" s="1">
        <v>2</v>
      </c>
      <c r="I1717" s="1">
        <v>26</v>
      </c>
      <c r="J1717" s="1" t="s">
        <v>14</v>
      </c>
    </row>
    <row r="1718" spans="1:10">
      <c r="A1718" s="1">
        <v>694</v>
      </c>
      <c r="B1718" s="1">
        <v>5</v>
      </c>
      <c r="C1718" s="1" t="s">
        <v>19</v>
      </c>
      <c r="D1718" s="1" t="s">
        <v>20</v>
      </c>
      <c r="E1718" s="1" t="str">
        <f>SUBSTITUTE(D1718,"Descripciâˆšâ‰¥n","Descripción")</f>
        <v>Descripción del Plato_20</v>
      </c>
      <c r="F1718" s="1">
        <v>25</v>
      </c>
      <c r="G1718" s="1">
        <v>40</v>
      </c>
      <c r="H1718" s="1">
        <v>1</v>
      </c>
      <c r="I1718" s="1">
        <v>40</v>
      </c>
      <c r="J1718" s="1" t="s">
        <v>11</v>
      </c>
    </row>
    <row r="1719" spans="1:10">
      <c r="A1719" s="1">
        <v>694</v>
      </c>
      <c r="B1719" s="1">
        <v>5</v>
      </c>
      <c r="C1719" s="1" t="s">
        <v>43</v>
      </c>
      <c r="D1719" s="1" t="s">
        <v>44</v>
      </c>
      <c r="E1719" s="1" t="str">
        <f>SUBSTITUTE(D1719,"Descripciâˆšâ‰¥n","Descripción")</f>
        <v>Descripción del Plato_13</v>
      </c>
      <c r="F1719" s="1">
        <v>13</v>
      </c>
      <c r="G1719" s="1">
        <v>21</v>
      </c>
      <c r="H1719" s="1">
        <v>1</v>
      </c>
      <c r="I1719" s="1">
        <v>42</v>
      </c>
      <c r="J1719" s="1" t="s">
        <v>14</v>
      </c>
    </row>
    <row r="1720" spans="1:10">
      <c r="A1720" s="1">
        <v>695</v>
      </c>
      <c r="B1720" s="1">
        <v>9</v>
      </c>
      <c r="C1720" s="1" t="s">
        <v>27</v>
      </c>
      <c r="D1720" s="1" t="s">
        <v>28</v>
      </c>
      <c r="E1720" s="1" t="str">
        <f>SUBSTITUTE(D1720,"Descripciâˆšâ‰¥n","Descripción")</f>
        <v>Descripción del Plato_16</v>
      </c>
      <c r="F1720" s="1">
        <v>16</v>
      </c>
      <c r="G1720" s="1">
        <v>28</v>
      </c>
      <c r="H1720" s="1">
        <v>2</v>
      </c>
      <c r="I1720" s="1">
        <v>30</v>
      </c>
      <c r="J1720" s="1" t="s">
        <v>14</v>
      </c>
    </row>
    <row r="1721" spans="1:10">
      <c r="A1721" s="1">
        <v>695</v>
      </c>
      <c r="B1721" s="1">
        <v>9</v>
      </c>
      <c r="C1721" s="1" t="s">
        <v>12</v>
      </c>
      <c r="D1721" s="1" t="s">
        <v>13</v>
      </c>
      <c r="E1721" s="1" t="str">
        <f>SUBSTITUTE(D1721,"Descripciâˆšâ‰¥n","Descripción")</f>
        <v>Descripción del Plato_2</v>
      </c>
      <c r="F1721" s="1">
        <v>18</v>
      </c>
      <c r="G1721" s="1">
        <v>30</v>
      </c>
      <c r="H1721" s="1">
        <v>2</v>
      </c>
      <c r="I1721" s="1">
        <v>7</v>
      </c>
      <c r="J1721" s="1" t="s">
        <v>14</v>
      </c>
    </row>
    <row r="1722" spans="1:10">
      <c r="A1722" s="1">
        <v>696</v>
      </c>
      <c r="B1722" s="1">
        <v>2</v>
      </c>
      <c r="C1722" s="1" t="s">
        <v>41</v>
      </c>
      <c r="D1722" s="1" t="s">
        <v>42</v>
      </c>
      <c r="E1722" s="1" t="str">
        <f>SUBSTITUTE(D1722,"Descripciâˆšâ‰¥n","Descripción")</f>
        <v>Descripción del Plato_14</v>
      </c>
      <c r="F1722" s="1">
        <v>14</v>
      </c>
      <c r="G1722" s="1">
        <v>23</v>
      </c>
      <c r="H1722" s="1">
        <v>2</v>
      </c>
      <c r="I1722" s="1">
        <v>23</v>
      </c>
      <c r="J1722" s="1" t="s">
        <v>11</v>
      </c>
    </row>
    <row r="1723" spans="1:10">
      <c r="A1723" s="1">
        <v>697</v>
      </c>
      <c r="B1723" s="1">
        <v>4</v>
      </c>
      <c r="C1723" s="1" t="s">
        <v>41</v>
      </c>
      <c r="D1723" s="1" t="s">
        <v>42</v>
      </c>
      <c r="E1723" s="1" t="str">
        <f>SUBSTITUTE(D1723,"Descripciâˆšâ‰¥n","Descripción")</f>
        <v>Descripción del Plato_14</v>
      </c>
      <c r="F1723" s="1">
        <v>14</v>
      </c>
      <c r="G1723" s="1">
        <v>23</v>
      </c>
      <c r="H1723" s="1">
        <v>2</v>
      </c>
      <c r="I1723" s="1">
        <v>24</v>
      </c>
      <c r="J1723" s="1" t="s">
        <v>11</v>
      </c>
    </row>
    <row r="1724" spans="1:10">
      <c r="A1724" s="1">
        <v>697</v>
      </c>
      <c r="B1724" s="1">
        <v>4</v>
      </c>
      <c r="C1724" s="1" t="s">
        <v>25</v>
      </c>
      <c r="D1724" s="1" t="s">
        <v>26</v>
      </c>
      <c r="E1724" s="1" t="str">
        <f>SUBSTITUTE(D1724,"Descripciâˆšâ‰¥n","Descripción")</f>
        <v>Descripción del Plato_11</v>
      </c>
      <c r="F1724" s="1">
        <v>20</v>
      </c>
      <c r="G1724" s="1">
        <v>33</v>
      </c>
      <c r="H1724" s="1">
        <v>2</v>
      </c>
      <c r="I1724" s="1">
        <v>41</v>
      </c>
      <c r="J1724" s="1" t="s">
        <v>14</v>
      </c>
    </row>
    <row r="1725" spans="1:10">
      <c r="A1725" s="1">
        <v>697</v>
      </c>
      <c r="B1725" s="1">
        <v>4</v>
      </c>
      <c r="C1725" s="1" t="s">
        <v>12</v>
      </c>
      <c r="D1725" s="1" t="s">
        <v>13</v>
      </c>
      <c r="E1725" s="1" t="str">
        <f>SUBSTITUTE(D1725,"Descripciâˆšâ‰¥n","Descripción")</f>
        <v>Descripción del Plato_2</v>
      </c>
      <c r="F1725" s="1">
        <v>18</v>
      </c>
      <c r="G1725" s="1">
        <v>30</v>
      </c>
      <c r="H1725" s="1">
        <v>2</v>
      </c>
      <c r="I1725" s="1">
        <v>35</v>
      </c>
      <c r="J1725" s="1" t="s">
        <v>14</v>
      </c>
    </row>
    <row r="1726" spans="1:10">
      <c r="A1726" s="1">
        <v>697</v>
      </c>
      <c r="B1726" s="1">
        <v>4</v>
      </c>
      <c r="C1726" s="1" t="s">
        <v>17</v>
      </c>
      <c r="D1726" s="1" t="s">
        <v>18</v>
      </c>
      <c r="E1726" s="1" t="str">
        <f>SUBSTITUTE(D1726,"Descripciâˆšâ‰¥n","Descripción")</f>
        <v>Descripción del Plato_6</v>
      </c>
      <c r="F1726" s="1">
        <v>16</v>
      </c>
      <c r="G1726" s="1">
        <v>27</v>
      </c>
      <c r="H1726" s="1">
        <v>1</v>
      </c>
      <c r="I1726" s="1">
        <v>7</v>
      </c>
      <c r="J1726" s="1" t="s">
        <v>11</v>
      </c>
    </row>
    <row r="1727" spans="1:10">
      <c r="A1727" s="1">
        <v>698</v>
      </c>
      <c r="B1727" s="1">
        <v>19</v>
      </c>
      <c r="C1727" s="1" t="s">
        <v>17</v>
      </c>
      <c r="D1727" s="1" t="s">
        <v>18</v>
      </c>
      <c r="E1727" s="1" t="str">
        <f>SUBSTITUTE(D1727,"Descripciâˆšâ‰¥n","Descripción")</f>
        <v>Descripción del Plato_6</v>
      </c>
      <c r="F1727" s="1">
        <v>16</v>
      </c>
      <c r="G1727" s="1">
        <v>27</v>
      </c>
      <c r="H1727" s="1">
        <v>1</v>
      </c>
      <c r="I1727" s="1">
        <v>55</v>
      </c>
      <c r="J1727" s="1" t="s">
        <v>14</v>
      </c>
    </row>
    <row r="1728" spans="1:10">
      <c r="A1728" s="1">
        <v>698</v>
      </c>
      <c r="B1728" s="1">
        <v>19</v>
      </c>
      <c r="C1728" s="1" t="s">
        <v>47</v>
      </c>
      <c r="D1728" s="1" t="s">
        <v>48</v>
      </c>
      <c r="E1728" s="1" t="str">
        <f>SUBSTITUTE(D1728,"Descripciâˆšâ‰¥n","Descripción")</f>
        <v>Descripción del Plato_10</v>
      </c>
      <c r="F1728" s="1">
        <v>15</v>
      </c>
      <c r="G1728" s="1">
        <v>26</v>
      </c>
      <c r="H1728" s="1">
        <v>1</v>
      </c>
      <c r="I1728" s="1">
        <v>12</v>
      </c>
      <c r="J1728" s="1" t="s">
        <v>14</v>
      </c>
    </row>
    <row r="1729" spans="1:10">
      <c r="A1729" s="1">
        <v>698</v>
      </c>
      <c r="B1729" s="1">
        <v>19</v>
      </c>
      <c r="C1729" s="1" t="s">
        <v>41</v>
      </c>
      <c r="D1729" s="1" t="s">
        <v>42</v>
      </c>
      <c r="E1729" s="1" t="str">
        <f>SUBSTITUTE(D1729,"Descripciâˆšâ‰¥n","Descripción")</f>
        <v>Descripción del Plato_14</v>
      </c>
      <c r="F1729" s="1">
        <v>14</v>
      </c>
      <c r="G1729" s="1">
        <v>23</v>
      </c>
      <c r="H1729" s="1">
        <v>3</v>
      </c>
      <c r="I1729" s="1">
        <v>19</v>
      </c>
      <c r="J1729" s="1" t="s">
        <v>14</v>
      </c>
    </row>
    <row r="1730" spans="1:10">
      <c r="A1730" s="1">
        <v>698</v>
      </c>
      <c r="B1730" s="1">
        <v>19</v>
      </c>
      <c r="C1730" s="1" t="s">
        <v>43</v>
      </c>
      <c r="D1730" s="1" t="s">
        <v>44</v>
      </c>
      <c r="E1730" s="1" t="str">
        <f>SUBSTITUTE(D1730,"Descripciâˆšâ‰¥n","Descripción")</f>
        <v>Descripción del Plato_13</v>
      </c>
      <c r="F1730" s="1">
        <v>13</v>
      </c>
      <c r="G1730" s="1">
        <v>21</v>
      </c>
      <c r="H1730" s="1">
        <v>3</v>
      </c>
      <c r="I1730" s="1">
        <v>15</v>
      </c>
      <c r="J1730" s="1" t="s">
        <v>14</v>
      </c>
    </row>
    <row r="1731" spans="1:10">
      <c r="A1731" s="1">
        <v>699</v>
      </c>
      <c r="B1731" s="1">
        <v>8</v>
      </c>
      <c r="C1731" s="1" t="s">
        <v>23</v>
      </c>
      <c r="D1731" s="1" t="s">
        <v>24</v>
      </c>
      <c r="E1731" s="1" t="str">
        <f>SUBSTITUTE(D1731,"Descripciâˆšâ‰¥n","Descripción")</f>
        <v>Descripción del Plato_9</v>
      </c>
      <c r="F1731" s="1">
        <v>17</v>
      </c>
      <c r="G1731" s="1">
        <v>29</v>
      </c>
      <c r="H1731" s="1">
        <v>2</v>
      </c>
      <c r="I1731" s="1">
        <v>11</v>
      </c>
      <c r="J1731" s="1" t="s">
        <v>14</v>
      </c>
    </row>
    <row r="1732" spans="1:10">
      <c r="A1732" s="1">
        <v>700</v>
      </c>
      <c r="B1732" s="1">
        <v>8</v>
      </c>
      <c r="C1732" s="1" t="s">
        <v>37</v>
      </c>
      <c r="D1732" s="1" t="s">
        <v>38</v>
      </c>
      <c r="E1732" s="1" t="str">
        <f>SUBSTITUTE(D1732,"Descripciâˆšâ‰¥n","Descripción")</f>
        <v>Descripción del Plato_18</v>
      </c>
      <c r="F1732" s="1">
        <v>20</v>
      </c>
      <c r="G1732" s="1">
        <v>34</v>
      </c>
      <c r="H1732" s="1">
        <v>3</v>
      </c>
      <c r="I1732" s="1">
        <v>37</v>
      </c>
      <c r="J1732" s="1" t="s">
        <v>14</v>
      </c>
    </row>
    <row r="1733" spans="1:10">
      <c r="A1733" s="1">
        <v>700</v>
      </c>
      <c r="B1733" s="1">
        <v>8</v>
      </c>
      <c r="C1733" s="1" t="s">
        <v>47</v>
      </c>
      <c r="D1733" s="1" t="s">
        <v>48</v>
      </c>
      <c r="E1733" s="1" t="str">
        <f>SUBSTITUTE(D1733,"Descripciâˆšâ‰¥n","Descripción")</f>
        <v>Descripción del Plato_10</v>
      </c>
      <c r="F1733" s="1">
        <v>15</v>
      </c>
      <c r="G1733" s="1">
        <v>26</v>
      </c>
      <c r="H1733" s="1">
        <v>3</v>
      </c>
      <c r="I1733" s="1">
        <v>35</v>
      </c>
      <c r="J1733" s="1" t="s">
        <v>14</v>
      </c>
    </row>
    <row r="1734" spans="1:10">
      <c r="A1734" s="1">
        <v>700</v>
      </c>
      <c r="B1734" s="1">
        <v>8</v>
      </c>
      <c r="C1734" s="1" t="s">
        <v>17</v>
      </c>
      <c r="D1734" s="1" t="s">
        <v>18</v>
      </c>
      <c r="E1734" s="1" t="str">
        <f>SUBSTITUTE(D1734,"Descripciâˆšâ‰¥n","Descripción")</f>
        <v>Descripción del Plato_6</v>
      </c>
      <c r="F1734" s="1">
        <v>16</v>
      </c>
      <c r="G1734" s="1">
        <v>27</v>
      </c>
      <c r="H1734" s="1">
        <v>2</v>
      </c>
      <c r="I1734" s="1">
        <v>14</v>
      </c>
      <c r="J1734" s="1" t="s">
        <v>14</v>
      </c>
    </row>
    <row r="1735" spans="1:10">
      <c r="A1735" s="1">
        <v>701</v>
      </c>
      <c r="B1735" s="1">
        <v>19</v>
      </c>
      <c r="C1735" s="1" t="s">
        <v>25</v>
      </c>
      <c r="D1735" s="1" t="s">
        <v>26</v>
      </c>
      <c r="E1735" s="1" t="str">
        <f>SUBSTITUTE(D1735,"Descripciâˆšâ‰¥n","Descripción")</f>
        <v>Descripción del Plato_11</v>
      </c>
      <c r="F1735" s="1">
        <v>20</v>
      </c>
      <c r="G1735" s="1">
        <v>33</v>
      </c>
      <c r="H1735" s="1">
        <v>2</v>
      </c>
      <c r="I1735" s="1">
        <v>42</v>
      </c>
      <c r="J1735" s="1" t="s">
        <v>14</v>
      </c>
    </row>
    <row r="1736" spans="1:10">
      <c r="A1736" s="1">
        <v>701</v>
      </c>
      <c r="B1736" s="1">
        <v>19</v>
      </c>
      <c r="C1736" s="1" t="s">
        <v>45</v>
      </c>
      <c r="D1736" s="1" t="s">
        <v>46</v>
      </c>
      <c r="E1736" s="1" t="str">
        <f>SUBSTITUTE(D1736,"Descripciâˆšâ‰¥n","Descripción")</f>
        <v>Descripción del Plato_4</v>
      </c>
      <c r="F1736" s="1">
        <v>10</v>
      </c>
      <c r="G1736" s="1">
        <v>18</v>
      </c>
      <c r="H1736" s="1">
        <v>2</v>
      </c>
      <c r="I1736" s="1">
        <v>55</v>
      </c>
      <c r="J1736" s="1" t="s">
        <v>14</v>
      </c>
    </row>
    <row r="1737" spans="1:10">
      <c r="A1737" s="1">
        <v>702</v>
      </c>
      <c r="B1737" s="1">
        <v>13</v>
      </c>
      <c r="C1737" s="1" t="s">
        <v>45</v>
      </c>
      <c r="D1737" s="1" t="s">
        <v>46</v>
      </c>
      <c r="E1737" s="1" t="str">
        <f>SUBSTITUTE(D1737,"Descripciâˆšâ‰¥n","Descripción")</f>
        <v>Descripción del Plato_4</v>
      </c>
      <c r="F1737" s="1">
        <v>10</v>
      </c>
      <c r="G1737" s="1">
        <v>18</v>
      </c>
      <c r="H1737" s="1">
        <v>2</v>
      </c>
      <c r="I1737" s="1">
        <v>59</v>
      </c>
      <c r="J1737" s="1" t="s">
        <v>11</v>
      </c>
    </row>
    <row r="1738" spans="1:10">
      <c r="A1738" s="1">
        <v>702</v>
      </c>
      <c r="B1738" s="1">
        <v>13</v>
      </c>
      <c r="C1738" s="1" t="s">
        <v>43</v>
      </c>
      <c r="D1738" s="1" t="s">
        <v>44</v>
      </c>
      <c r="E1738" s="1" t="str">
        <f>SUBSTITUTE(D1738,"Descripciâˆšâ‰¥n","Descripción")</f>
        <v>Descripción del Plato_13</v>
      </c>
      <c r="F1738" s="1">
        <v>13</v>
      </c>
      <c r="G1738" s="1">
        <v>21</v>
      </c>
      <c r="H1738" s="1">
        <v>1</v>
      </c>
      <c r="I1738" s="1">
        <v>36</v>
      </c>
      <c r="J1738" s="1" t="s">
        <v>11</v>
      </c>
    </row>
    <row r="1739" spans="1:10">
      <c r="A1739" s="1">
        <v>702</v>
      </c>
      <c r="B1739" s="1">
        <v>13</v>
      </c>
      <c r="C1739" s="1" t="s">
        <v>17</v>
      </c>
      <c r="D1739" s="1" t="s">
        <v>18</v>
      </c>
      <c r="E1739" s="1" t="str">
        <f>SUBSTITUTE(D1739,"Descripciâˆšâ‰¥n","Descripción")</f>
        <v>Descripción del Plato_6</v>
      </c>
      <c r="F1739" s="1">
        <v>16</v>
      </c>
      <c r="G1739" s="1">
        <v>27</v>
      </c>
      <c r="H1739" s="1">
        <v>2</v>
      </c>
      <c r="I1739" s="1">
        <v>29</v>
      </c>
      <c r="J1739" s="1" t="s">
        <v>14</v>
      </c>
    </row>
    <row r="1740" spans="1:10">
      <c r="A1740" s="1">
        <v>702</v>
      </c>
      <c r="B1740" s="1">
        <v>13</v>
      </c>
      <c r="C1740" s="1" t="s">
        <v>27</v>
      </c>
      <c r="D1740" s="1" t="s">
        <v>28</v>
      </c>
      <c r="E1740" s="1" t="str">
        <f>SUBSTITUTE(D1740,"Descripciâˆšâ‰¥n","Descripción")</f>
        <v>Descripción del Plato_16</v>
      </c>
      <c r="F1740" s="1">
        <v>16</v>
      </c>
      <c r="G1740" s="1">
        <v>28</v>
      </c>
      <c r="H1740" s="1">
        <v>3</v>
      </c>
      <c r="I1740" s="1">
        <v>31</v>
      </c>
      <c r="J1740" s="1" t="s">
        <v>11</v>
      </c>
    </row>
    <row r="1741" spans="1:10">
      <c r="A1741" s="1">
        <v>703</v>
      </c>
      <c r="B1741" s="1">
        <v>9</v>
      </c>
      <c r="C1741" s="1" t="s">
        <v>43</v>
      </c>
      <c r="D1741" s="1" t="s">
        <v>44</v>
      </c>
      <c r="E1741" s="1" t="str">
        <f>SUBSTITUTE(D1741,"Descripciâˆšâ‰¥n","Descripción")</f>
        <v>Descripción del Plato_13</v>
      </c>
      <c r="F1741" s="1">
        <v>13</v>
      </c>
      <c r="G1741" s="1">
        <v>21</v>
      </c>
      <c r="H1741" s="1">
        <v>3</v>
      </c>
      <c r="I1741" s="1">
        <v>29</v>
      </c>
      <c r="J1741" s="1" t="s">
        <v>14</v>
      </c>
    </row>
    <row r="1742" spans="1:10">
      <c r="A1742" s="1">
        <v>704</v>
      </c>
      <c r="B1742" s="1">
        <v>13</v>
      </c>
      <c r="C1742" s="1" t="s">
        <v>45</v>
      </c>
      <c r="D1742" s="1" t="s">
        <v>46</v>
      </c>
      <c r="E1742" s="1" t="str">
        <f>SUBSTITUTE(D1742,"Descripciâˆšâ‰¥n","Descripción")</f>
        <v>Descripción del Plato_4</v>
      </c>
      <c r="F1742" s="1">
        <v>10</v>
      </c>
      <c r="G1742" s="1">
        <v>18</v>
      </c>
      <c r="H1742" s="1">
        <v>1</v>
      </c>
      <c r="I1742" s="1">
        <v>38</v>
      </c>
      <c r="J1742" s="1" t="s">
        <v>11</v>
      </c>
    </row>
    <row r="1743" spans="1:10">
      <c r="A1743" s="1">
        <v>705</v>
      </c>
      <c r="B1743" s="1">
        <v>12</v>
      </c>
      <c r="C1743" s="1" t="s">
        <v>39</v>
      </c>
      <c r="D1743" s="1" t="s">
        <v>40</v>
      </c>
      <c r="E1743" s="1" t="str">
        <f>SUBSTITUTE(D1743,"Descripciâˆšâ‰¥n","Descripción")</f>
        <v>Descripción del Plato_3</v>
      </c>
      <c r="F1743" s="1">
        <v>12</v>
      </c>
      <c r="G1743" s="1">
        <v>20</v>
      </c>
      <c r="H1743" s="1">
        <v>3</v>
      </c>
      <c r="I1743" s="1">
        <v>25</v>
      </c>
      <c r="J1743" s="1" t="s">
        <v>14</v>
      </c>
    </row>
    <row r="1744" spans="1:10">
      <c r="A1744" s="1">
        <v>705</v>
      </c>
      <c r="B1744" s="1">
        <v>12</v>
      </c>
      <c r="C1744" s="1" t="s">
        <v>47</v>
      </c>
      <c r="D1744" s="1" t="s">
        <v>48</v>
      </c>
      <c r="E1744" s="1" t="str">
        <f>SUBSTITUTE(D1744,"Descripciâˆšâ‰¥n","Descripción")</f>
        <v>Descripción del Plato_10</v>
      </c>
      <c r="F1744" s="1">
        <v>15</v>
      </c>
      <c r="G1744" s="1">
        <v>26</v>
      </c>
      <c r="H1744" s="1">
        <v>2</v>
      </c>
      <c r="I1744" s="1">
        <v>8</v>
      </c>
      <c r="J1744" s="1" t="s">
        <v>11</v>
      </c>
    </row>
    <row r="1745" spans="1:10">
      <c r="A1745" s="1">
        <v>706</v>
      </c>
      <c r="B1745" s="1">
        <v>20</v>
      </c>
      <c r="C1745" s="1" t="s">
        <v>45</v>
      </c>
      <c r="D1745" s="1" t="s">
        <v>46</v>
      </c>
      <c r="E1745" s="1" t="str">
        <f>SUBSTITUTE(D1745,"Descripciâˆšâ‰¥n","Descripción")</f>
        <v>Descripción del Plato_4</v>
      </c>
      <c r="F1745" s="1">
        <v>10</v>
      </c>
      <c r="G1745" s="1">
        <v>18</v>
      </c>
      <c r="H1745" s="1">
        <v>3</v>
      </c>
      <c r="I1745" s="1">
        <v>33</v>
      </c>
      <c r="J1745" s="1" t="s">
        <v>14</v>
      </c>
    </row>
    <row r="1746" spans="1:10">
      <c r="A1746" s="1">
        <v>707</v>
      </c>
      <c r="B1746" s="1">
        <v>15</v>
      </c>
      <c r="C1746" s="1" t="s">
        <v>33</v>
      </c>
      <c r="D1746" s="1" t="s">
        <v>34</v>
      </c>
      <c r="E1746" s="1" t="str">
        <f>SUBSTITUTE(D1746,"Descripciâˆšâ‰¥n","Descripción")</f>
        <v>Descripción del Plato_15</v>
      </c>
      <c r="F1746" s="1">
        <v>19</v>
      </c>
      <c r="G1746" s="1">
        <v>32</v>
      </c>
      <c r="H1746" s="1">
        <v>1</v>
      </c>
      <c r="I1746" s="1">
        <v>31</v>
      </c>
      <c r="J1746" s="1" t="s">
        <v>11</v>
      </c>
    </row>
    <row r="1747" spans="1:10">
      <c r="A1747" s="1">
        <v>707</v>
      </c>
      <c r="B1747" s="1">
        <v>15</v>
      </c>
      <c r="C1747" s="1" t="s">
        <v>43</v>
      </c>
      <c r="D1747" s="1" t="s">
        <v>44</v>
      </c>
      <c r="E1747" s="1" t="str">
        <f>SUBSTITUTE(D1747,"Descripciâˆšâ‰¥n","Descripción")</f>
        <v>Descripción del Plato_13</v>
      </c>
      <c r="F1747" s="1">
        <v>13</v>
      </c>
      <c r="G1747" s="1">
        <v>21</v>
      </c>
      <c r="H1747" s="1">
        <v>1</v>
      </c>
      <c r="I1747" s="1">
        <v>42</v>
      </c>
      <c r="J1747" s="1" t="s">
        <v>14</v>
      </c>
    </row>
    <row r="1748" spans="1:10">
      <c r="A1748" s="1">
        <v>707</v>
      </c>
      <c r="B1748" s="1">
        <v>15</v>
      </c>
      <c r="C1748" s="1" t="s">
        <v>12</v>
      </c>
      <c r="D1748" s="1" t="s">
        <v>13</v>
      </c>
      <c r="E1748" s="1" t="str">
        <f>SUBSTITUTE(D1748,"Descripciâˆšâ‰¥n","Descripción")</f>
        <v>Descripción del Plato_2</v>
      </c>
      <c r="F1748" s="1">
        <v>18</v>
      </c>
      <c r="G1748" s="1">
        <v>30</v>
      </c>
      <c r="H1748" s="1">
        <v>2</v>
      </c>
      <c r="I1748" s="1">
        <v>53</v>
      </c>
      <c r="J1748" s="1" t="s">
        <v>11</v>
      </c>
    </row>
    <row r="1749" spans="1:10">
      <c r="A1749" s="1">
        <v>707</v>
      </c>
      <c r="B1749" s="1">
        <v>15</v>
      </c>
      <c r="C1749" s="1" t="s">
        <v>21</v>
      </c>
      <c r="D1749" s="1" t="s">
        <v>22</v>
      </c>
      <c r="E1749" s="1" t="str">
        <f>SUBSTITUTE(D1749,"Descripciâˆšâ‰¥n","Descripción")</f>
        <v>Descripción del Plato_19</v>
      </c>
      <c r="F1749" s="1">
        <v>22</v>
      </c>
      <c r="G1749" s="1">
        <v>36</v>
      </c>
      <c r="H1749" s="1">
        <v>2</v>
      </c>
      <c r="I1749" s="1">
        <v>11</v>
      </c>
      <c r="J1749" s="1" t="s">
        <v>11</v>
      </c>
    </row>
    <row r="1750" spans="1:10">
      <c r="A1750" s="1">
        <v>708</v>
      </c>
      <c r="B1750" s="1">
        <v>5</v>
      </c>
      <c r="C1750" s="1" t="s">
        <v>17</v>
      </c>
      <c r="D1750" s="1" t="s">
        <v>18</v>
      </c>
      <c r="E1750" s="1" t="str">
        <f>SUBSTITUTE(D1750,"Descripciâˆšâ‰¥n","Descripción")</f>
        <v>Descripción del Plato_6</v>
      </c>
      <c r="F1750" s="1">
        <v>16</v>
      </c>
      <c r="G1750" s="1">
        <v>27</v>
      </c>
      <c r="H1750" s="1">
        <v>2</v>
      </c>
      <c r="I1750" s="1">
        <v>24</v>
      </c>
      <c r="J1750" s="1" t="s">
        <v>14</v>
      </c>
    </row>
    <row r="1751" spans="1:10">
      <c r="A1751" s="1">
        <v>709</v>
      </c>
      <c r="B1751" s="1">
        <v>8</v>
      </c>
      <c r="C1751" s="1" t="s">
        <v>43</v>
      </c>
      <c r="D1751" s="1" t="s">
        <v>44</v>
      </c>
      <c r="E1751" s="1" t="str">
        <f>SUBSTITUTE(D1751,"Descripciâˆšâ‰¥n","Descripción")</f>
        <v>Descripción del Plato_13</v>
      </c>
      <c r="F1751" s="1">
        <v>13</v>
      </c>
      <c r="G1751" s="1">
        <v>21</v>
      </c>
      <c r="H1751" s="1">
        <v>2</v>
      </c>
      <c r="I1751" s="1">
        <v>7</v>
      </c>
      <c r="J1751" s="1" t="s">
        <v>11</v>
      </c>
    </row>
    <row r="1752" spans="1:10">
      <c r="A1752" s="1">
        <v>709</v>
      </c>
      <c r="B1752" s="1">
        <v>8</v>
      </c>
      <c r="C1752" s="1" t="s">
        <v>31</v>
      </c>
      <c r="D1752" s="1" t="s">
        <v>32</v>
      </c>
      <c r="E1752" s="1" t="str">
        <f>SUBSTITUTE(D1752,"Descripciâˆšâ‰¥n","Descripción")</f>
        <v>Descripción del Plato_8</v>
      </c>
      <c r="F1752" s="1">
        <v>21</v>
      </c>
      <c r="G1752" s="1">
        <v>35</v>
      </c>
      <c r="H1752" s="1">
        <v>1</v>
      </c>
      <c r="I1752" s="1">
        <v>33</v>
      </c>
      <c r="J1752" s="1" t="s">
        <v>14</v>
      </c>
    </row>
    <row r="1753" spans="1:10">
      <c r="A1753" s="1">
        <v>709</v>
      </c>
      <c r="B1753" s="1">
        <v>8</v>
      </c>
      <c r="C1753" s="1" t="s">
        <v>25</v>
      </c>
      <c r="D1753" s="1" t="s">
        <v>26</v>
      </c>
      <c r="E1753" s="1" t="str">
        <f>SUBSTITUTE(D1753,"Descripciâˆšâ‰¥n","Descripción")</f>
        <v>Descripción del Plato_11</v>
      </c>
      <c r="F1753" s="1">
        <v>20</v>
      </c>
      <c r="G1753" s="1">
        <v>33</v>
      </c>
      <c r="H1753" s="1">
        <v>2</v>
      </c>
      <c r="I1753" s="1">
        <v>27</v>
      </c>
      <c r="J1753" s="1" t="s">
        <v>14</v>
      </c>
    </row>
    <row r="1754" spans="1:10">
      <c r="A1754" s="1">
        <v>709</v>
      </c>
      <c r="B1754" s="1">
        <v>8</v>
      </c>
      <c r="C1754" s="1" t="s">
        <v>49</v>
      </c>
      <c r="D1754" s="1" t="s">
        <v>50</v>
      </c>
      <c r="E1754" s="1" t="str">
        <f>SUBSTITUTE(D1754,"Descripciâˆšâ‰¥n","Descripción")</f>
        <v>Descripción del Plato_1</v>
      </c>
      <c r="F1754" s="1">
        <v>15</v>
      </c>
      <c r="G1754" s="1">
        <v>25</v>
      </c>
      <c r="H1754" s="1">
        <v>2</v>
      </c>
      <c r="I1754" s="1">
        <v>31</v>
      </c>
      <c r="J1754" s="1" t="s">
        <v>11</v>
      </c>
    </row>
    <row r="1755" spans="1:10">
      <c r="A1755" s="1">
        <v>710</v>
      </c>
      <c r="B1755" s="1">
        <v>18</v>
      </c>
      <c r="C1755" s="1" t="s">
        <v>39</v>
      </c>
      <c r="D1755" s="1" t="s">
        <v>40</v>
      </c>
      <c r="E1755" s="1" t="str">
        <f>SUBSTITUTE(D1755,"Descripciâˆšâ‰¥n","Descripción")</f>
        <v>Descripción del Plato_3</v>
      </c>
      <c r="F1755" s="1">
        <v>12</v>
      </c>
      <c r="G1755" s="1">
        <v>20</v>
      </c>
      <c r="H1755" s="1">
        <v>2</v>
      </c>
      <c r="I1755" s="1">
        <v>32</v>
      </c>
      <c r="J1755" s="1" t="s">
        <v>11</v>
      </c>
    </row>
    <row r="1756" spans="1:10">
      <c r="A1756" s="1">
        <v>710</v>
      </c>
      <c r="B1756" s="1">
        <v>18</v>
      </c>
      <c r="C1756" s="1" t="s">
        <v>29</v>
      </c>
      <c r="D1756" s="1" t="s">
        <v>30</v>
      </c>
      <c r="E1756" s="1" t="str">
        <f>SUBSTITUTE(D1756,"Descripciâˆšâ‰¥n","Descripción")</f>
        <v>Descripción del Plato_12</v>
      </c>
      <c r="F1756" s="1">
        <v>11</v>
      </c>
      <c r="G1756" s="1">
        <v>19</v>
      </c>
      <c r="H1756" s="1">
        <v>3</v>
      </c>
      <c r="I1756" s="1">
        <v>45</v>
      </c>
      <c r="J1756" s="1" t="s">
        <v>14</v>
      </c>
    </row>
    <row r="1757" spans="1:10">
      <c r="A1757" s="1">
        <v>710</v>
      </c>
      <c r="B1757" s="1">
        <v>18</v>
      </c>
      <c r="C1757" s="1" t="s">
        <v>45</v>
      </c>
      <c r="D1757" s="1" t="s">
        <v>46</v>
      </c>
      <c r="E1757" s="1" t="str">
        <f>SUBSTITUTE(D1757,"Descripciâˆšâ‰¥n","Descripción")</f>
        <v>Descripción del Plato_4</v>
      </c>
      <c r="F1757" s="1">
        <v>10</v>
      </c>
      <c r="G1757" s="1">
        <v>18</v>
      </c>
      <c r="H1757" s="1">
        <v>1</v>
      </c>
      <c r="I1757" s="1">
        <v>20</v>
      </c>
      <c r="J1757" s="1" t="s">
        <v>14</v>
      </c>
    </row>
    <row r="1758" spans="1:10">
      <c r="A1758" s="1">
        <v>710</v>
      </c>
      <c r="B1758" s="1">
        <v>18</v>
      </c>
      <c r="C1758" s="1" t="s">
        <v>41</v>
      </c>
      <c r="D1758" s="1" t="s">
        <v>42</v>
      </c>
      <c r="E1758" s="1" t="str">
        <f>SUBSTITUTE(D1758,"Descripciâˆšâ‰¥n","Descripción")</f>
        <v>Descripción del Plato_14</v>
      </c>
      <c r="F1758" s="1">
        <v>14</v>
      </c>
      <c r="G1758" s="1">
        <v>23</v>
      </c>
      <c r="H1758" s="1">
        <v>1</v>
      </c>
      <c r="I1758" s="1">
        <v>43</v>
      </c>
      <c r="J1758" s="1" t="s">
        <v>14</v>
      </c>
    </row>
    <row r="1759" spans="1:10">
      <c r="A1759" s="1">
        <v>711</v>
      </c>
      <c r="B1759" s="1">
        <v>20</v>
      </c>
      <c r="C1759" s="1" t="s">
        <v>37</v>
      </c>
      <c r="D1759" s="1" t="s">
        <v>38</v>
      </c>
      <c r="E1759" s="1" t="str">
        <f>SUBSTITUTE(D1759,"Descripciâˆšâ‰¥n","Descripción")</f>
        <v>Descripción del Plato_18</v>
      </c>
      <c r="F1759" s="1">
        <v>20</v>
      </c>
      <c r="G1759" s="1">
        <v>34</v>
      </c>
      <c r="H1759" s="1">
        <v>3</v>
      </c>
      <c r="I1759" s="1">
        <v>43</v>
      </c>
      <c r="J1759" s="1" t="s">
        <v>11</v>
      </c>
    </row>
    <row r="1760" spans="1:10">
      <c r="A1760" s="1">
        <v>711</v>
      </c>
      <c r="B1760" s="1">
        <v>20</v>
      </c>
      <c r="C1760" s="1" t="s">
        <v>33</v>
      </c>
      <c r="D1760" s="1" t="s">
        <v>34</v>
      </c>
      <c r="E1760" s="1" t="str">
        <f>SUBSTITUTE(D1760,"Descripciâˆšâ‰¥n","Descripción")</f>
        <v>Descripción del Plato_15</v>
      </c>
      <c r="F1760" s="1">
        <v>19</v>
      </c>
      <c r="G1760" s="1">
        <v>32</v>
      </c>
      <c r="H1760" s="1">
        <v>2</v>
      </c>
      <c r="I1760" s="1">
        <v>16</v>
      </c>
      <c r="J1760" s="1" t="s">
        <v>14</v>
      </c>
    </row>
    <row r="1761" spans="1:10">
      <c r="A1761" s="1">
        <v>712</v>
      </c>
      <c r="B1761" s="1">
        <v>10</v>
      </c>
      <c r="C1761" s="1" t="s">
        <v>9</v>
      </c>
      <c r="D1761" s="1" t="s">
        <v>10</v>
      </c>
      <c r="E1761" s="1" t="str">
        <f>SUBSTITUTE(D1761,"Descripciâˆšâ‰¥n","Descripción")</f>
        <v>Descripción del Plato_7</v>
      </c>
      <c r="F1761" s="1">
        <v>14</v>
      </c>
      <c r="G1761" s="1">
        <v>24</v>
      </c>
      <c r="H1761" s="1">
        <v>2</v>
      </c>
      <c r="I1761" s="1">
        <v>49</v>
      </c>
      <c r="J1761" s="1" t="s">
        <v>11</v>
      </c>
    </row>
    <row r="1762" spans="1:10">
      <c r="A1762" s="1">
        <v>713</v>
      </c>
      <c r="B1762" s="1">
        <v>6</v>
      </c>
      <c r="C1762" s="1" t="s">
        <v>25</v>
      </c>
      <c r="D1762" s="1" t="s">
        <v>26</v>
      </c>
      <c r="E1762" s="1" t="str">
        <f>SUBSTITUTE(D1762,"Descripciâˆšâ‰¥n","Descripción")</f>
        <v>Descripción del Plato_11</v>
      </c>
      <c r="F1762" s="1">
        <v>20</v>
      </c>
      <c r="G1762" s="1">
        <v>33</v>
      </c>
      <c r="H1762" s="1">
        <v>3</v>
      </c>
      <c r="I1762" s="1">
        <v>41</v>
      </c>
      <c r="J1762" s="1" t="s">
        <v>14</v>
      </c>
    </row>
    <row r="1763" spans="1:10">
      <c r="A1763" s="1">
        <v>713</v>
      </c>
      <c r="B1763" s="1">
        <v>6</v>
      </c>
      <c r="C1763" s="1" t="s">
        <v>23</v>
      </c>
      <c r="D1763" s="1" t="s">
        <v>24</v>
      </c>
      <c r="E1763" s="1" t="str">
        <f>SUBSTITUTE(D1763,"Descripciâˆšâ‰¥n","Descripción")</f>
        <v>Descripción del Plato_9</v>
      </c>
      <c r="F1763" s="1">
        <v>17</v>
      </c>
      <c r="G1763" s="1">
        <v>29</v>
      </c>
      <c r="H1763" s="1">
        <v>3</v>
      </c>
      <c r="I1763" s="1">
        <v>14</v>
      </c>
      <c r="J1763" s="1" t="s">
        <v>14</v>
      </c>
    </row>
    <row r="1764" spans="1:10">
      <c r="A1764" s="1">
        <v>713</v>
      </c>
      <c r="B1764" s="1">
        <v>6</v>
      </c>
      <c r="C1764" s="1" t="s">
        <v>33</v>
      </c>
      <c r="D1764" s="1" t="s">
        <v>34</v>
      </c>
      <c r="E1764" s="1" t="str">
        <f>SUBSTITUTE(D1764,"Descripciâˆšâ‰¥n","Descripción")</f>
        <v>Descripción del Plato_15</v>
      </c>
      <c r="F1764" s="1">
        <v>19</v>
      </c>
      <c r="G1764" s="1">
        <v>32</v>
      </c>
      <c r="H1764" s="1">
        <v>3</v>
      </c>
      <c r="I1764" s="1">
        <v>45</v>
      </c>
      <c r="J1764" s="1" t="s">
        <v>11</v>
      </c>
    </row>
    <row r="1765" spans="1:10">
      <c r="A1765" s="1">
        <v>713</v>
      </c>
      <c r="B1765" s="1">
        <v>6</v>
      </c>
      <c r="C1765" s="1" t="s">
        <v>47</v>
      </c>
      <c r="D1765" s="1" t="s">
        <v>48</v>
      </c>
      <c r="E1765" s="1" t="str">
        <f>SUBSTITUTE(D1765,"Descripciâˆšâ‰¥n","Descripción")</f>
        <v>Descripción del Plato_10</v>
      </c>
      <c r="F1765" s="1">
        <v>15</v>
      </c>
      <c r="G1765" s="1">
        <v>26</v>
      </c>
      <c r="H1765" s="1">
        <v>3</v>
      </c>
      <c r="I1765" s="1">
        <v>25</v>
      </c>
      <c r="J1765" s="1" t="s">
        <v>11</v>
      </c>
    </row>
    <row r="1766" spans="1:10">
      <c r="A1766" s="1">
        <v>714</v>
      </c>
      <c r="B1766" s="1">
        <v>19</v>
      </c>
      <c r="C1766" s="1" t="s">
        <v>37</v>
      </c>
      <c r="D1766" s="1" t="s">
        <v>38</v>
      </c>
      <c r="E1766" s="1" t="str">
        <f>SUBSTITUTE(D1766,"Descripciâˆšâ‰¥n","Descripción")</f>
        <v>Descripción del Plato_18</v>
      </c>
      <c r="F1766" s="1">
        <v>20</v>
      </c>
      <c r="G1766" s="1">
        <v>34</v>
      </c>
      <c r="H1766" s="1">
        <v>3</v>
      </c>
      <c r="I1766" s="1">
        <v>17</v>
      </c>
      <c r="J1766" s="1" t="s">
        <v>14</v>
      </c>
    </row>
    <row r="1767" spans="1:10">
      <c r="A1767" s="1">
        <v>714</v>
      </c>
      <c r="B1767" s="1">
        <v>19</v>
      </c>
      <c r="C1767" s="1" t="s">
        <v>12</v>
      </c>
      <c r="D1767" s="1" t="s">
        <v>13</v>
      </c>
      <c r="E1767" s="1" t="str">
        <f>SUBSTITUTE(D1767,"Descripciâˆšâ‰¥n","Descripción")</f>
        <v>Descripción del Plato_2</v>
      </c>
      <c r="F1767" s="1">
        <v>18</v>
      </c>
      <c r="G1767" s="1">
        <v>30</v>
      </c>
      <c r="H1767" s="1">
        <v>3</v>
      </c>
      <c r="I1767" s="1">
        <v>17</v>
      </c>
      <c r="J1767" s="1" t="s">
        <v>14</v>
      </c>
    </row>
    <row r="1768" spans="1:10">
      <c r="A1768" s="1">
        <v>714</v>
      </c>
      <c r="B1768" s="1">
        <v>19</v>
      </c>
      <c r="C1768" s="1" t="s">
        <v>25</v>
      </c>
      <c r="D1768" s="1" t="s">
        <v>26</v>
      </c>
      <c r="E1768" s="1" t="str">
        <f>SUBSTITUTE(D1768,"Descripciâˆšâ‰¥n","Descripción")</f>
        <v>Descripción del Plato_11</v>
      </c>
      <c r="F1768" s="1">
        <v>20</v>
      </c>
      <c r="G1768" s="1">
        <v>33</v>
      </c>
      <c r="H1768" s="1">
        <v>1</v>
      </c>
      <c r="I1768" s="1">
        <v>29</v>
      </c>
      <c r="J1768" s="1" t="s">
        <v>14</v>
      </c>
    </row>
    <row r="1769" spans="1:10">
      <c r="A1769" s="1">
        <v>715</v>
      </c>
      <c r="B1769" s="1">
        <v>12</v>
      </c>
      <c r="C1769" s="1" t="s">
        <v>12</v>
      </c>
      <c r="D1769" s="1" t="s">
        <v>13</v>
      </c>
      <c r="E1769" s="1" t="str">
        <f>SUBSTITUTE(D1769,"Descripciâˆšâ‰¥n","Descripción")</f>
        <v>Descripción del Plato_2</v>
      </c>
      <c r="F1769" s="1">
        <v>18</v>
      </c>
      <c r="G1769" s="1">
        <v>30</v>
      </c>
      <c r="H1769" s="1">
        <v>3</v>
      </c>
      <c r="I1769" s="1">
        <v>35</v>
      </c>
      <c r="J1769" s="1" t="s">
        <v>11</v>
      </c>
    </row>
    <row r="1770" spans="1:10">
      <c r="A1770" s="1">
        <v>715</v>
      </c>
      <c r="B1770" s="1">
        <v>12</v>
      </c>
      <c r="C1770" s="1" t="s">
        <v>17</v>
      </c>
      <c r="D1770" s="1" t="s">
        <v>18</v>
      </c>
      <c r="E1770" s="1" t="str">
        <f>SUBSTITUTE(D1770,"Descripciâˆšâ‰¥n","Descripción")</f>
        <v>Descripción del Plato_6</v>
      </c>
      <c r="F1770" s="1">
        <v>16</v>
      </c>
      <c r="G1770" s="1">
        <v>27</v>
      </c>
      <c r="H1770" s="1">
        <v>1</v>
      </c>
      <c r="I1770" s="1">
        <v>14</v>
      </c>
      <c r="J1770" s="1" t="s">
        <v>11</v>
      </c>
    </row>
    <row r="1771" spans="1:10">
      <c r="A1771" s="1">
        <v>715</v>
      </c>
      <c r="B1771" s="1">
        <v>12</v>
      </c>
      <c r="C1771" s="1" t="s">
        <v>49</v>
      </c>
      <c r="D1771" s="1" t="s">
        <v>50</v>
      </c>
      <c r="E1771" s="1" t="str">
        <f>SUBSTITUTE(D1771,"Descripciâˆšâ‰¥n","Descripción")</f>
        <v>Descripción del Plato_1</v>
      </c>
      <c r="F1771" s="1">
        <v>15</v>
      </c>
      <c r="G1771" s="1">
        <v>25</v>
      </c>
      <c r="H1771" s="1">
        <v>3</v>
      </c>
      <c r="I1771" s="1">
        <v>38</v>
      </c>
      <c r="J1771" s="1" t="s">
        <v>11</v>
      </c>
    </row>
    <row r="1772" spans="1:10">
      <c r="A1772" s="1">
        <v>715</v>
      </c>
      <c r="B1772" s="1">
        <v>12</v>
      </c>
      <c r="C1772" s="1" t="s">
        <v>45</v>
      </c>
      <c r="D1772" s="1" t="s">
        <v>46</v>
      </c>
      <c r="E1772" s="1" t="str">
        <f>SUBSTITUTE(D1772,"Descripciâˆšâ‰¥n","Descripción")</f>
        <v>Descripción del Plato_4</v>
      </c>
      <c r="F1772" s="1">
        <v>10</v>
      </c>
      <c r="G1772" s="1">
        <v>18</v>
      </c>
      <c r="H1772" s="1">
        <v>3</v>
      </c>
      <c r="I1772" s="1">
        <v>49</v>
      </c>
      <c r="J1772" s="1" t="s">
        <v>14</v>
      </c>
    </row>
    <row r="1773" spans="1:10">
      <c r="A1773" s="1">
        <v>716</v>
      </c>
      <c r="B1773" s="1">
        <v>12</v>
      </c>
      <c r="C1773" s="1" t="s">
        <v>43</v>
      </c>
      <c r="D1773" s="1" t="s">
        <v>44</v>
      </c>
      <c r="E1773" s="1" t="str">
        <f>SUBSTITUTE(D1773,"Descripciâˆšâ‰¥n","Descripción")</f>
        <v>Descripción del Plato_13</v>
      </c>
      <c r="F1773" s="1">
        <v>13</v>
      </c>
      <c r="G1773" s="1">
        <v>21</v>
      </c>
      <c r="H1773" s="1">
        <v>3</v>
      </c>
      <c r="I1773" s="1">
        <v>12</v>
      </c>
      <c r="J1773" s="1" t="s">
        <v>11</v>
      </c>
    </row>
    <row r="1774" spans="1:10">
      <c r="A1774" s="1">
        <v>716</v>
      </c>
      <c r="B1774" s="1">
        <v>12</v>
      </c>
      <c r="C1774" s="1" t="s">
        <v>49</v>
      </c>
      <c r="D1774" s="1" t="s">
        <v>50</v>
      </c>
      <c r="E1774" s="1" t="str">
        <f>SUBSTITUTE(D1774,"Descripciâˆšâ‰¥n","Descripción")</f>
        <v>Descripción del Plato_1</v>
      </c>
      <c r="F1774" s="1">
        <v>15</v>
      </c>
      <c r="G1774" s="1">
        <v>25</v>
      </c>
      <c r="H1774" s="1">
        <v>3</v>
      </c>
      <c r="I1774" s="1">
        <v>48</v>
      </c>
      <c r="J1774" s="1" t="s">
        <v>11</v>
      </c>
    </row>
    <row r="1775" spans="1:10">
      <c r="A1775" s="1">
        <v>716</v>
      </c>
      <c r="B1775" s="1">
        <v>12</v>
      </c>
      <c r="C1775" s="1" t="s">
        <v>15</v>
      </c>
      <c r="D1775" s="1" t="s">
        <v>16</v>
      </c>
      <c r="E1775" s="1" t="str">
        <f>SUBSTITUTE(D1775,"Descripciâˆšâ‰¥n","Descripción")</f>
        <v>Descripción del Plato_17</v>
      </c>
      <c r="F1775" s="1">
        <v>19</v>
      </c>
      <c r="G1775" s="1">
        <v>31</v>
      </c>
      <c r="H1775" s="1">
        <v>3</v>
      </c>
      <c r="I1775" s="1">
        <v>30</v>
      </c>
      <c r="J1775" s="1" t="s">
        <v>14</v>
      </c>
    </row>
    <row r="1776" spans="1:10">
      <c r="A1776" s="1">
        <v>717</v>
      </c>
      <c r="B1776" s="1">
        <v>8</v>
      </c>
      <c r="C1776" s="1" t="s">
        <v>35</v>
      </c>
      <c r="D1776" s="1" t="s">
        <v>36</v>
      </c>
      <c r="E1776" s="1" t="str">
        <f>SUBSTITUTE(D1776,"Descripciâˆšâ‰¥n","Descripción")</f>
        <v>Descripción del Plato_5</v>
      </c>
      <c r="F1776" s="1">
        <v>13</v>
      </c>
      <c r="G1776" s="1">
        <v>22</v>
      </c>
      <c r="H1776" s="1">
        <v>2</v>
      </c>
      <c r="I1776" s="1">
        <v>23</v>
      </c>
      <c r="J1776" s="1" t="s">
        <v>14</v>
      </c>
    </row>
    <row r="1777" spans="1:10">
      <c r="A1777" s="1">
        <v>717</v>
      </c>
      <c r="B1777" s="1">
        <v>8</v>
      </c>
      <c r="C1777" s="1" t="s">
        <v>12</v>
      </c>
      <c r="D1777" s="1" t="s">
        <v>13</v>
      </c>
      <c r="E1777" s="1" t="str">
        <f>SUBSTITUTE(D1777,"Descripciâˆšâ‰¥n","Descripción")</f>
        <v>Descripción del Plato_2</v>
      </c>
      <c r="F1777" s="1">
        <v>18</v>
      </c>
      <c r="G1777" s="1">
        <v>30</v>
      </c>
      <c r="H1777" s="1">
        <v>1</v>
      </c>
      <c r="I1777" s="1">
        <v>36</v>
      </c>
      <c r="J1777" s="1" t="s">
        <v>14</v>
      </c>
    </row>
    <row r="1778" spans="1:10">
      <c r="A1778" s="1">
        <v>717</v>
      </c>
      <c r="B1778" s="1">
        <v>8</v>
      </c>
      <c r="C1778" s="1" t="s">
        <v>17</v>
      </c>
      <c r="D1778" s="1" t="s">
        <v>18</v>
      </c>
      <c r="E1778" s="1" t="str">
        <f>SUBSTITUTE(D1778,"Descripciâˆšâ‰¥n","Descripción")</f>
        <v>Descripción del Plato_6</v>
      </c>
      <c r="F1778" s="1">
        <v>16</v>
      </c>
      <c r="G1778" s="1">
        <v>27</v>
      </c>
      <c r="H1778" s="1">
        <v>3</v>
      </c>
      <c r="I1778" s="1">
        <v>13</v>
      </c>
      <c r="J1778" s="1" t="s">
        <v>14</v>
      </c>
    </row>
    <row r="1779" spans="1:10">
      <c r="A1779" s="1">
        <v>718</v>
      </c>
      <c r="B1779" s="1">
        <v>7</v>
      </c>
      <c r="C1779" s="1" t="s">
        <v>39</v>
      </c>
      <c r="D1779" s="1" t="s">
        <v>40</v>
      </c>
      <c r="E1779" s="1" t="str">
        <f>SUBSTITUTE(D1779,"Descripciâˆšâ‰¥n","Descripción")</f>
        <v>Descripción del Plato_3</v>
      </c>
      <c r="F1779" s="1">
        <v>12</v>
      </c>
      <c r="G1779" s="1">
        <v>20</v>
      </c>
      <c r="H1779" s="1">
        <v>1</v>
      </c>
      <c r="I1779" s="1">
        <v>58</v>
      </c>
      <c r="J1779" s="1" t="s">
        <v>14</v>
      </c>
    </row>
    <row r="1780" spans="1:10">
      <c r="A1780" s="1">
        <v>719</v>
      </c>
      <c r="B1780" s="1">
        <v>16</v>
      </c>
      <c r="C1780" s="1" t="s">
        <v>19</v>
      </c>
      <c r="D1780" s="1" t="s">
        <v>20</v>
      </c>
      <c r="E1780" s="1" t="str">
        <f>SUBSTITUTE(D1780,"Descripciâˆšâ‰¥n","Descripción")</f>
        <v>Descripción del Plato_20</v>
      </c>
      <c r="F1780" s="1">
        <v>25</v>
      </c>
      <c r="G1780" s="1">
        <v>40</v>
      </c>
      <c r="H1780" s="1">
        <v>1</v>
      </c>
      <c r="I1780" s="1">
        <v>15</v>
      </c>
      <c r="J1780" s="1" t="s">
        <v>11</v>
      </c>
    </row>
    <row r="1781" spans="1:10">
      <c r="A1781" s="1">
        <v>719</v>
      </c>
      <c r="B1781" s="1">
        <v>16</v>
      </c>
      <c r="C1781" s="1" t="s">
        <v>29</v>
      </c>
      <c r="D1781" s="1" t="s">
        <v>30</v>
      </c>
      <c r="E1781" s="1" t="str">
        <f>SUBSTITUTE(D1781,"Descripciâˆšâ‰¥n","Descripción")</f>
        <v>Descripción del Plato_12</v>
      </c>
      <c r="F1781" s="1">
        <v>11</v>
      </c>
      <c r="G1781" s="1">
        <v>19</v>
      </c>
      <c r="H1781" s="1">
        <v>2</v>
      </c>
      <c r="I1781" s="1">
        <v>34</v>
      </c>
      <c r="J1781" s="1" t="s">
        <v>11</v>
      </c>
    </row>
    <row r="1782" spans="1:10">
      <c r="A1782" s="1">
        <v>719</v>
      </c>
      <c r="B1782" s="1">
        <v>16</v>
      </c>
      <c r="C1782" s="1" t="s">
        <v>23</v>
      </c>
      <c r="D1782" s="1" t="s">
        <v>24</v>
      </c>
      <c r="E1782" s="1" t="str">
        <f>SUBSTITUTE(D1782,"Descripciâˆšâ‰¥n","Descripción")</f>
        <v>Descripción del Plato_9</v>
      </c>
      <c r="F1782" s="1">
        <v>17</v>
      </c>
      <c r="G1782" s="1">
        <v>29</v>
      </c>
      <c r="H1782" s="1">
        <v>1</v>
      </c>
      <c r="I1782" s="1">
        <v>21</v>
      </c>
      <c r="J1782" s="1" t="s">
        <v>11</v>
      </c>
    </row>
    <row r="1783" spans="1:10">
      <c r="A1783" s="1">
        <v>720</v>
      </c>
      <c r="B1783" s="1">
        <v>4</v>
      </c>
      <c r="C1783" s="1" t="s">
        <v>25</v>
      </c>
      <c r="D1783" s="1" t="s">
        <v>26</v>
      </c>
      <c r="E1783" s="1" t="str">
        <f>SUBSTITUTE(D1783,"Descripciâˆšâ‰¥n","Descripción")</f>
        <v>Descripción del Plato_11</v>
      </c>
      <c r="F1783" s="1">
        <v>20</v>
      </c>
      <c r="G1783" s="1">
        <v>33</v>
      </c>
      <c r="H1783" s="1">
        <v>1</v>
      </c>
      <c r="I1783" s="1">
        <v>36</v>
      </c>
      <c r="J1783" s="1" t="s">
        <v>11</v>
      </c>
    </row>
    <row r="1784" spans="1:10">
      <c r="A1784" s="1">
        <v>720</v>
      </c>
      <c r="B1784" s="1">
        <v>4</v>
      </c>
      <c r="C1784" s="1" t="s">
        <v>23</v>
      </c>
      <c r="D1784" s="1" t="s">
        <v>24</v>
      </c>
      <c r="E1784" s="1" t="str">
        <f>SUBSTITUTE(D1784,"Descripciâˆšâ‰¥n","Descripción")</f>
        <v>Descripción del Plato_9</v>
      </c>
      <c r="F1784" s="1">
        <v>17</v>
      </c>
      <c r="G1784" s="1">
        <v>29</v>
      </c>
      <c r="H1784" s="1">
        <v>3</v>
      </c>
      <c r="I1784" s="1">
        <v>44</v>
      </c>
      <c r="J1784" s="1" t="s">
        <v>14</v>
      </c>
    </row>
    <row r="1785" spans="1:10">
      <c r="A1785" s="1">
        <v>720</v>
      </c>
      <c r="B1785" s="1">
        <v>4</v>
      </c>
      <c r="C1785" s="1" t="s">
        <v>9</v>
      </c>
      <c r="D1785" s="1" t="s">
        <v>10</v>
      </c>
      <c r="E1785" s="1" t="str">
        <f>SUBSTITUTE(D1785,"Descripciâˆšâ‰¥n","Descripción")</f>
        <v>Descripción del Plato_7</v>
      </c>
      <c r="F1785" s="1">
        <v>14</v>
      </c>
      <c r="G1785" s="1">
        <v>24</v>
      </c>
      <c r="H1785" s="1">
        <v>2</v>
      </c>
      <c r="I1785" s="1">
        <v>53</v>
      </c>
      <c r="J1785" s="1" t="s">
        <v>14</v>
      </c>
    </row>
    <row r="1786" spans="1:10">
      <c r="A1786" s="1">
        <v>721</v>
      </c>
      <c r="B1786" s="1">
        <v>6</v>
      </c>
      <c r="C1786" s="1" t="s">
        <v>23</v>
      </c>
      <c r="D1786" s="1" t="s">
        <v>24</v>
      </c>
      <c r="E1786" s="1" t="str">
        <f>SUBSTITUTE(D1786,"Descripciâˆšâ‰¥n","Descripción")</f>
        <v>Descripción del Plato_9</v>
      </c>
      <c r="F1786" s="1">
        <v>17</v>
      </c>
      <c r="G1786" s="1">
        <v>29</v>
      </c>
      <c r="H1786" s="1">
        <v>1</v>
      </c>
      <c r="I1786" s="1">
        <v>20</v>
      </c>
      <c r="J1786" s="1" t="s">
        <v>14</v>
      </c>
    </row>
    <row r="1787" spans="1:10">
      <c r="A1787" s="1">
        <v>721</v>
      </c>
      <c r="B1787" s="1">
        <v>6</v>
      </c>
      <c r="C1787" s="1" t="s">
        <v>21</v>
      </c>
      <c r="D1787" s="1" t="s">
        <v>22</v>
      </c>
      <c r="E1787" s="1" t="str">
        <f>SUBSTITUTE(D1787,"Descripciâˆšâ‰¥n","Descripción")</f>
        <v>Descripción del Plato_19</v>
      </c>
      <c r="F1787" s="1">
        <v>22</v>
      </c>
      <c r="G1787" s="1">
        <v>36</v>
      </c>
      <c r="H1787" s="1">
        <v>1</v>
      </c>
      <c r="I1787" s="1">
        <v>15</v>
      </c>
      <c r="J1787" s="1" t="s">
        <v>14</v>
      </c>
    </row>
    <row r="1788" spans="1:10">
      <c r="A1788" s="1">
        <v>721</v>
      </c>
      <c r="B1788" s="1">
        <v>6</v>
      </c>
      <c r="C1788" s="1" t="s">
        <v>9</v>
      </c>
      <c r="D1788" s="1" t="s">
        <v>10</v>
      </c>
      <c r="E1788" s="1" t="str">
        <f>SUBSTITUTE(D1788,"Descripciâˆšâ‰¥n","Descripción")</f>
        <v>Descripción del Plato_7</v>
      </c>
      <c r="F1788" s="1">
        <v>14</v>
      </c>
      <c r="G1788" s="1">
        <v>24</v>
      </c>
      <c r="H1788" s="1">
        <v>3</v>
      </c>
      <c r="I1788" s="1">
        <v>44</v>
      </c>
      <c r="J1788" s="1" t="s">
        <v>11</v>
      </c>
    </row>
    <row r="1789" spans="1:10">
      <c r="A1789" s="1">
        <v>721</v>
      </c>
      <c r="B1789" s="1">
        <v>6</v>
      </c>
      <c r="C1789" s="1" t="s">
        <v>17</v>
      </c>
      <c r="D1789" s="1" t="s">
        <v>18</v>
      </c>
      <c r="E1789" s="1" t="str">
        <f>SUBSTITUTE(D1789,"Descripciâˆšâ‰¥n","Descripción")</f>
        <v>Descripción del Plato_6</v>
      </c>
      <c r="F1789" s="1">
        <v>16</v>
      </c>
      <c r="G1789" s="1">
        <v>27</v>
      </c>
      <c r="H1789" s="1">
        <v>3</v>
      </c>
      <c r="I1789" s="1">
        <v>54</v>
      </c>
      <c r="J1789" s="1" t="s">
        <v>14</v>
      </c>
    </row>
    <row r="1790" spans="1:10">
      <c r="A1790" s="1">
        <v>722</v>
      </c>
      <c r="B1790" s="1">
        <v>13</v>
      </c>
      <c r="C1790" s="1" t="s">
        <v>43</v>
      </c>
      <c r="D1790" s="1" t="s">
        <v>44</v>
      </c>
      <c r="E1790" s="1" t="str">
        <f>SUBSTITUTE(D1790,"Descripciâˆšâ‰¥n","Descripción")</f>
        <v>Descripción del Plato_13</v>
      </c>
      <c r="F1790" s="1">
        <v>13</v>
      </c>
      <c r="G1790" s="1">
        <v>21</v>
      </c>
      <c r="H1790" s="1">
        <v>3</v>
      </c>
      <c r="I1790" s="1">
        <v>43</v>
      </c>
      <c r="J1790" s="1" t="s">
        <v>11</v>
      </c>
    </row>
    <row r="1791" spans="1:10">
      <c r="A1791" s="1">
        <v>722</v>
      </c>
      <c r="B1791" s="1">
        <v>13</v>
      </c>
      <c r="C1791" s="1" t="s">
        <v>35</v>
      </c>
      <c r="D1791" s="1" t="s">
        <v>36</v>
      </c>
      <c r="E1791" s="1" t="str">
        <f>SUBSTITUTE(D1791,"Descripciâˆšâ‰¥n","Descripción")</f>
        <v>Descripción del Plato_5</v>
      </c>
      <c r="F1791" s="1">
        <v>13</v>
      </c>
      <c r="G1791" s="1">
        <v>22</v>
      </c>
      <c r="H1791" s="1">
        <v>1</v>
      </c>
      <c r="I1791" s="1">
        <v>16</v>
      </c>
      <c r="J1791" s="1" t="s">
        <v>11</v>
      </c>
    </row>
    <row r="1792" spans="1:10">
      <c r="A1792" s="1">
        <v>723</v>
      </c>
      <c r="B1792" s="1">
        <v>12</v>
      </c>
      <c r="C1792" s="1" t="s">
        <v>27</v>
      </c>
      <c r="D1792" s="1" t="s">
        <v>28</v>
      </c>
      <c r="E1792" s="1" t="str">
        <f>SUBSTITUTE(D1792,"Descripciâˆšâ‰¥n","Descripción")</f>
        <v>Descripción del Plato_16</v>
      </c>
      <c r="F1792" s="1">
        <v>16</v>
      </c>
      <c r="G1792" s="1">
        <v>28</v>
      </c>
      <c r="H1792" s="1">
        <v>2</v>
      </c>
      <c r="I1792" s="1">
        <v>22</v>
      </c>
      <c r="J1792" s="1" t="s">
        <v>11</v>
      </c>
    </row>
    <row r="1793" spans="1:10">
      <c r="A1793" s="1">
        <v>723</v>
      </c>
      <c r="B1793" s="1">
        <v>12</v>
      </c>
      <c r="C1793" s="1" t="s">
        <v>31</v>
      </c>
      <c r="D1793" s="1" t="s">
        <v>32</v>
      </c>
      <c r="E1793" s="1" t="str">
        <f>SUBSTITUTE(D1793,"Descripciâˆšâ‰¥n","Descripción")</f>
        <v>Descripción del Plato_8</v>
      </c>
      <c r="F1793" s="1">
        <v>21</v>
      </c>
      <c r="G1793" s="1">
        <v>35</v>
      </c>
      <c r="H1793" s="1">
        <v>2</v>
      </c>
      <c r="I1793" s="1">
        <v>9</v>
      </c>
      <c r="J1793" s="1" t="s">
        <v>11</v>
      </c>
    </row>
    <row r="1794" spans="1:10">
      <c r="A1794" s="1">
        <v>724</v>
      </c>
      <c r="B1794" s="1">
        <v>8</v>
      </c>
      <c r="C1794" s="1" t="s">
        <v>35</v>
      </c>
      <c r="D1794" s="1" t="s">
        <v>36</v>
      </c>
      <c r="E1794" s="1" t="str">
        <f>SUBSTITUTE(D1794,"Descripciâˆšâ‰¥n","Descripción")</f>
        <v>Descripción del Plato_5</v>
      </c>
      <c r="F1794" s="1">
        <v>13</v>
      </c>
      <c r="G1794" s="1">
        <v>22</v>
      </c>
      <c r="H1794" s="1">
        <v>3</v>
      </c>
      <c r="I1794" s="1">
        <v>56</v>
      </c>
      <c r="J1794" s="1" t="s">
        <v>11</v>
      </c>
    </row>
    <row r="1795" spans="1:10">
      <c r="A1795" s="1">
        <v>725</v>
      </c>
      <c r="B1795" s="1">
        <v>10</v>
      </c>
      <c r="C1795" s="1" t="s">
        <v>37</v>
      </c>
      <c r="D1795" s="1" t="s">
        <v>38</v>
      </c>
      <c r="E1795" s="1" t="str">
        <f>SUBSTITUTE(D1795,"Descripciâˆšâ‰¥n","Descripción")</f>
        <v>Descripción del Plato_18</v>
      </c>
      <c r="F1795" s="1">
        <v>20</v>
      </c>
      <c r="G1795" s="1">
        <v>34</v>
      </c>
      <c r="H1795" s="1">
        <v>3</v>
      </c>
      <c r="I1795" s="1">
        <v>30</v>
      </c>
      <c r="J1795" s="1" t="s">
        <v>11</v>
      </c>
    </row>
    <row r="1796" spans="1:10">
      <c r="A1796" s="1">
        <v>725</v>
      </c>
      <c r="B1796" s="1">
        <v>10</v>
      </c>
      <c r="C1796" s="1" t="s">
        <v>35</v>
      </c>
      <c r="D1796" s="1" t="s">
        <v>36</v>
      </c>
      <c r="E1796" s="1" t="str">
        <f>SUBSTITUTE(D1796,"Descripciâˆšâ‰¥n","Descripción")</f>
        <v>Descripción del Plato_5</v>
      </c>
      <c r="F1796" s="1">
        <v>13</v>
      </c>
      <c r="G1796" s="1">
        <v>22</v>
      </c>
      <c r="H1796" s="1">
        <v>3</v>
      </c>
      <c r="I1796" s="1">
        <v>55</v>
      </c>
      <c r="J1796" s="1" t="s">
        <v>11</v>
      </c>
    </row>
    <row r="1797" spans="1:10">
      <c r="A1797" s="1">
        <v>726</v>
      </c>
      <c r="B1797" s="1">
        <v>11</v>
      </c>
      <c r="C1797" s="1" t="s">
        <v>35</v>
      </c>
      <c r="D1797" s="1" t="s">
        <v>36</v>
      </c>
      <c r="E1797" s="1" t="str">
        <f>SUBSTITUTE(D1797,"Descripciâˆšâ‰¥n","Descripción")</f>
        <v>Descripción del Plato_5</v>
      </c>
      <c r="F1797" s="1">
        <v>13</v>
      </c>
      <c r="G1797" s="1">
        <v>22</v>
      </c>
      <c r="H1797" s="1">
        <v>2</v>
      </c>
      <c r="I1797" s="1">
        <v>6</v>
      </c>
      <c r="J1797" s="1" t="s">
        <v>11</v>
      </c>
    </row>
    <row r="1798" spans="1:10">
      <c r="A1798" s="1">
        <v>726</v>
      </c>
      <c r="B1798" s="1">
        <v>11</v>
      </c>
      <c r="C1798" s="1" t="s">
        <v>21</v>
      </c>
      <c r="D1798" s="1" t="s">
        <v>22</v>
      </c>
      <c r="E1798" s="1" t="str">
        <f>SUBSTITUTE(D1798,"Descripciâˆšâ‰¥n","Descripción")</f>
        <v>Descripción del Plato_19</v>
      </c>
      <c r="F1798" s="1">
        <v>22</v>
      </c>
      <c r="G1798" s="1">
        <v>36</v>
      </c>
      <c r="H1798" s="1">
        <v>1</v>
      </c>
      <c r="I1798" s="1">
        <v>13</v>
      </c>
      <c r="J1798" s="1" t="s">
        <v>11</v>
      </c>
    </row>
    <row r="1799" spans="1:10">
      <c r="A1799" s="1">
        <v>726</v>
      </c>
      <c r="B1799" s="1">
        <v>11</v>
      </c>
      <c r="C1799" s="1" t="s">
        <v>41</v>
      </c>
      <c r="D1799" s="1" t="s">
        <v>42</v>
      </c>
      <c r="E1799" s="1" t="str">
        <f>SUBSTITUTE(D1799,"Descripciâˆšâ‰¥n","Descripción")</f>
        <v>Descripción del Plato_14</v>
      </c>
      <c r="F1799" s="1">
        <v>14</v>
      </c>
      <c r="G1799" s="1">
        <v>23</v>
      </c>
      <c r="H1799" s="1">
        <v>2</v>
      </c>
      <c r="I1799" s="1">
        <v>55</v>
      </c>
      <c r="J1799" s="1" t="s">
        <v>11</v>
      </c>
    </row>
    <row r="1800" spans="1:10">
      <c r="A1800" s="1">
        <v>727</v>
      </c>
      <c r="B1800" s="1">
        <v>17</v>
      </c>
      <c r="C1800" s="1" t="s">
        <v>39</v>
      </c>
      <c r="D1800" s="1" t="s">
        <v>40</v>
      </c>
      <c r="E1800" s="1" t="str">
        <f>SUBSTITUTE(D1800,"Descripciâˆšâ‰¥n","Descripción")</f>
        <v>Descripción del Plato_3</v>
      </c>
      <c r="F1800" s="1">
        <v>12</v>
      </c>
      <c r="G1800" s="1">
        <v>20</v>
      </c>
      <c r="H1800" s="1">
        <v>2</v>
      </c>
      <c r="I1800" s="1">
        <v>21</v>
      </c>
      <c r="J1800" s="1" t="s">
        <v>14</v>
      </c>
    </row>
    <row r="1801" spans="1:10">
      <c r="A1801" s="1">
        <v>728</v>
      </c>
      <c r="B1801" s="1">
        <v>9</v>
      </c>
      <c r="C1801" s="1" t="s">
        <v>45</v>
      </c>
      <c r="D1801" s="1" t="s">
        <v>46</v>
      </c>
      <c r="E1801" s="1" t="str">
        <f>SUBSTITUTE(D1801,"Descripciâˆšâ‰¥n","Descripción")</f>
        <v>Descripción del Plato_4</v>
      </c>
      <c r="F1801" s="1">
        <v>10</v>
      </c>
      <c r="G1801" s="1">
        <v>18</v>
      </c>
      <c r="H1801" s="1">
        <v>1</v>
      </c>
      <c r="I1801" s="1">
        <v>42</v>
      </c>
      <c r="J1801" s="1" t="s">
        <v>11</v>
      </c>
    </row>
    <row r="1802" spans="1:10">
      <c r="A1802" s="1">
        <v>728</v>
      </c>
      <c r="B1802" s="1">
        <v>9</v>
      </c>
      <c r="C1802" s="1" t="s">
        <v>17</v>
      </c>
      <c r="D1802" s="1" t="s">
        <v>18</v>
      </c>
      <c r="E1802" s="1" t="str">
        <f>SUBSTITUTE(D1802,"Descripciâˆšâ‰¥n","Descripción")</f>
        <v>Descripción del Plato_6</v>
      </c>
      <c r="F1802" s="1">
        <v>16</v>
      </c>
      <c r="G1802" s="1">
        <v>27</v>
      </c>
      <c r="H1802" s="1">
        <v>3</v>
      </c>
      <c r="I1802" s="1">
        <v>8</v>
      </c>
      <c r="J1802" s="1" t="s">
        <v>11</v>
      </c>
    </row>
    <row r="1803" spans="1:10">
      <c r="A1803" s="1">
        <v>728</v>
      </c>
      <c r="B1803" s="1">
        <v>9</v>
      </c>
      <c r="C1803" s="1" t="s">
        <v>33</v>
      </c>
      <c r="D1803" s="1" t="s">
        <v>34</v>
      </c>
      <c r="E1803" s="1" t="str">
        <f>SUBSTITUTE(D1803,"Descripciâˆšâ‰¥n","Descripción")</f>
        <v>Descripción del Plato_15</v>
      </c>
      <c r="F1803" s="1">
        <v>19</v>
      </c>
      <c r="G1803" s="1">
        <v>32</v>
      </c>
      <c r="H1803" s="1">
        <v>3</v>
      </c>
      <c r="I1803" s="1">
        <v>22</v>
      </c>
      <c r="J1803" s="1" t="s">
        <v>11</v>
      </c>
    </row>
    <row r="1804" spans="1:10">
      <c r="A1804" s="1">
        <v>729</v>
      </c>
      <c r="B1804" s="1">
        <v>20</v>
      </c>
      <c r="C1804" s="1" t="s">
        <v>37</v>
      </c>
      <c r="D1804" s="1" t="s">
        <v>38</v>
      </c>
      <c r="E1804" s="1" t="str">
        <f>SUBSTITUTE(D1804,"Descripciâˆšâ‰¥n","Descripción")</f>
        <v>Descripción del Plato_18</v>
      </c>
      <c r="F1804" s="1">
        <v>20</v>
      </c>
      <c r="G1804" s="1">
        <v>34</v>
      </c>
      <c r="H1804" s="1">
        <v>2</v>
      </c>
      <c r="I1804" s="1">
        <v>57</v>
      </c>
      <c r="J1804" s="1" t="s">
        <v>11</v>
      </c>
    </row>
    <row r="1805" spans="1:10">
      <c r="A1805" s="1">
        <v>729</v>
      </c>
      <c r="B1805" s="1">
        <v>20</v>
      </c>
      <c r="C1805" s="1" t="s">
        <v>39</v>
      </c>
      <c r="D1805" s="1" t="s">
        <v>40</v>
      </c>
      <c r="E1805" s="1" t="str">
        <f>SUBSTITUTE(D1805,"Descripciâˆšâ‰¥n","Descripción")</f>
        <v>Descripción del Plato_3</v>
      </c>
      <c r="F1805" s="1">
        <v>12</v>
      </c>
      <c r="G1805" s="1">
        <v>20</v>
      </c>
      <c r="H1805" s="1">
        <v>3</v>
      </c>
      <c r="I1805" s="1">
        <v>8</v>
      </c>
      <c r="J1805" s="1" t="s">
        <v>14</v>
      </c>
    </row>
    <row r="1806" spans="1:10">
      <c r="A1806" s="1">
        <v>730</v>
      </c>
      <c r="B1806" s="1">
        <v>8</v>
      </c>
      <c r="C1806" s="1" t="s">
        <v>12</v>
      </c>
      <c r="D1806" s="1" t="s">
        <v>13</v>
      </c>
      <c r="E1806" s="1" t="str">
        <f>SUBSTITUTE(D1806,"Descripciâˆšâ‰¥n","Descripción")</f>
        <v>Descripción del Plato_2</v>
      </c>
      <c r="F1806" s="1">
        <v>18</v>
      </c>
      <c r="G1806" s="1">
        <v>30</v>
      </c>
      <c r="H1806" s="1">
        <v>3</v>
      </c>
      <c r="I1806" s="1">
        <v>32</v>
      </c>
      <c r="J1806" s="1" t="s">
        <v>14</v>
      </c>
    </row>
    <row r="1807" spans="1:10">
      <c r="A1807" s="1">
        <v>730</v>
      </c>
      <c r="B1807" s="1">
        <v>8</v>
      </c>
      <c r="C1807" s="1" t="s">
        <v>9</v>
      </c>
      <c r="D1807" s="1" t="s">
        <v>10</v>
      </c>
      <c r="E1807" s="1" t="str">
        <f>SUBSTITUTE(D1807,"Descripciâˆšâ‰¥n","Descripción")</f>
        <v>Descripción del Plato_7</v>
      </c>
      <c r="F1807" s="1">
        <v>14</v>
      </c>
      <c r="G1807" s="1">
        <v>24</v>
      </c>
      <c r="H1807" s="1">
        <v>1</v>
      </c>
      <c r="I1807" s="1">
        <v>47</v>
      </c>
      <c r="J1807" s="1" t="s">
        <v>14</v>
      </c>
    </row>
    <row r="1808" spans="1:10">
      <c r="A1808" s="1">
        <v>731</v>
      </c>
      <c r="B1808" s="1">
        <v>17</v>
      </c>
      <c r="C1808" s="1" t="s">
        <v>33</v>
      </c>
      <c r="D1808" s="1" t="s">
        <v>34</v>
      </c>
      <c r="E1808" s="1" t="str">
        <f>SUBSTITUTE(D1808,"Descripciâˆšâ‰¥n","Descripción")</f>
        <v>Descripción del Plato_15</v>
      </c>
      <c r="F1808" s="1">
        <v>19</v>
      </c>
      <c r="G1808" s="1">
        <v>32</v>
      </c>
      <c r="H1808" s="1">
        <v>2</v>
      </c>
      <c r="I1808" s="1">
        <v>47</v>
      </c>
      <c r="J1808" s="1" t="s">
        <v>14</v>
      </c>
    </row>
    <row r="1809" spans="1:10">
      <c r="A1809" s="1">
        <v>732</v>
      </c>
      <c r="B1809" s="1">
        <v>12</v>
      </c>
      <c r="C1809" s="1" t="s">
        <v>19</v>
      </c>
      <c r="D1809" s="1" t="s">
        <v>20</v>
      </c>
      <c r="E1809" s="1" t="str">
        <f>SUBSTITUTE(D1809,"Descripciâˆšâ‰¥n","Descripción")</f>
        <v>Descripción del Plato_20</v>
      </c>
      <c r="F1809" s="1">
        <v>25</v>
      </c>
      <c r="G1809" s="1">
        <v>40</v>
      </c>
      <c r="H1809" s="1">
        <v>3</v>
      </c>
      <c r="I1809" s="1">
        <v>29</v>
      </c>
      <c r="J1809" s="1" t="s">
        <v>11</v>
      </c>
    </row>
    <row r="1810" spans="1:10">
      <c r="A1810" s="1">
        <v>732</v>
      </c>
      <c r="B1810" s="1">
        <v>12</v>
      </c>
      <c r="C1810" s="1" t="s">
        <v>47</v>
      </c>
      <c r="D1810" s="1" t="s">
        <v>48</v>
      </c>
      <c r="E1810" s="1" t="str">
        <f>SUBSTITUTE(D1810,"Descripciâˆšâ‰¥n","Descripción")</f>
        <v>Descripción del Plato_10</v>
      </c>
      <c r="F1810" s="1">
        <v>15</v>
      </c>
      <c r="G1810" s="1">
        <v>26</v>
      </c>
      <c r="H1810" s="1">
        <v>3</v>
      </c>
      <c r="I1810" s="1">
        <v>36</v>
      </c>
      <c r="J1810" s="1" t="s">
        <v>14</v>
      </c>
    </row>
    <row r="1811" spans="1:10">
      <c r="A1811" s="1">
        <v>732</v>
      </c>
      <c r="B1811" s="1">
        <v>12</v>
      </c>
      <c r="C1811" s="1" t="s">
        <v>21</v>
      </c>
      <c r="D1811" s="1" t="s">
        <v>22</v>
      </c>
      <c r="E1811" s="1" t="str">
        <f>SUBSTITUTE(D1811,"Descripciâˆšâ‰¥n","Descripción")</f>
        <v>Descripción del Plato_19</v>
      </c>
      <c r="F1811" s="1">
        <v>22</v>
      </c>
      <c r="G1811" s="1">
        <v>36</v>
      </c>
      <c r="H1811" s="1">
        <v>3</v>
      </c>
      <c r="I1811" s="1">
        <v>56</v>
      </c>
      <c r="J1811" s="1" t="s">
        <v>14</v>
      </c>
    </row>
    <row r="1812" spans="1:10">
      <c r="A1812" s="1">
        <v>733</v>
      </c>
      <c r="B1812" s="1">
        <v>14</v>
      </c>
      <c r="C1812" s="1" t="s">
        <v>21</v>
      </c>
      <c r="D1812" s="1" t="s">
        <v>22</v>
      </c>
      <c r="E1812" s="1" t="str">
        <f>SUBSTITUTE(D1812,"Descripciâˆšâ‰¥n","Descripción")</f>
        <v>Descripción del Plato_19</v>
      </c>
      <c r="F1812" s="1">
        <v>22</v>
      </c>
      <c r="G1812" s="1">
        <v>36</v>
      </c>
      <c r="H1812" s="1">
        <v>3</v>
      </c>
      <c r="I1812" s="1">
        <v>31</v>
      </c>
      <c r="J1812" s="1" t="s">
        <v>14</v>
      </c>
    </row>
    <row r="1813" spans="1:10">
      <c r="A1813" s="1">
        <v>733</v>
      </c>
      <c r="B1813" s="1">
        <v>14</v>
      </c>
      <c r="C1813" s="1" t="s">
        <v>9</v>
      </c>
      <c r="D1813" s="1" t="s">
        <v>10</v>
      </c>
      <c r="E1813" s="1" t="str">
        <f>SUBSTITUTE(D1813,"Descripciâˆšâ‰¥n","Descripción")</f>
        <v>Descripción del Plato_7</v>
      </c>
      <c r="F1813" s="1">
        <v>14</v>
      </c>
      <c r="G1813" s="1">
        <v>24</v>
      </c>
      <c r="H1813" s="1">
        <v>1</v>
      </c>
      <c r="I1813" s="1">
        <v>34</v>
      </c>
      <c r="J1813" s="1" t="s">
        <v>11</v>
      </c>
    </row>
    <row r="1814" spans="1:10">
      <c r="A1814" s="1">
        <v>733</v>
      </c>
      <c r="B1814" s="1">
        <v>14</v>
      </c>
      <c r="C1814" s="1" t="s">
        <v>17</v>
      </c>
      <c r="D1814" s="1" t="s">
        <v>18</v>
      </c>
      <c r="E1814" s="1" t="str">
        <f>SUBSTITUTE(D1814,"Descripciâˆšâ‰¥n","Descripción")</f>
        <v>Descripción del Plato_6</v>
      </c>
      <c r="F1814" s="1">
        <v>16</v>
      </c>
      <c r="G1814" s="1">
        <v>27</v>
      </c>
      <c r="H1814" s="1">
        <v>2</v>
      </c>
      <c r="I1814" s="1">
        <v>9</v>
      </c>
      <c r="J1814" s="1" t="s">
        <v>14</v>
      </c>
    </row>
    <row r="1815" spans="1:10">
      <c r="A1815" s="1">
        <v>734</v>
      </c>
      <c r="B1815" s="1">
        <v>14</v>
      </c>
      <c r="C1815" s="1" t="s">
        <v>33</v>
      </c>
      <c r="D1815" s="1" t="s">
        <v>34</v>
      </c>
      <c r="E1815" s="1" t="str">
        <f>SUBSTITUTE(D1815,"Descripciâˆšâ‰¥n","Descripción")</f>
        <v>Descripción del Plato_15</v>
      </c>
      <c r="F1815" s="1">
        <v>19</v>
      </c>
      <c r="G1815" s="1">
        <v>32</v>
      </c>
      <c r="H1815" s="1">
        <v>3</v>
      </c>
      <c r="I1815" s="1">
        <v>11</v>
      </c>
      <c r="J1815" s="1" t="s">
        <v>14</v>
      </c>
    </row>
    <row r="1816" spans="1:10">
      <c r="A1816" s="1">
        <v>734</v>
      </c>
      <c r="B1816" s="1">
        <v>14</v>
      </c>
      <c r="C1816" s="1" t="s">
        <v>9</v>
      </c>
      <c r="D1816" s="1" t="s">
        <v>10</v>
      </c>
      <c r="E1816" s="1" t="str">
        <f>SUBSTITUTE(D1816,"Descripciâˆšâ‰¥n","Descripción")</f>
        <v>Descripción del Plato_7</v>
      </c>
      <c r="F1816" s="1">
        <v>14</v>
      </c>
      <c r="G1816" s="1">
        <v>24</v>
      </c>
      <c r="H1816" s="1">
        <v>1</v>
      </c>
      <c r="I1816" s="1">
        <v>16</v>
      </c>
      <c r="J1816" s="1" t="s">
        <v>11</v>
      </c>
    </row>
    <row r="1817" spans="1:10">
      <c r="A1817" s="1">
        <v>734</v>
      </c>
      <c r="B1817" s="1">
        <v>14</v>
      </c>
      <c r="C1817" s="1" t="s">
        <v>29</v>
      </c>
      <c r="D1817" s="1" t="s">
        <v>30</v>
      </c>
      <c r="E1817" s="1" t="str">
        <f>SUBSTITUTE(D1817,"Descripciâˆšâ‰¥n","Descripción")</f>
        <v>Descripción del Plato_12</v>
      </c>
      <c r="F1817" s="1">
        <v>11</v>
      </c>
      <c r="G1817" s="1">
        <v>19</v>
      </c>
      <c r="H1817" s="1">
        <v>1</v>
      </c>
      <c r="I1817" s="1">
        <v>25</v>
      </c>
      <c r="J1817" s="1" t="s">
        <v>11</v>
      </c>
    </row>
    <row r="1818" spans="1:10">
      <c r="A1818" s="1">
        <v>735</v>
      </c>
      <c r="B1818" s="1">
        <v>20</v>
      </c>
      <c r="C1818" s="1" t="s">
        <v>41</v>
      </c>
      <c r="D1818" s="1" t="s">
        <v>42</v>
      </c>
      <c r="E1818" s="1" t="str">
        <f>SUBSTITUTE(D1818,"Descripciâˆšâ‰¥n","Descripción")</f>
        <v>Descripción del Plato_14</v>
      </c>
      <c r="F1818" s="1">
        <v>14</v>
      </c>
      <c r="G1818" s="1">
        <v>23</v>
      </c>
      <c r="H1818" s="1">
        <v>2</v>
      </c>
      <c r="I1818" s="1">
        <v>30</v>
      </c>
      <c r="J1818" s="1" t="s">
        <v>14</v>
      </c>
    </row>
    <row r="1819" spans="1:10">
      <c r="A1819" s="1">
        <v>735</v>
      </c>
      <c r="B1819" s="1">
        <v>20</v>
      </c>
      <c r="C1819" s="1" t="s">
        <v>33</v>
      </c>
      <c r="D1819" s="1" t="s">
        <v>34</v>
      </c>
      <c r="E1819" s="1" t="str">
        <f>SUBSTITUTE(D1819,"Descripciâˆšâ‰¥n","Descripción")</f>
        <v>Descripción del Plato_15</v>
      </c>
      <c r="F1819" s="1">
        <v>19</v>
      </c>
      <c r="G1819" s="1">
        <v>32</v>
      </c>
      <c r="H1819" s="1">
        <v>3</v>
      </c>
      <c r="I1819" s="1">
        <v>57</v>
      </c>
      <c r="J1819" s="1" t="s">
        <v>11</v>
      </c>
    </row>
    <row r="1820" spans="1:10">
      <c r="A1820" s="1">
        <v>736</v>
      </c>
      <c r="B1820" s="1">
        <v>17</v>
      </c>
      <c r="C1820" s="1" t="s">
        <v>35</v>
      </c>
      <c r="D1820" s="1" t="s">
        <v>36</v>
      </c>
      <c r="E1820" s="1" t="str">
        <f>SUBSTITUTE(D1820,"Descripciâˆšâ‰¥n","Descripción")</f>
        <v>Descripción del Plato_5</v>
      </c>
      <c r="F1820" s="1">
        <v>13</v>
      </c>
      <c r="G1820" s="1">
        <v>22</v>
      </c>
      <c r="H1820" s="1">
        <v>3</v>
      </c>
      <c r="I1820" s="1">
        <v>22</v>
      </c>
      <c r="J1820" s="1" t="s">
        <v>14</v>
      </c>
    </row>
    <row r="1821" spans="1:10">
      <c r="A1821" s="1">
        <v>736</v>
      </c>
      <c r="B1821" s="1">
        <v>17</v>
      </c>
      <c r="C1821" s="1" t="s">
        <v>27</v>
      </c>
      <c r="D1821" s="1" t="s">
        <v>28</v>
      </c>
      <c r="E1821" s="1" t="str">
        <f>SUBSTITUTE(D1821,"Descripciâˆšâ‰¥n","Descripción")</f>
        <v>Descripción del Plato_16</v>
      </c>
      <c r="F1821" s="1">
        <v>16</v>
      </c>
      <c r="G1821" s="1">
        <v>28</v>
      </c>
      <c r="H1821" s="1">
        <v>2</v>
      </c>
      <c r="I1821" s="1">
        <v>43</v>
      </c>
      <c r="J1821" s="1" t="s">
        <v>11</v>
      </c>
    </row>
    <row r="1822" spans="1:10">
      <c r="A1822" s="1">
        <v>736</v>
      </c>
      <c r="B1822" s="1">
        <v>17</v>
      </c>
      <c r="C1822" s="1" t="s">
        <v>15</v>
      </c>
      <c r="D1822" s="1" t="s">
        <v>16</v>
      </c>
      <c r="E1822" s="1" t="str">
        <f>SUBSTITUTE(D1822,"Descripciâˆšâ‰¥n","Descripción")</f>
        <v>Descripción del Plato_17</v>
      </c>
      <c r="F1822" s="1">
        <v>19</v>
      </c>
      <c r="G1822" s="1">
        <v>31</v>
      </c>
      <c r="H1822" s="1">
        <v>3</v>
      </c>
      <c r="I1822" s="1">
        <v>27</v>
      </c>
      <c r="J1822" s="1" t="s">
        <v>14</v>
      </c>
    </row>
    <row r="1823" spans="1:10">
      <c r="A1823" s="1">
        <v>737</v>
      </c>
      <c r="B1823" s="1">
        <v>6</v>
      </c>
      <c r="C1823" s="1" t="s">
        <v>23</v>
      </c>
      <c r="D1823" s="1" t="s">
        <v>24</v>
      </c>
      <c r="E1823" s="1" t="str">
        <f>SUBSTITUTE(D1823,"Descripciâˆšâ‰¥n","Descripción")</f>
        <v>Descripción del Plato_9</v>
      </c>
      <c r="F1823" s="1">
        <v>17</v>
      </c>
      <c r="G1823" s="1">
        <v>29</v>
      </c>
      <c r="H1823" s="1">
        <v>2</v>
      </c>
      <c r="I1823" s="1">
        <v>17</v>
      </c>
      <c r="J1823" s="1" t="s">
        <v>14</v>
      </c>
    </row>
    <row r="1824" spans="1:10">
      <c r="A1824" s="1">
        <v>737</v>
      </c>
      <c r="B1824" s="1">
        <v>6</v>
      </c>
      <c r="C1824" s="1" t="s">
        <v>12</v>
      </c>
      <c r="D1824" s="1" t="s">
        <v>13</v>
      </c>
      <c r="E1824" s="1" t="str">
        <f>SUBSTITUTE(D1824,"Descripciâˆšâ‰¥n","Descripción")</f>
        <v>Descripción del Plato_2</v>
      </c>
      <c r="F1824" s="1">
        <v>18</v>
      </c>
      <c r="G1824" s="1">
        <v>30</v>
      </c>
      <c r="H1824" s="1">
        <v>2</v>
      </c>
      <c r="I1824" s="1">
        <v>5</v>
      </c>
      <c r="J1824" s="1" t="s">
        <v>11</v>
      </c>
    </row>
    <row r="1825" spans="1:10">
      <c r="A1825" s="1">
        <v>738</v>
      </c>
      <c r="B1825" s="1">
        <v>15</v>
      </c>
      <c r="C1825" s="1" t="s">
        <v>47</v>
      </c>
      <c r="D1825" s="1" t="s">
        <v>48</v>
      </c>
      <c r="E1825" s="1" t="str">
        <f>SUBSTITUTE(D1825,"Descripciâˆšâ‰¥n","Descripción")</f>
        <v>Descripción del Plato_10</v>
      </c>
      <c r="F1825" s="1">
        <v>15</v>
      </c>
      <c r="G1825" s="1">
        <v>26</v>
      </c>
      <c r="H1825" s="1">
        <v>2</v>
      </c>
      <c r="I1825" s="1">
        <v>59</v>
      </c>
      <c r="J1825" s="1" t="s">
        <v>11</v>
      </c>
    </row>
    <row r="1826" spans="1:10">
      <c r="A1826" s="1">
        <v>738</v>
      </c>
      <c r="B1826" s="1">
        <v>15</v>
      </c>
      <c r="C1826" s="1" t="s">
        <v>27</v>
      </c>
      <c r="D1826" s="1" t="s">
        <v>28</v>
      </c>
      <c r="E1826" s="1" t="str">
        <f>SUBSTITUTE(D1826,"Descripciâˆšâ‰¥n","Descripción")</f>
        <v>Descripción del Plato_16</v>
      </c>
      <c r="F1826" s="1">
        <v>16</v>
      </c>
      <c r="G1826" s="1">
        <v>28</v>
      </c>
      <c r="H1826" s="1">
        <v>1</v>
      </c>
      <c r="I1826" s="1">
        <v>15</v>
      </c>
      <c r="J1826" s="1" t="s">
        <v>11</v>
      </c>
    </row>
    <row r="1827" spans="1:10">
      <c r="A1827" s="1">
        <v>738</v>
      </c>
      <c r="B1827" s="1">
        <v>15</v>
      </c>
      <c r="C1827" s="1" t="s">
        <v>45</v>
      </c>
      <c r="D1827" s="1" t="s">
        <v>46</v>
      </c>
      <c r="E1827" s="1" t="str">
        <f>SUBSTITUTE(D1827,"Descripciâˆšâ‰¥n","Descripción")</f>
        <v>Descripción del Plato_4</v>
      </c>
      <c r="F1827" s="1">
        <v>10</v>
      </c>
      <c r="G1827" s="1">
        <v>18</v>
      </c>
      <c r="H1827" s="1">
        <v>3</v>
      </c>
      <c r="I1827" s="1">
        <v>20</v>
      </c>
      <c r="J1827" s="1" t="s">
        <v>14</v>
      </c>
    </row>
    <row r="1828" spans="1:10">
      <c r="A1828" s="1">
        <v>739</v>
      </c>
      <c r="B1828" s="1">
        <v>10</v>
      </c>
      <c r="C1828" s="1" t="s">
        <v>41</v>
      </c>
      <c r="D1828" s="1" t="s">
        <v>42</v>
      </c>
      <c r="E1828" s="1" t="str">
        <f>SUBSTITUTE(D1828,"Descripciâˆšâ‰¥n","Descripción")</f>
        <v>Descripción del Plato_14</v>
      </c>
      <c r="F1828" s="1">
        <v>14</v>
      </c>
      <c r="G1828" s="1">
        <v>23</v>
      </c>
      <c r="H1828" s="1">
        <v>2</v>
      </c>
      <c r="I1828" s="1">
        <v>54</v>
      </c>
      <c r="J1828" s="1" t="s">
        <v>11</v>
      </c>
    </row>
    <row r="1829" spans="1:10">
      <c r="A1829" s="1">
        <v>740</v>
      </c>
      <c r="B1829" s="1">
        <v>16</v>
      </c>
      <c r="C1829" s="1" t="s">
        <v>27</v>
      </c>
      <c r="D1829" s="1" t="s">
        <v>28</v>
      </c>
      <c r="E1829" s="1" t="str">
        <f>SUBSTITUTE(D1829,"Descripciâˆšâ‰¥n","Descripción")</f>
        <v>Descripción del Plato_16</v>
      </c>
      <c r="F1829" s="1">
        <v>16</v>
      </c>
      <c r="G1829" s="1">
        <v>28</v>
      </c>
      <c r="H1829" s="1">
        <v>3</v>
      </c>
      <c r="I1829" s="1">
        <v>31</v>
      </c>
      <c r="J1829" s="1" t="s">
        <v>11</v>
      </c>
    </row>
    <row r="1830" spans="1:10">
      <c r="A1830" s="1">
        <v>740</v>
      </c>
      <c r="B1830" s="1">
        <v>16</v>
      </c>
      <c r="C1830" s="1" t="s">
        <v>33</v>
      </c>
      <c r="D1830" s="1" t="s">
        <v>34</v>
      </c>
      <c r="E1830" s="1" t="str">
        <f>SUBSTITUTE(D1830,"Descripciâˆšâ‰¥n","Descripción")</f>
        <v>Descripción del Plato_15</v>
      </c>
      <c r="F1830" s="1">
        <v>19</v>
      </c>
      <c r="G1830" s="1">
        <v>32</v>
      </c>
      <c r="H1830" s="1">
        <v>1</v>
      </c>
      <c r="I1830" s="1">
        <v>16</v>
      </c>
      <c r="J1830" s="1" t="s">
        <v>14</v>
      </c>
    </row>
    <row r="1831" spans="1:10">
      <c r="A1831" s="1">
        <v>740</v>
      </c>
      <c r="B1831" s="1">
        <v>16</v>
      </c>
      <c r="C1831" s="1" t="s">
        <v>21</v>
      </c>
      <c r="D1831" s="1" t="s">
        <v>22</v>
      </c>
      <c r="E1831" s="1" t="str">
        <f>SUBSTITUTE(D1831,"Descripciâˆšâ‰¥n","Descripción")</f>
        <v>Descripción del Plato_19</v>
      </c>
      <c r="F1831" s="1">
        <v>22</v>
      </c>
      <c r="G1831" s="1">
        <v>36</v>
      </c>
      <c r="H1831" s="1">
        <v>3</v>
      </c>
      <c r="I1831" s="1">
        <v>45</v>
      </c>
      <c r="J1831" s="1" t="s">
        <v>14</v>
      </c>
    </row>
    <row r="1832" spans="1:10">
      <c r="A1832" s="1">
        <v>740</v>
      </c>
      <c r="B1832" s="1">
        <v>16</v>
      </c>
      <c r="C1832" s="1" t="s">
        <v>41</v>
      </c>
      <c r="D1832" s="1" t="s">
        <v>42</v>
      </c>
      <c r="E1832" s="1" t="str">
        <f>SUBSTITUTE(D1832,"Descripciâˆšâ‰¥n","Descripción")</f>
        <v>Descripción del Plato_14</v>
      </c>
      <c r="F1832" s="1">
        <v>14</v>
      </c>
      <c r="G1832" s="1">
        <v>23</v>
      </c>
      <c r="H1832" s="1">
        <v>3</v>
      </c>
      <c r="I1832" s="1">
        <v>21</v>
      </c>
      <c r="J1832" s="1" t="s">
        <v>14</v>
      </c>
    </row>
    <row r="1833" spans="1:10">
      <c r="A1833" s="1">
        <v>741</v>
      </c>
      <c r="B1833" s="1">
        <v>14</v>
      </c>
      <c r="C1833" s="1" t="s">
        <v>9</v>
      </c>
      <c r="D1833" s="1" t="s">
        <v>10</v>
      </c>
      <c r="E1833" s="1" t="str">
        <f>SUBSTITUTE(D1833,"Descripciâˆšâ‰¥n","Descripción")</f>
        <v>Descripción del Plato_7</v>
      </c>
      <c r="F1833" s="1">
        <v>14</v>
      </c>
      <c r="G1833" s="1">
        <v>24</v>
      </c>
      <c r="H1833" s="1">
        <v>3</v>
      </c>
      <c r="I1833" s="1">
        <v>52</v>
      </c>
      <c r="J1833" s="1" t="s">
        <v>14</v>
      </c>
    </row>
    <row r="1834" spans="1:10">
      <c r="A1834" s="1">
        <v>741</v>
      </c>
      <c r="B1834" s="1">
        <v>14</v>
      </c>
      <c r="C1834" s="1" t="s">
        <v>23</v>
      </c>
      <c r="D1834" s="1" t="s">
        <v>24</v>
      </c>
      <c r="E1834" s="1" t="str">
        <f>SUBSTITUTE(D1834,"Descripciâˆšâ‰¥n","Descripción")</f>
        <v>Descripción del Plato_9</v>
      </c>
      <c r="F1834" s="1">
        <v>17</v>
      </c>
      <c r="G1834" s="1">
        <v>29</v>
      </c>
      <c r="H1834" s="1">
        <v>2</v>
      </c>
      <c r="I1834" s="1">
        <v>40</v>
      </c>
      <c r="J1834" s="1" t="s">
        <v>11</v>
      </c>
    </row>
    <row r="1835" spans="1:10">
      <c r="A1835" s="1">
        <v>741</v>
      </c>
      <c r="B1835" s="1">
        <v>14</v>
      </c>
      <c r="C1835" s="1" t="s">
        <v>25</v>
      </c>
      <c r="D1835" s="1" t="s">
        <v>26</v>
      </c>
      <c r="E1835" s="1" t="str">
        <f>SUBSTITUTE(D1835,"Descripciâˆšâ‰¥n","Descripción")</f>
        <v>Descripción del Plato_11</v>
      </c>
      <c r="F1835" s="1">
        <v>20</v>
      </c>
      <c r="G1835" s="1">
        <v>33</v>
      </c>
      <c r="H1835" s="1">
        <v>3</v>
      </c>
      <c r="I1835" s="1">
        <v>39</v>
      </c>
      <c r="J1835" s="1" t="s">
        <v>14</v>
      </c>
    </row>
    <row r="1836" spans="1:10">
      <c r="A1836" s="1">
        <v>741</v>
      </c>
      <c r="B1836" s="1">
        <v>14</v>
      </c>
      <c r="C1836" s="1" t="s">
        <v>27</v>
      </c>
      <c r="D1836" s="1" t="s">
        <v>28</v>
      </c>
      <c r="E1836" s="1" t="str">
        <f>SUBSTITUTE(D1836,"Descripciâˆšâ‰¥n","Descripción")</f>
        <v>Descripción del Plato_16</v>
      </c>
      <c r="F1836" s="1">
        <v>16</v>
      </c>
      <c r="G1836" s="1">
        <v>28</v>
      </c>
      <c r="H1836" s="1">
        <v>2</v>
      </c>
      <c r="I1836" s="1">
        <v>34</v>
      </c>
      <c r="J1836" s="1" t="s">
        <v>14</v>
      </c>
    </row>
    <row r="1837" spans="1:10">
      <c r="A1837" s="1">
        <v>742</v>
      </c>
      <c r="B1837" s="1">
        <v>20</v>
      </c>
      <c r="C1837" s="1" t="s">
        <v>15</v>
      </c>
      <c r="D1837" s="1" t="s">
        <v>16</v>
      </c>
      <c r="E1837" s="1" t="str">
        <f>SUBSTITUTE(D1837,"Descripciâˆšâ‰¥n","Descripción")</f>
        <v>Descripción del Plato_17</v>
      </c>
      <c r="F1837" s="1">
        <v>19</v>
      </c>
      <c r="G1837" s="1">
        <v>31</v>
      </c>
      <c r="H1837" s="1">
        <v>1</v>
      </c>
      <c r="I1837" s="1">
        <v>41</v>
      </c>
      <c r="J1837" s="1" t="s">
        <v>14</v>
      </c>
    </row>
    <row r="1838" spans="1:10">
      <c r="A1838" s="1">
        <v>742</v>
      </c>
      <c r="B1838" s="1">
        <v>20</v>
      </c>
      <c r="C1838" s="1" t="s">
        <v>12</v>
      </c>
      <c r="D1838" s="1" t="s">
        <v>13</v>
      </c>
      <c r="E1838" s="1" t="str">
        <f>SUBSTITUTE(D1838,"Descripciâˆšâ‰¥n","Descripción")</f>
        <v>Descripción del Plato_2</v>
      </c>
      <c r="F1838" s="1">
        <v>18</v>
      </c>
      <c r="G1838" s="1">
        <v>30</v>
      </c>
      <c r="H1838" s="1">
        <v>3</v>
      </c>
      <c r="I1838" s="1">
        <v>43</v>
      </c>
      <c r="J1838" s="1" t="s">
        <v>11</v>
      </c>
    </row>
    <row r="1839" spans="1:10">
      <c r="A1839" s="1">
        <v>742</v>
      </c>
      <c r="B1839" s="1">
        <v>20</v>
      </c>
      <c r="C1839" s="1" t="s">
        <v>47</v>
      </c>
      <c r="D1839" s="1" t="s">
        <v>48</v>
      </c>
      <c r="E1839" s="1" t="str">
        <f>SUBSTITUTE(D1839,"Descripciâˆšâ‰¥n","Descripción")</f>
        <v>Descripción del Plato_10</v>
      </c>
      <c r="F1839" s="1">
        <v>15</v>
      </c>
      <c r="G1839" s="1">
        <v>26</v>
      </c>
      <c r="H1839" s="1">
        <v>1</v>
      </c>
      <c r="I1839" s="1">
        <v>26</v>
      </c>
      <c r="J1839" s="1" t="s">
        <v>14</v>
      </c>
    </row>
    <row r="1840" spans="1:10">
      <c r="A1840" s="1">
        <v>742</v>
      </c>
      <c r="B1840" s="1">
        <v>20</v>
      </c>
      <c r="C1840" s="1" t="s">
        <v>29</v>
      </c>
      <c r="D1840" s="1" t="s">
        <v>30</v>
      </c>
      <c r="E1840" s="1" t="str">
        <f>SUBSTITUTE(D1840,"Descripciâˆšâ‰¥n","Descripción")</f>
        <v>Descripción del Plato_12</v>
      </c>
      <c r="F1840" s="1">
        <v>11</v>
      </c>
      <c r="G1840" s="1">
        <v>19</v>
      </c>
      <c r="H1840" s="1">
        <v>1</v>
      </c>
      <c r="I1840" s="1">
        <v>35</v>
      </c>
      <c r="J1840" s="1" t="s">
        <v>11</v>
      </c>
    </row>
    <row r="1841" spans="1:10">
      <c r="A1841" s="1">
        <v>743</v>
      </c>
      <c r="B1841" s="1">
        <v>19</v>
      </c>
      <c r="C1841" s="1" t="s">
        <v>47</v>
      </c>
      <c r="D1841" s="1" t="s">
        <v>48</v>
      </c>
      <c r="E1841" s="1" t="str">
        <f>SUBSTITUTE(D1841,"Descripciâˆšâ‰¥n","Descripción")</f>
        <v>Descripción del Plato_10</v>
      </c>
      <c r="F1841" s="1">
        <v>15</v>
      </c>
      <c r="G1841" s="1">
        <v>26</v>
      </c>
      <c r="H1841" s="1">
        <v>2</v>
      </c>
      <c r="I1841" s="1">
        <v>59</v>
      </c>
      <c r="J1841" s="1" t="s">
        <v>14</v>
      </c>
    </row>
    <row r="1842" spans="1:10">
      <c r="A1842" s="1">
        <v>743</v>
      </c>
      <c r="B1842" s="1">
        <v>19</v>
      </c>
      <c r="C1842" s="1" t="s">
        <v>45</v>
      </c>
      <c r="D1842" s="1" t="s">
        <v>46</v>
      </c>
      <c r="E1842" s="1" t="str">
        <f>SUBSTITUTE(D1842,"Descripciâˆšâ‰¥n","Descripción")</f>
        <v>Descripción del Plato_4</v>
      </c>
      <c r="F1842" s="1">
        <v>10</v>
      </c>
      <c r="G1842" s="1">
        <v>18</v>
      </c>
      <c r="H1842" s="1">
        <v>2</v>
      </c>
      <c r="I1842" s="1">
        <v>41</v>
      </c>
      <c r="J1842" s="1" t="s">
        <v>11</v>
      </c>
    </row>
    <row r="1843" spans="1:10">
      <c r="A1843" s="1">
        <v>743</v>
      </c>
      <c r="B1843" s="1">
        <v>19</v>
      </c>
      <c r="C1843" s="1" t="s">
        <v>41</v>
      </c>
      <c r="D1843" s="1" t="s">
        <v>42</v>
      </c>
      <c r="E1843" s="1" t="str">
        <f>SUBSTITUTE(D1843,"Descripciâˆšâ‰¥n","Descripción")</f>
        <v>Descripción del Plato_14</v>
      </c>
      <c r="F1843" s="1">
        <v>14</v>
      </c>
      <c r="G1843" s="1">
        <v>23</v>
      </c>
      <c r="H1843" s="1">
        <v>2</v>
      </c>
      <c r="I1843" s="1">
        <v>43</v>
      </c>
      <c r="J1843" s="1" t="s">
        <v>14</v>
      </c>
    </row>
    <row r="1844" spans="1:10">
      <c r="A1844" s="1">
        <v>744</v>
      </c>
      <c r="B1844" s="1">
        <v>11</v>
      </c>
      <c r="C1844" s="1" t="s">
        <v>45</v>
      </c>
      <c r="D1844" s="1" t="s">
        <v>46</v>
      </c>
      <c r="E1844" s="1" t="str">
        <f>SUBSTITUTE(D1844,"Descripciâˆšâ‰¥n","Descripción")</f>
        <v>Descripción del Plato_4</v>
      </c>
      <c r="F1844" s="1">
        <v>10</v>
      </c>
      <c r="G1844" s="1">
        <v>18</v>
      </c>
      <c r="H1844" s="1">
        <v>1</v>
      </c>
      <c r="I1844" s="1">
        <v>57</v>
      </c>
      <c r="J1844" s="1" t="s">
        <v>11</v>
      </c>
    </row>
    <row r="1845" spans="1:10">
      <c r="A1845" s="1">
        <v>744</v>
      </c>
      <c r="B1845" s="1">
        <v>11</v>
      </c>
      <c r="C1845" s="1" t="s">
        <v>23</v>
      </c>
      <c r="D1845" s="1" t="s">
        <v>24</v>
      </c>
      <c r="E1845" s="1" t="str">
        <f>SUBSTITUTE(D1845,"Descripciâˆšâ‰¥n","Descripción")</f>
        <v>Descripción del Plato_9</v>
      </c>
      <c r="F1845" s="1">
        <v>17</v>
      </c>
      <c r="G1845" s="1">
        <v>29</v>
      </c>
      <c r="H1845" s="1">
        <v>2</v>
      </c>
      <c r="I1845" s="1">
        <v>10</v>
      </c>
      <c r="J1845" s="1" t="s">
        <v>11</v>
      </c>
    </row>
    <row r="1846" spans="1:10">
      <c r="A1846" s="1">
        <v>745</v>
      </c>
      <c r="B1846" s="1">
        <v>3</v>
      </c>
      <c r="C1846" s="1" t="s">
        <v>31</v>
      </c>
      <c r="D1846" s="1" t="s">
        <v>32</v>
      </c>
      <c r="E1846" s="1" t="str">
        <f>SUBSTITUTE(D1846,"Descripciâˆšâ‰¥n","Descripción")</f>
        <v>Descripción del Plato_8</v>
      </c>
      <c r="F1846" s="1">
        <v>21</v>
      </c>
      <c r="G1846" s="1">
        <v>35</v>
      </c>
      <c r="H1846" s="1">
        <v>3</v>
      </c>
      <c r="I1846" s="1">
        <v>34</v>
      </c>
      <c r="J1846" s="1" t="s">
        <v>11</v>
      </c>
    </row>
    <row r="1847" spans="1:10">
      <c r="A1847" s="1">
        <v>745</v>
      </c>
      <c r="B1847" s="1">
        <v>3</v>
      </c>
      <c r="C1847" s="1" t="s">
        <v>9</v>
      </c>
      <c r="D1847" s="1" t="s">
        <v>10</v>
      </c>
      <c r="E1847" s="1" t="str">
        <f>SUBSTITUTE(D1847,"Descripciâˆšâ‰¥n","Descripción")</f>
        <v>Descripción del Plato_7</v>
      </c>
      <c r="F1847" s="1">
        <v>14</v>
      </c>
      <c r="G1847" s="1">
        <v>24</v>
      </c>
      <c r="H1847" s="1">
        <v>2</v>
      </c>
      <c r="I1847" s="1">
        <v>9</v>
      </c>
      <c r="J1847" s="1" t="s">
        <v>11</v>
      </c>
    </row>
    <row r="1848" spans="1:10">
      <c r="A1848" s="1">
        <v>745</v>
      </c>
      <c r="B1848" s="1">
        <v>3</v>
      </c>
      <c r="C1848" s="1" t="s">
        <v>49</v>
      </c>
      <c r="D1848" s="1" t="s">
        <v>50</v>
      </c>
      <c r="E1848" s="1" t="str">
        <f>SUBSTITUTE(D1848,"Descripciâˆšâ‰¥n","Descripción")</f>
        <v>Descripción del Plato_1</v>
      </c>
      <c r="F1848" s="1">
        <v>15</v>
      </c>
      <c r="G1848" s="1">
        <v>25</v>
      </c>
      <c r="H1848" s="1">
        <v>2</v>
      </c>
      <c r="I1848" s="1">
        <v>23</v>
      </c>
      <c r="J1848" s="1" t="s">
        <v>11</v>
      </c>
    </row>
    <row r="1849" spans="1:10">
      <c r="A1849" s="1">
        <v>745</v>
      </c>
      <c r="B1849" s="1">
        <v>3</v>
      </c>
      <c r="C1849" s="1" t="s">
        <v>17</v>
      </c>
      <c r="D1849" s="1" t="s">
        <v>18</v>
      </c>
      <c r="E1849" s="1" t="str">
        <f>SUBSTITUTE(D1849,"Descripciâˆšâ‰¥n","Descripción")</f>
        <v>Descripción del Plato_6</v>
      </c>
      <c r="F1849" s="1">
        <v>16</v>
      </c>
      <c r="G1849" s="1">
        <v>27</v>
      </c>
      <c r="H1849" s="1">
        <v>3</v>
      </c>
      <c r="I1849" s="1">
        <v>7</v>
      </c>
      <c r="J1849" s="1" t="s">
        <v>14</v>
      </c>
    </row>
    <row r="1850" spans="1:10">
      <c r="A1850" s="1">
        <v>746</v>
      </c>
      <c r="B1850" s="1">
        <v>13</v>
      </c>
      <c r="C1850" s="1" t="s">
        <v>31</v>
      </c>
      <c r="D1850" s="1" t="s">
        <v>32</v>
      </c>
      <c r="E1850" s="1" t="str">
        <f>SUBSTITUTE(D1850,"Descripciâˆšâ‰¥n","Descripción")</f>
        <v>Descripción del Plato_8</v>
      </c>
      <c r="F1850" s="1">
        <v>21</v>
      </c>
      <c r="G1850" s="1">
        <v>35</v>
      </c>
      <c r="H1850" s="1">
        <v>3</v>
      </c>
      <c r="I1850" s="1">
        <v>34</v>
      </c>
      <c r="J1850" s="1" t="s">
        <v>11</v>
      </c>
    </row>
    <row r="1851" spans="1:10">
      <c r="A1851" s="1">
        <v>746</v>
      </c>
      <c r="B1851" s="1">
        <v>13</v>
      </c>
      <c r="C1851" s="1" t="s">
        <v>33</v>
      </c>
      <c r="D1851" s="1" t="s">
        <v>34</v>
      </c>
      <c r="E1851" s="1" t="str">
        <f>SUBSTITUTE(D1851,"Descripciâˆšâ‰¥n","Descripción")</f>
        <v>Descripción del Plato_15</v>
      </c>
      <c r="F1851" s="1">
        <v>19</v>
      </c>
      <c r="G1851" s="1">
        <v>32</v>
      </c>
      <c r="H1851" s="1">
        <v>3</v>
      </c>
      <c r="I1851" s="1">
        <v>43</v>
      </c>
      <c r="J1851" s="1" t="s">
        <v>11</v>
      </c>
    </row>
    <row r="1852" spans="1:10">
      <c r="A1852" s="1">
        <v>747</v>
      </c>
      <c r="B1852" s="1">
        <v>16</v>
      </c>
      <c r="C1852" s="1" t="s">
        <v>49</v>
      </c>
      <c r="D1852" s="1" t="s">
        <v>50</v>
      </c>
      <c r="E1852" s="1" t="str">
        <f>SUBSTITUTE(D1852,"Descripciâˆšâ‰¥n","Descripción")</f>
        <v>Descripción del Plato_1</v>
      </c>
      <c r="F1852" s="1">
        <v>15</v>
      </c>
      <c r="G1852" s="1">
        <v>25</v>
      </c>
      <c r="H1852" s="1">
        <v>1</v>
      </c>
      <c r="I1852" s="1">
        <v>28</v>
      </c>
      <c r="J1852" s="1" t="s">
        <v>11</v>
      </c>
    </row>
    <row r="1853" spans="1:10">
      <c r="A1853" s="1">
        <v>748</v>
      </c>
      <c r="B1853" s="1">
        <v>2</v>
      </c>
      <c r="C1853" s="1" t="s">
        <v>33</v>
      </c>
      <c r="D1853" s="1" t="s">
        <v>34</v>
      </c>
      <c r="E1853" s="1" t="str">
        <f>SUBSTITUTE(D1853,"Descripciâˆšâ‰¥n","Descripción")</f>
        <v>Descripción del Plato_15</v>
      </c>
      <c r="F1853" s="1">
        <v>19</v>
      </c>
      <c r="G1853" s="1">
        <v>32</v>
      </c>
      <c r="H1853" s="1">
        <v>1</v>
      </c>
      <c r="I1853" s="1">
        <v>5</v>
      </c>
      <c r="J1853" s="1" t="s">
        <v>14</v>
      </c>
    </row>
    <row r="1854" spans="1:10">
      <c r="A1854" s="1">
        <v>748</v>
      </c>
      <c r="B1854" s="1">
        <v>2</v>
      </c>
      <c r="C1854" s="1" t="s">
        <v>47</v>
      </c>
      <c r="D1854" s="1" t="s">
        <v>48</v>
      </c>
      <c r="E1854" s="1" t="str">
        <f>SUBSTITUTE(D1854,"Descripciâˆšâ‰¥n","Descripción")</f>
        <v>Descripción del Plato_10</v>
      </c>
      <c r="F1854" s="1">
        <v>15</v>
      </c>
      <c r="G1854" s="1">
        <v>26</v>
      </c>
      <c r="H1854" s="1">
        <v>3</v>
      </c>
      <c r="I1854" s="1">
        <v>32</v>
      </c>
      <c r="J1854" s="1" t="s">
        <v>11</v>
      </c>
    </row>
    <row r="1855" spans="1:10">
      <c r="A1855" s="1">
        <v>749</v>
      </c>
      <c r="B1855" s="1">
        <v>1</v>
      </c>
      <c r="C1855" s="1" t="s">
        <v>31</v>
      </c>
      <c r="D1855" s="1" t="s">
        <v>32</v>
      </c>
      <c r="E1855" s="1" t="str">
        <f>SUBSTITUTE(D1855,"Descripciâˆšâ‰¥n","Descripción")</f>
        <v>Descripción del Plato_8</v>
      </c>
      <c r="F1855" s="1">
        <v>21</v>
      </c>
      <c r="G1855" s="1">
        <v>35</v>
      </c>
      <c r="H1855" s="1">
        <v>2</v>
      </c>
      <c r="I1855" s="1">
        <v>8</v>
      </c>
      <c r="J1855" s="1" t="s">
        <v>11</v>
      </c>
    </row>
    <row r="1856" spans="1:10">
      <c r="A1856" s="1">
        <v>750</v>
      </c>
      <c r="B1856" s="1">
        <v>6</v>
      </c>
      <c r="C1856" s="1" t="s">
        <v>15</v>
      </c>
      <c r="D1856" s="1" t="s">
        <v>16</v>
      </c>
      <c r="E1856" s="1" t="str">
        <f>SUBSTITUTE(D1856,"Descripciâˆšâ‰¥n","Descripción")</f>
        <v>Descripción del Plato_17</v>
      </c>
      <c r="F1856" s="1">
        <v>19</v>
      </c>
      <c r="G1856" s="1">
        <v>31</v>
      </c>
      <c r="H1856" s="1">
        <v>3</v>
      </c>
      <c r="I1856" s="1">
        <v>47</v>
      </c>
      <c r="J1856" s="1" t="s">
        <v>11</v>
      </c>
    </row>
    <row r="1857" spans="1:10">
      <c r="A1857" s="1">
        <v>750</v>
      </c>
      <c r="B1857" s="1">
        <v>6</v>
      </c>
      <c r="C1857" s="1" t="s">
        <v>47</v>
      </c>
      <c r="D1857" s="1" t="s">
        <v>48</v>
      </c>
      <c r="E1857" s="1" t="str">
        <f>SUBSTITUTE(D1857,"Descripciâˆšâ‰¥n","Descripción")</f>
        <v>Descripción del Plato_10</v>
      </c>
      <c r="F1857" s="1">
        <v>15</v>
      </c>
      <c r="G1857" s="1">
        <v>26</v>
      </c>
      <c r="H1857" s="1">
        <v>1</v>
      </c>
      <c r="I1857" s="1">
        <v>39</v>
      </c>
      <c r="J1857" s="1" t="s">
        <v>11</v>
      </c>
    </row>
    <row r="1858" spans="1:10">
      <c r="A1858" s="1">
        <v>751</v>
      </c>
      <c r="B1858" s="1">
        <v>17</v>
      </c>
      <c r="C1858" s="1" t="s">
        <v>23</v>
      </c>
      <c r="D1858" s="1" t="s">
        <v>24</v>
      </c>
      <c r="E1858" s="1" t="str">
        <f>SUBSTITUTE(D1858,"Descripciâˆšâ‰¥n","Descripción")</f>
        <v>Descripción del Plato_9</v>
      </c>
      <c r="F1858" s="1">
        <v>17</v>
      </c>
      <c r="G1858" s="1">
        <v>29</v>
      </c>
      <c r="H1858" s="1">
        <v>1</v>
      </c>
      <c r="I1858" s="1">
        <v>37</v>
      </c>
      <c r="J1858" s="1" t="s">
        <v>11</v>
      </c>
    </row>
    <row r="1859" spans="1:10">
      <c r="A1859" s="1">
        <v>751</v>
      </c>
      <c r="B1859" s="1">
        <v>17</v>
      </c>
      <c r="C1859" s="1" t="s">
        <v>49</v>
      </c>
      <c r="D1859" s="1" t="s">
        <v>50</v>
      </c>
      <c r="E1859" s="1" t="str">
        <f>SUBSTITUTE(D1859,"Descripciâˆšâ‰¥n","Descripción")</f>
        <v>Descripción del Plato_1</v>
      </c>
      <c r="F1859" s="1">
        <v>15</v>
      </c>
      <c r="G1859" s="1">
        <v>25</v>
      </c>
      <c r="H1859" s="1">
        <v>3</v>
      </c>
      <c r="I1859" s="1">
        <v>31</v>
      </c>
      <c r="J1859" s="1" t="s">
        <v>14</v>
      </c>
    </row>
    <row r="1860" spans="1:10">
      <c r="A1860" s="1">
        <v>751</v>
      </c>
      <c r="B1860" s="1">
        <v>17</v>
      </c>
      <c r="C1860" s="1" t="s">
        <v>35</v>
      </c>
      <c r="D1860" s="1" t="s">
        <v>36</v>
      </c>
      <c r="E1860" s="1" t="str">
        <f>SUBSTITUTE(D1860,"Descripciâˆšâ‰¥n","Descripción")</f>
        <v>Descripción del Plato_5</v>
      </c>
      <c r="F1860" s="1">
        <v>13</v>
      </c>
      <c r="G1860" s="1">
        <v>22</v>
      </c>
      <c r="H1860" s="1">
        <v>3</v>
      </c>
      <c r="I1860" s="1">
        <v>19</v>
      </c>
      <c r="J1860" s="1" t="s">
        <v>11</v>
      </c>
    </row>
    <row r="1861" spans="1:10">
      <c r="A1861" s="1">
        <v>752</v>
      </c>
      <c r="B1861" s="1">
        <v>3</v>
      </c>
      <c r="C1861" s="1" t="s">
        <v>12</v>
      </c>
      <c r="D1861" s="1" t="s">
        <v>13</v>
      </c>
      <c r="E1861" s="1" t="str">
        <f>SUBSTITUTE(D1861,"Descripciâˆšâ‰¥n","Descripción")</f>
        <v>Descripción del Plato_2</v>
      </c>
      <c r="F1861" s="1">
        <v>18</v>
      </c>
      <c r="G1861" s="1">
        <v>30</v>
      </c>
      <c r="H1861" s="1">
        <v>2</v>
      </c>
      <c r="I1861" s="1">
        <v>30</v>
      </c>
      <c r="J1861" s="1" t="s">
        <v>14</v>
      </c>
    </row>
    <row r="1862" spans="1:10">
      <c r="A1862" s="1">
        <v>753</v>
      </c>
      <c r="B1862" s="1">
        <v>11</v>
      </c>
      <c r="C1862" s="1" t="s">
        <v>33</v>
      </c>
      <c r="D1862" s="1" t="s">
        <v>34</v>
      </c>
      <c r="E1862" s="1" t="str">
        <f>SUBSTITUTE(D1862,"Descripciâˆšâ‰¥n","Descripción")</f>
        <v>Descripción del Plato_15</v>
      </c>
      <c r="F1862" s="1">
        <v>19</v>
      </c>
      <c r="G1862" s="1">
        <v>32</v>
      </c>
      <c r="H1862" s="1">
        <v>1</v>
      </c>
      <c r="I1862" s="1">
        <v>35</v>
      </c>
      <c r="J1862" s="1" t="s">
        <v>14</v>
      </c>
    </row>
    <row r="1863" spans="1:10">
      <c r="A1863" s="1">
        <v>753</v>
      </c>
      <c r="B1863" s="1">
        <v>11</v>
      </c>
      <c r="C1863" s="1" t="s">
        <v>41</v>
      </c>
      <c r="D1863" s="1" t="s">
        <v>42</v>
      </c>
      <c r="E1863" s="1" t="str">
        <f>SUBSTITUTE(D1863,"Descripciâˆšâ‰¥n","Descripción")</f>
        <v>Descripción del Plato_14</v>
      </c>
      <c r="F1863" s="1">
        <v>14</v>
      </c>
      <c r="G1863" s="1">
        <v>23</v>
      </c>
      <c r="H1863" s="1">
        <v>1</v>
      </c>
      <c r="I1863" s="1">
        <v>23</v>
      </c>
      <c r="J1863" s="1" t="s">
        <v>14</v>
      </c>
    </row>
    <row r="1864" spans="1:10">
      <c r="A1864" s="1">
        <v>753</v>
      </c>
      <c r="B1864" s="1">
        <v>11</v>
      </c>
      <c r="C1864" s="1" t="s">
        <v>9</v>
      </c>
      <c r="D1864" s="1" t="s">
        <v>10</v>
      </c>
      <c r="E1864" s="1" t="str">
        <f>SUBSTITUTE(D1864,"Descripciâˆšâ‰¥n","Descripción")</f>
        <v>Descripción del Plato_7</v>
      </c>
      <c r="F1864" s="1">
        <v>14</v>
      </c>
      <c r="G1864" s="1">
        <v>24</v>
      </c>
      <c r="H1864" s="1">
        <v>3</v>
      </c>
      <c r="I1864" s="1">
        <v>24</v>
      </c>
      <c r="J1864" s="1" t="s">
        <v>11</v>
      </c>
    </row>
    <row r="1865" spans="1:10">
      <c r="A1865" s="1">
        <v>753</v>
      </c>
      <c r="B1865" s="1">
        <v>11</v>
      </c>
      <c r="C1865" s="1" t="s">
        <v>21</v>
      </c>
      <c r="D1865" s="1" t="s">
        <v>22</v>
      </c>
      <c r="E1865" s="1" t="str">
        <f>SUBSTITUTE(D1865,"Descripciâˆšâ‰¥n","Descripción")</f>
        <v>Descripción del Plato_19</v>
      </c>
      <c r="F1865" s="1">
        <v>22</v>
      </c>
      <c r="G1865" s="1">
        <v>36</v>
      </c>
      <c r="H1865" s="1">
        <v>1</v>
      </c>
      <c r="I1865" s="1">
        <v>46</v>
      </c>
      <c r="J1865" s="1" t="s">
        <v>11</v>
      </c>
    </row>
    <row r="1866" spans="1:10">
      <c r="A1866" s="1">
        <v>754</v>
      </c>
      <c r="B1866" s="1">
        <v>8</v>
      </c>
      <c r="C1866" s="1" t="s">
        <v>9</v>
      </c>
      <c r="D1866" s="1" t="s">
        <v>10</v>
      </c>
      <c r="E1866" s="1" t="str">
        <f>SUBSTITUTE(D1866,"Descripciâˆšâ‰¥n","Descripción")</f>
        <v>Descripción del Plato_7</v>
      </c>
      <c r="F1866" s="1">
        <v>14</v>
      </c>
      <c r="G1866" s="1">
        <v>24</v>
      </c>
      <c r="H1866" s="1">
        <v>3</v>
      </c>
      <c r="I1866" s="1">
        <v>26</v>
      </c>
      <c r="J1866" s="1" t="s">
        <v>11</v>
      </c>
    </row>
    <row r="1867" spans="1:10">
      <c r="A1867" s="1">
        <v>754</v>
      </c>
      <c r="B1867" s="1">
        <v>8</v>
      </c>
      <c r="C1867" s="1" t="s">
        <v>17</v>
      </c>
      <c r="D1867" s="1" t="s">
        <v>18</v>
      </c>
      <c r="E1867" s="1" t="str">
        <f>SUBSTITUTE(D1867,"Descripciâˆšâ‰¥n","Descripción")</f>
        <v>Descripción del Plato_6</v>
      </c>
      <c r="F1867" s="1">
        <v>16</v>
      </c>
      <c r="G1867" s="1">
        <v>27</v>
      </c>
      <c r="H1867" s="1">
        <v>3</v>
      </c>
      <c r="I1867" s="1">
        <v>11</v>
      </c>
      <c r="J1867" s="1" t="s">
        <v>14</v>
      </c>
    </row>
    <row r="1868" spans="1:10">
      <c r="A1868" s="1">
        <v>754</v>
      </c>
      <c r="B1868" s="1">
        <v>8</v>
      </c>
      <c r="C1868" s="1" t="s">
        <v>27</v>
      </c>
      <c r="D1868" s="1" t="s">
        <v>28</v>
      </c>
      <c r="E1868" s="1" t="str">
        <f>SUBSTITUTE(D1868,"Descripciâˆšâ‰¥n","Descripción")</f>
        <v>Descripción del Plato_16</v>
      </c>
      <c r="F1868" s="1">
        <v>16</v>
      </c>
      <c r="G1868" s="1">
        <v>28</v>
      </c>
      <c r="H1868" s="1">
        <v>3</v>
      </c>
      <c r="I1868" s="1">
        <v>52</v>
      </c>
      <c r="J1868" s="1" t="s">
        <v>11</v>
      </c>
    </row>
    <row r="1869" spans="1:10">
      <c r="A1869" s="1">
        <v>755</v>
      </c>
      <c r="B1869" s="1">
        <v>12</v>
      </c>
      <c r="C1869" s="1" t="s">
        <v>43</v>
      </c>
      <c r="D1869" s="1" t="s">
        <v>44</v>
      </c>
      <c r="E1869" s="1" t="str">
        <f>SUBSTITUTE(D1869,"Descripciâˆšâ‰¥n","Descripción")</f>
        <v>Descripción del Plato_13</v>
      </c>
      <c r="F1869" s="1">
        <v>13</v>
      </c>
      <c r="G1869" s="1">
        <v>21</v>
      </c>
      <c r="H1869" s="1">
        <v>1</v>
      </c>
      <c r="I1869" s="1">
        <v>6</v>
      </c>
      <c r="J1869" s="1" t="s">
        <v>11</v>
      </c>
    </row>
    <row r="1870" spans="1:10">
      <c r="A1870" s="1">
        <v>755</v>
      </c>
      <c r="B1870" s="1">
        <v>12</v>
      </c>
      <c r="C1870" s="1" t="s">
        <v>49</v>
      </c>
      <c r="D1870" s="1" t="s">
        <v>50</v>
      </c>
      <c r="E1870" s="1" t="str">
        <f>SUBSTITUTE(D1870,"Descripciâˆšâ‰¥n","Descripción")</f>
        <v>Descripción del Plato_1</v>
      </c>
      <c r="F1870" s="1">
        <v>15</v>
      </c>
      <c r="G1870" s="1">
        <v>25</v>
      </c>
      <c r="H1870" s="1">
        <v>3</v>
      </c>
      <c r="I1870" s="1">
        <v>37</v>
      </c>
      <c r="J1870" s="1" t="s">
        <v>11</v>
      </c>
    </row>
    <row r="1871" spans="1:10">
      <c r="A1871" s="1">
        <v>755</v>
      </c>
      <c r="B1871" s="1">
        <v>12</v>
      </c>
      <c r="C1871" s="1" t="s">
        <v>29</v>
      </c>
      <c r="D1871" s="1" t="s">
        <v>30</v>
      </c>
      <c r="E1871" s="1" t="str">
        <f>SUBSTITUTE(D1871,"Descripciâˆšâ‰¥n","Descripción")</f>
        <v>Descripción del Plato_12</v>
      </c>
      <c r="F1871" s="1">
        <v>11</v>
      </c>
      <c r="G1871" s="1">
        <v>19</v>
      </c>
      <c r="H1871" s="1">
        <v>3</v>
      </c>
      <c r="I1871" s="1">
        <v>46</v>
      </c>
      <c r="J1871" s="1" t="s">
        <v>11</v>
      </c>
    </row>
    <row r="1872" spans="1:10">
      <c r="A1872" s="1">
        <v>755</v>
      </c>
      <c r="B1872" s="1">
        <v>12</v>
      </c>
      <c r="C1872" s="1" t="s">
        <v>23</v>
      </c>
      <c r="D1872" s="1" t="s">
        <v>24</v>
      </c>
      <c r="E1872" s="1" t="str">
        <f>SUBSTITUTE(D1872,"Descripciâˆšâ‰¥n","Descripción")</f>
        <v>Descripción del Plato_9</v>
      </c>
      <c r="F1872" s="1">
        <v>17</v>
      </c>
      <c r="G1872" s="1">
        <v>29</v>
      </c>
      <c r="H1872" s="1">
        <v>2</v>
      </c>
      <c r="I1872" s="1">
        <v>20</v>
      </c>
      <c r="J1872" s="1" t="s">
        <v>14</v>
      </c>
    </row>
    <row r="1873" spans="1:10">
      <c r="A1873" s="1">
        <v>756</v>
      </c>
      <c r="B1873" s="1">
        <v>11</v>
      </c>
      <c r="C1873" s="1" t="s">
        <v>15</v>
      </c>
      <c r="D1873" s="1" t="s">
        <v>16</v>
      </c>
      <c r="E1873" s="1" t="str">
        <f>SUBSTITUTE(D1873,"Descripciâˆšâ‰¥n","Descripción")</f>
        <v>Descripción del Plato_17</v>
      </c>
      <c r="F1873" s="1">
        <v>19</v>
      </c>
      <c r="G1873" s="1">
        <v>31</v>
      </c>
      <c r="H1873" s="1">
        <v>1</v>
      </c>
      <c r="I1873" s="1">
        <v>21</v>
      </c>
      <c r="J1873" s="1" t="s">
        <v>11</v>
      </c>
    </row>
    <row r="1874" spans="1:10">
      <c r="A1874" s="1">
        <v>756</v>
      </c>
      <c r="B1874" s="1">
        <v>11</v>
      </c>
      <c r="C1874" s="1" t="s">
        <v>29</v>
      </c>
      <c r="D1874" s="1" t="s">
        <v>30</v>
      </c>
      <c r="E1874" s="1" t="str">
        <f>SUBSTITUTE(D1874,"Descripciâˆšâ‰¥n","Descripción")</f>
        <v>Descripción del Plato_12</v>
      </c>
      <c r="F1874" s="1">
        <v>11</v>
      </c>
      <c r="G1874" s="1">
        <v>19</v>
      </c>
      <c r="H1874" s="1">
        <v>1</v>
      </c>
      <c r="I1874" s="1">
        <v>13</v>
      </c>
      <c r="J1874" s="1" t="s">
        <v>11</v>
      </c>
    </row>
    <row r="1875" spans="1:10">
      <c r="A1875" s="1">
        <v>757</v>
      </c>
      <c r="B1875" s="1">
        <v>3</v>
      </c>
      <c r="C1875" s="1" t="s">
        <v>12</v>
      </c>
      <c r="D1875" s="1" t="s">
        <v>13</v>
      </c>
      <c r="E1875" s="1" t="str">
        <f>SUBSTITUTE(D1875,"Descripciâˆšâ‰¥n","Descripción")</f>
        <v>Descripción del Plato_2</v>
      </c>
      <c r="F1875" s="1">
        <v>18</v>
      </c>
      <c r="G1875" s="1">
        <v>30</v>
      </c>
      <c r="H1875" s="1">
        <v>2</v>
      </c>
      <c r="I1875" s="1">
        <v>40</v>
      </c>
      <c r="J1875" s="1" t="s">
        <v>11</v>
      </c>
    </row>
    <row r="1876" spans="1:10">
      <c r="A1876" s="1">
        <v>758</v>
      </c>
      <c r="B1876" s="1">
        <v>18</v>
      </c>
      <c r="C1876" s="1" t="s">
        <v>12</v>
      </c>
      <c r="D1876" s="1" t="s">
        <v>13</v>
      </c>
      <c r="E1876" s="1" t="str">
        <f>SUBSTITUTE(D1876,"Descripciâˆšâ‰¥n","Descripción")</f>
        <v>Descripción del Plato_2</v>
      </c>
      <c r="F1876" s="1">
        <v>18</v>
      </c>
      <c r="G1876" s="1">
        <v>30</v>
      </c>
      <c r="H1876" s="1">
        <v>1</v>
      </c>
      <c r="I1876" s="1">
        <v>32</v>
      </c>
      <c r="J1876" s="1" t="s">
        <v>11</v>
      </c>
    </row>
    <row r="1877" spans="1:10">
      <c r="A1877" s="1">
        <v>758</v>
      </c>
      <c r="B1877" s="1">
        <v>18</v>
      </c>
      <c r="C1877" s="1" t="s">
        <v>35</v>
      </c>
      <c r="D1877" s="1" t="s">
        <v>36</v>
      </c>
      <c r="E1877" s="1" t="str">
        <f>SUBSTITUTE(D1877,"Descripciâˆšâ‰¥n","Descripción")</f>
        <v>Descripción del Plato_5</v>
      </c>
      <c r="F1877" s="1">
        <v>13</v>
      </c>
      <c r="G1877" s="1">
        <v>22</v>
      </c>
      <c r="H1877" s="1">
        <v>1</v>
      </c>
      <c r="I1877" s="1">
        <v>9</v>
      </c>
      <c r="J1877" s="1" t="s">
        <v>14</v>
      </c>
    </row>
    <row r="1878" spans="1:10">
      <c r="A1878" s="1">
        <v>759</v>
      </c>
      <c r="B1878" s="1">
        <v>20</v>
      </c>
      <c r="C1878" s="1" t="s">
        <v>25</v>
      </c>
      <c r="D1878" s="1" t="s">
        <v>26</v>
      </c>
      <c r="E1878" s="1" t="str">
        <f>SUBSTITUTE(D1878,"Descripciâˆšâ‰¥n","Descripción")</f>
        <v>Descripción del Plato_11</v>
      </c>
      <c r="F1878" s="1">
        <v>20</v>
      </c>
      <c r="G1878" s="1">
        <v>33</v>
      </c>
      <c r="H1878" s="1">
        <v>3</v>
      </c>
      <c r="I1878" s="1">
        <v>48</v>
      </c>
      <c r="J1878" s="1" t="s">
        <v>11</v>
      </c>
    </row>
    <row r="1879" spans="1:10">
      <c r="A1879" s="1">
        <v>759</v>
      </c>
      <c r="B1879" s="1">
        <v>20</v>
      </c>
      <c r="C1879" s="1" t="s">
        <v>17</v>
      </c>
      <c r="D1879" s="1" t="s">
        <v>18</v>
      </c>
      <c r="E1879" s="1" t="str">
        <f>SUBSTITUTE(D1879,"Descripciâˆšâ‰¥n","Descripción")</f>
        <v>Descripción del Plato_6</v>
      </c>
      <c r="F1879" s="1">
        <v>16</v>
      </c>
      <c r="G1879" s="1">
        <v>27</v>
      </c>
      <c r="H1879" s="1">
        <v>3</v>
      </c>
      <c r="I1879" s="1">
        <v>51</v>
      </c>
      <c r="J1879" s="1" t="s">
        <v>11</v>
      </c>
    </row>
    <row r="1880" spans="1:10">
      <c r="A1880" s="1">
        <v>759</v>
      </c>
      <c r="B1880" s="1">
        <v>20</v>
      </c>
      <c r="C1880" s="1" t="s">
        <v>49</v>
      </c>
      <c r="D1880" s="1" t="s">
        <v>50</v>
      </c>
      <c r="E1880" s="1" t="str">
        <f>SUBSTITUTE(D1880,"Descripciâˆšâ‰¥n","Descripción")</f>
        <v>Descripción del Plato_1</v>
      </c>
      <c r="F1880" s="1">
        <v>15</v>
      </c>
      <c r="G1880" s="1">
        <v>25</v>
      </c>
      <c r="H1880" s="1">
        <v>3</v>
      </c>
      <c r="I1880" s="1">
        <v>41</v>
      </c>
      <c r="J1880" s="1" t="s">
        <v>11</v>
      </c>
    </row>
    <row r="1881" spans="1:10">
      <c r="A1881" s="1">
        <v>759</v>
      </c>
      <c r="B1881" s="1">
        <v>20</v>
      </c>
      <c r="C1881" s="1" t="s">
        <v>23</v>
      </c>
      <c r="D1881" s="1" t="s">
        <v>24</v>
      </c>
      <c r="E1881" s="1" t="str">
        <f>SUBSTITUTE(D1881,"Descripciâˆšâ‰¥n","Descripción")</f>
        <v>Descripción del Plato_9</v>
      </c>
      <c r="F1881" s="1">
        <v>17</v>
      </c>
      <c r="G1881" s="1">
        <v>29</v>
      </c>
      <c r="H1881" s="1">
        <v>3</v>
      </c>
      <c r="I1881" s="1">
        <v>56</v>
      </c>
      <c r="J1881" s="1" t="s">
        <v>14</v>
      </c>
    </row>
    <row r="1882" spans="1:10">
      <c r="A1882" s="1">
        <v>760</v>
      </c>
      <c r="B1882" s="1">
        <v>5</v>
      </c>
      <c r="C1882" s="1" t="s">
        <v>31</v>
      </c>
      <c r="D1882" s="1" t="s">
        <v>32</v>
      </c>
      <c r="E1882" s="1" t="str">
        <f>SUBSTITUTE(D1882,"Descripciâˆšâ‰¥n","Descripción")</f>
        <v>Descripción del Plato_8</v>
      </c>
      <c r="F1882" s="1">
        <v>21</v>
      </c>
      <c r="G1882" s="1">
        <v>35</v>
      </c>
      <c r="H1882" s="1">
        <v>3</v>
      </c>
      <c r="I1882" s="1">
        <v>20</v>
      </c>
      <c r="J1882" s="1" t="s">
        <v>11</v>
      </c>
    </row>
    <row r="1883" spans="1:10">
      <c r="A1883" s="1">
        <v>761</v>
      </c>
      <c r="B1883" s="1">
        <v>4</v>
      </c>
      <c r="C1883" s="1" t="s">
        <v>9</v>
      </c>
      <c r="D1883" s="1" t="s">
        <v>10</v>
      </c>
      <c r="E1883" s="1" t="str">
        <f>SUBSTITUTE(D1883,"Descripciâˆšâ‰¥n","Descripción")</f>
        <v>Descripción del Plato_7</v>
      </c>
      <c r="F1883" s="1">
        <v>14</v>
      </c>
      <c r="G1883" s="1">
        <v>24</v>
      </c>
      <c r="H1883" s="1">
        <v>3</v>
      </c>
      <c r="I1883" s="1">
        <v>54</v>
      </c>
      <c r="J1883" s="1" t="s">
        <v>14</v>
      </c>
    </row>
    <row r="1884" spans="1:10">
      <c r="A1884" s="1">
        <v>761</v>
      </c>
      <c r="B1884" s="1">
        <v>4</v>
      </c>
      <c r="C1884" s="1" t="s">
        <v>27</v>
      </c>
      <c r="D1884" s="1" t="s">
        <v>28</v>
      </c>
      <c r="E1884" s="1" t="str">
        <f>SUBSTITUTE(D1884,"Descripciâˆšâ‰¥n","Descripción")</f>
        <v>Descripción del Plato_16</v>
      </c>
      <c r="F1884" s="1">
        <v>16</v>
      </c>
      <c r="G1884" s="1">
        <v>28</v>
      </c>
      <c r="H1884" s="1">
        <v>2</v>
      </c>
      <c r="I1884" s="1">
        <v>20</v>
      </c>
      <c r="J1884" s="1" t="s">
        <v>11</v>
      </c>
    </row>
    <row r="1885" spans="1:10">
      <c r="A1885" s="1">
        <v>761</v>
      </c>
      <c r="B1885" s="1">
        <v>4</v>
      </c>
      <c r="C1885" s="1" t="s">
        <v>41</v>
      </c>
      <c r="D1885" s="1" t="s">
        <v>42</v>
      </c>
      <c r="E1885" s="1" t="str">
        <f>SUBSTITUTE(D1885,"Descripciâˆšâ‰¥n","Descripción")</f>
        <v>Descripción del Plato_14</v>
      </c>
      <c r="F1885" s="1">
        <v>14</v>
      </c>
      <c r="G1885" s="1">
        <v>23</v>
      </c>
      <c r="H1885" s="1">
        <v>2</v>
      </c>
      <c r="I1885" s="1">
        <v>28</v>
      </c>
      <c r="J1885" s="1" t="s">
        <v>11</v>
      </c>
    </row>
    <row r="1886" spans="1:10">
      <c r="A1886" s="1">
        <v>762</v>
      </c>
      <c r="B1886" s="1">
        <v>4</v>
      </c>
      <c r="C1886" s="1" t="s">
        <v>43</v>
      </c>
      <c r="D1886" s="1" t="s">
        <v>44</v>
      </c>
      <c r="E1886" s="1" t="str">
        <f>SUBSTITUTE(D1886,"Descripciâˆšâ‰¥n","Descripción")</f>
        <v>Descripción del Plato_13</v>
      </c>
      <c r="F1886" s="1">
        <v>13</v>
      </c>
      <c r="G1886" s="1">
        <v>21</v>
      </c>
      <c r="H1886" s="1">
        <v>1</v>
      </c>
      <c r="I1886" s="1">
        <v>20</v>
      </c>
      <c r="J1886" s="1" t="s">
        <v>14</v>
      </c>
    </row>
    <row r="1887" spans="1:10">
      <c r="A1887" s="1">
        <v>762</v>
      </c>
      <c r="B1887" s="1">
        <v>4</v>
      </c>
      <c r="C1887" s="1" t="s">
        <v>47</v>
      </c>
      <c r="D1887" s="1" t="s">
        <v>48</v>
      </c>
      <c r="E1887" s="1" t="str">
        <f>SUBSTITUTE(D1887,"Descripciâˆšâ‰¥n","Descripción")</f>
        <v>Descripción del Plato_10</v>
      </c>
      <c r="F1887" s="1">
        <v>15</v>
      </c>
      <c r="G1887" s="1">
        <v>26</v>
      </c>
      <c r="H1887" s="1">
        <v>3</v>
      </c>
      <c r="I1887" s="1">
        <v>9</v>
      </c>
      <c r="J1887" s="1" t="s">
        <v>11</v>
      </c>
    </row>
    <row r="1888" spans="1:10">
      <c r="A1888" s="1">
        <v>763</v>
      </c>
      <c r="B1888" s="1">
        <v>18</v>
      </c>
      <c r="C1888" s="1" t="s">
        <v>25</v>
      </c>
      <c r="D1888" s="1" t="s">
        <v>26</v>
      </c>
      <c r="E1888" s="1" t="str">
        <f>SUBSTITUTE(D1888,"Descripciâˆšâ‰¥n","Descripción")</f>
        <v>Descripción del Plato_11</v>
      </c>
      <c r="F1888" s="1">
        <v>20</v>
      </c>
      <c r="G1888" s="1">
        <v>33</v>
      </c>
      <c r="H1888" s="1">
        <v>2</v>
      </c>
      <c r="I1888" s="1">
        <v>14</v>
      </c>
      <c r="J1888" s="1" t="s">
        <v>14</v>
      </c>
    </row>
    <row r="1889" spans="1:10">
      <c r="A1889" s="1">
        <v>763</v>
      </c>
      <c r="B1889" s="1">
        <v>18</v>
      </c>
      <c r="C1889" s="1" t="s">
        <v>29</v>
      </c>
      <c r="D1889" s="1" t="s">
        <v>30</v>
      </c>
      <c r="E1889" s="1" t="str">
        <f>SUBSTITUTE(D1889,"Descripciâˆšâ‰¥n","Descripción")</f>
        <v>Descripción del Plato_12</v>
      </c>
      <c r="F1889" s="1">
        <v>11</v>
      </c>
      <c r="G1889" s="1">
        <v>19</v>
      </c>
      <c r="H1889" s="1">
        <v>2</v>
      </c>
      <c r="I1889" s="1">
        <v>18</v>
      </c>
      <c r="J1889" s="1" t="s">
        <v>14</v>
      </c>
    </row>
    <row r="1890" spans="1:10">
      <c r="A1890" s="1">
        <v>764</v>
      </c>
      <c r="B1890" s="1">
        <v>20</v>
      </c>
      <c r="C1890" s="1" t="s">
        <v>17</v>
      </c>
      <c r="D1890" s="1" t="s">
        <v>18</v>
      </c>
      <c r="E1890" s="1" t="str">
        <f>SUBSTITUTE(D1890,"Descripciâˆšâ‰¥n","Descripción")</f>
        <v>Descripción del Plato_6</v>
      </c>
      <c r="F1890" s="1">
        <v>16</v>
      </c>
      <c r="G1890" s="1">
        <v>27</v>
      </c>
      <c r="H1890" s="1">
        <v>1</v>
      </c>
      <c r="I1890" s="1">
        <v>53</v>
      </c>
      <c r="J1890" s="1" t="s">
        <v>11</v>
      </c>
    </row>
    <row r="1891" spans="1:10">
      <c r="A1891" s="1">
        <v>764</v>
      </c>
      <c r="B1891" s="1">
        <v>20</v>
      </c>
      <c r="C1891" s="1" t="s">
        <v>37</v>
      </c>
      <c r="D1891" s="1" t="s">
        <v>38</v>
      </c>
      <c r="E1891" s="1" t="str">
        <f>SUBSTITUTE(D1891,"Descripciâˆšâ‰¥n","Descripción")</f>
        <v>Descripción del Plato_18</v>
      </c>
      <c r="F1891" s="1">
        <v>20</v>
      </c>
      <c r="G1891" s="1">
        <v>34</v>
      </c>
      <c r="H1891" s="1">
        <v>1</v>
      </c>
      <c r="I1891" s="1">
        <v>24</v>
      </c>
      <c r="J1891" s="1" t="s">
        <v>11</v>
      </c>
    </row>
    <row r="1892" spans="1:10">
      <c r="A1892" s="1">
        <v>764</v>
      </c>
      <c r="B1892" s="1">
        <v>20</v>
      </c>
      <c r="C1892" s="1" t="s">
        <v>9</v>
      </c>
      <c r="D1892" s="1" t="s">
        <v>10</v>
      </c>
      <c r="E1892" s="1" t="str">
        <f>SUBSTITUTE(D1892,"Descripciâˆšâ‰¥n","Descripción")</f>
        <v>Descripción del Plato_7</v>
      </c>
      <c r="F1892" s="1">
        <v>14</v>
      </c>
      <c r="G1892" s="1">
        <v>24</v>
      </c>
      <c r="H1892" s="1">
        <v>1</v>
      </c>
      <c r="I1892" s="1">
        <v>35</v>
      </c>
      <c r="J1892" s="1" t="s">
        <v>11</v>
      </c>
    </row>
    <row r="1893" spans="1:10">
      <c r="A1893" s="1">
        <v>765</v>
      </c>
      <c r="B1893" s="1">
        <v>20</v>
      </c>
      <c r="C1893" s="1" t="s">
        <v>47</v>
      </c>
      <c r="D1893" s="1" t="s">
        <v>48</v>
      </c>
      <c r="E1893" s="1" t="str">
        <f>SUBSTITUTE(D1893,"Descripciâˆšâ‰¥n","Descripción")</f>
        <v>Descripción del Plato_10</v>
      </c>
      <c r="F1893" s="1">
        <v>15</v>
      </c>
      <c r="G1893" s="1">
        <v>26</v>
      </c>
      <c r="H1893" s="1">
        <v>3</v>
      </c>
      <c r="I1893" s="1">
        <v>55</v>
      </c>
      <c r="J1893" s="1" t="s">
        <v>14</v>
      </c>
    </row>
    <row r="1894" spans="1:10">
      <c r="A1894" s="1">
        <v>765</v>
      </c>
      <c r="B1894" s="1">
        <v>20</v>
      </c>
      <c r="C1894" s="1" t="s">
        <v>27</v>
      </c>
      <c r="D1894" s="1" t="s">
        <v>28</v>
      </c>
      <c r="E1894" s="1" t="str">
        <f>SUBSTITUTE(D1894,"Descripciâˆšâ‰¥n","Descripción")</f>
        <v>Descripción del Plato_16</v>
      </c>
      <c r="F1894" s="1">
        <v>16</v>
      </c>
      <c r="G1894" s="1">
        <v>28</v>
      </c>
      <c r="H1894" s="1">
        <v>2</v>
      </c>
      <c r="I1894" s="1">
        <v>14</v>
      </c>
      <c r="J1894" s="1" t="s">
        <v>11</v>
      </c>
    </row>
    <row r="1895" spans="1:10">
      <c r="A1895" s="1">
        <v>765</v>
      </c>
      <c r="B1895" s="1">
        <v>20</v>
      </c>
      <c r="C1895" s="1" t="s">
        <v>43</v>
      </c>
      <c r="D1895" s="1" t="s">
        <v>44</v>
      </c>
      <c r="E1895" s="1" t="str">
        <f>SUBSTITUTE(D1895,"Descripciâˆšâ‰¥n","Descripción")</f>
        <v>Descripción del Plato_13</v>
      </c>
      <c r="F1895" s="1">
        <v>13</v>
      </c>
      <c r="G1895" s="1">
        <v>21</v>
      </c>
      <c r="H1895" s="1">
        <v>3</v>
      </c>
      <c r="I1895" s="1">
        <v>52</v>
      </c>
      <c r="J1895" s="1" t="s">
        <v>11</v>
      </c>
    </row>
    <row r="1896" spans="1:10">
      <c r="A1896" s="1">
        <v>765</v>
      </c>
      <c r="B1896" s="1">
        <v>20</v>
      </c>
      <c r="C1896" s="1" t="s">
        <v>21</v>
      </c>
      <c r="D1896" s="1" t="s">
        <v>22</v>
      </c>
      <c r="E1896" s="1" t="str">
        <f>SUBSTITUTE(D1896,"Descripciâˆšâ‰¥n","Descripción")</f>
        <v>Descripción del Plato_19</v>
      </c>
      <c r="F1896" s="1">
        <v>22</v>
      </c>
      <c r="G1896" s="1">
        <v>36</v>
      </c>
      <c r="H1896" s="1">
        <v>1</v>
      </c>
      <c r="I1896" s="1">
        <v>43</v>
      </c>
      <c r="J1896" s="1" t="s">
        <v>11</v>
      </c>
    </row>
    <row r="1897" spans="1:10">
      <c r="A1897" s="1">
        <v>766</v>
      </c>
      <c r="B1897" s="1">
        <v>17</v>
      </c>
      <c r="C1897" s="1" t="s">
        <v>12</v>
      </c>
      <c r="D1897" s="1" t="s">
        <v>13</v>
      </c>
      <c r="E1897" s="1" t="str">
        <f>SUBSTITUTE(D1897,"Descripciâˆšâ‰¥n","Descripción")</f>
        <v>Descripción del Plato_2</v>
      </c>
      <c r="F1897" s="1">
        <v>18</v>
      </c>
      <c r="G1897" s="1">
        <v>30</v>
      </c>
      <c r="H1897" s="1">
        <v>2</v>
      </c>
      <c r="I1897" s="1">
        <v>52</v>
      </c>
      <c r="J1897" s="1" t="s">
        <v>11</v>
      </c>
    </row>
    <row r="1898" spans="1:10">
      <c r="A1898" s="1">
        <v>766</v>
      </c>
      <c r="B1898" s="1">
        <v>17</v>
      </c>
      <c r="C1898" s="1" t="s">
        <v>29</v>
      </c>
      <c r="D1898" s="1" t="s">
        <v>30</v>
      </c>
      <c r="E1898" s="1" t="str">
        <f>SUBSTITUTE(D1898,"Descripciâˆšâ‰¥n","Descripción")</f>
        <v>Descripción del Plato_12</v>
      </c>
      <c r="F1898" s="1">
        <v>11</v>
      </c>
      <c r="G1898" s="1">
        <v>19</v>
      </c>
      <c r="H1898" s="1">
        <v>1</v>
      </c>
      <c r="I1898" s="1">
        <v>59</v>
      </c>
      <c r="J1898" s="1" t="s">
        <v>11</v>
      </c>
    </row>
    <row r="1899" spans="1:10">
      <c r="A1899" s="1">
        <v>766</v>
      </c>
      <c r="B1899" s="1">
        <v>17</v>
      </c>
      <c r="C1899" s="1" t="s">
        <v>39</v>
      </c>
      <c r="D1899" s="1" t="s">
        <v>40</v>
      </c>
      <c r="E1899" s="1" t="str">
        <f>SUBSTITUTE(D1899,"Descripciâˆšâ‰¥n","Descripción")</f>
        <v>Descripción del Plato_3</v>
      </c>
      <c r="F1899" s="1">
        <v>12</v>
      </c>
      <c r="G1899" s="1">
        <v>20</v>
      </c>
      <c r="H1899" s="1">
        <v>3</v>
      </c>
      <c r="I1899" s="1">
        <v>7</v>
      </c>
      <c r="J1899" s="1" t="s">
        <v>11</v>
      </c>
    </row>
    <row r="1900" spans="1:10">
      <c r="A1900" s="1">
        <v>766</v>
      </c>
      <c r="B1900" s="1">
        <v>17</v>
      </c>
      <c r="C1900" s="1" t="s">
        <v>41</v>
      </c>
      <c r="D1900" s="1" t="s">
        <v>42</v>
      </c>
      <c r="E1900" s="1" t="str">
        <f>SUBSTITUTE(D1900,"Descripciâˆšâ‰¥n","Descripción")</f>
        <v>Descripción del Plato_14</v>
      </c>
      <c r="F1900" s="1">
        <v>14</v>
      </c>
      <c r="G1900" s="1">
        <v>23</v>
      </c>
      <c r="H1900" s="1">
        <v>2</v>
      </c>
      <c r="I1900" s="1">
        <v>16</v>
      </c>
      <c r="J1900" s="1" t="s">
        <v>14</v>
      </c>
    </row>
    <row r="1901" spans="1:10">
      <c r="A1901" s="1">
        <v>767</v>
      </c>
      <c r="B1901" s="1">
        <v>10</v>
      </c>
      <c r="C1901" s="1" t="s">
        <v>23</v>
      </c>
      <c r="D1901" s="1" t="s">
        <v>24</v>
      </c>
      <c r="E1901" s="1" t="str">
        <f>SUBSTITUTE(D1901,"Descripciâˆšâ‰¥n","Descripción")</f>
        <v>Descripción del Plato_9</v>
      </c>
      <c r="F1901" s="1">
        <v>17</v>
      </c>
      <c r="G1901" s="1">
        <v>29</v>
      </c>
      <c r="H1901" s="1">
        <v>2</v>
      </c>
      <c r="I1901" s="1">
        <v>12</v>
      </c>
      <c r="J1901" s="1" t="s">
        <v>14</v>
      </c>
    </row>
    <row r="1902" spans="1:10">
      <c r="A1902" s="1">
        <v>767</v>
      </c>
      <c r="B1902" s="1">
        <v>10</v>
      </c>
      <c r="C1902" s="1" t="s">
        <v>9</v>
      </c>
      <c r="D1902" s="1" t="s">
        <v>10</v>
      </c>
      <c r="E1902" s="1" t="str">
        <f>SUBSTITUTE(D1902,"Descripciâˆšâ‰¥n","Descripción")</f>
        <v>Descripción del Plato_7</v>
      </c>
      <c r="F1902" s="1">
        <v>14</v>
      </c>
      <c r="G1902" s="1">
        <v>24</v>
      </c>
      <c r="H1902" s="1">
        <v>2</v>
      </c>
      <c r="I1902" s="1">
        <v>30</v>
      </c>
      <c r="J1902" s="1" t="s">
        <v>14</v>
      </c>
    </row>
    <row r="1903" spans="1:10">
      <c r="A1903" s="1">
        <v>767</v>
      </c>
      <c r="B1903" s="1">
        <v>10</v>
      </c>
      <c r="C1903" s="1" t="s">
        <v>43</v>
      </c>
      <c r="D1903" s="1" t="s">
        <v>44</v>
      </c>
      <c r="E1903" s="1" t="str">
        <f>SUBSTITUTE(D1903,"Descripciâˆšâ‰¥n","Descripción")</f>
        <v>Descripción del Plato_13</v>
      </c>
      <c r="F1903" s="1">
        <v>13</v>
      </c>
      <c r="G1903" s="1">
        <v>21</v>
      </c>
      <c r="H1903" s="1">
        <v>3</v>
      </c>
      <c r="I1903" s="1">
        <v>43</v>
      </c>
      <c r="J1903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7E2A-EFEF-4FBD-8CE7-D0C5A2F26B75}">
  <dimension ref="A1:M768"/>
  <sheetViews>
    <sheetView workbookViewId="0">
      <selection activeCell="C1" sqref="C1"/>
    </sheetView>
  </sheetViews>
  <sheetFormatPr defaultColWidth="11.42578125" defaultRowHeight="15"/>
  <cols>
    <col min="1" max="1" width="17.5703125" bestFit="1" customWidth="1"/>
    <col min="2" max="2" width="18.28515625" style="10" bestFit="1" customWidth="1"/>
    <col min="3" max="3" width="23.28515625" style="11" bestFit="1" customWidth="1"/>
    <col min="4" max="4" width="15.28515625" style="12" bestFit="1" customWidth="1"/>
    <col min="5" max="5" width="13.85546875" style="12" bestFit="1" customWidth="1"/>
    <col min="6" max="6" width="16.42578125" style="10" bestFit="1" customWidth="1"/>
    <col min="7" max="7" width="15" style="10" bestFit="1" customWidth="1"/>
    <col min="8" max="8" width="18.7109375" bestFit="1" customWidth="1"/>
    <col min="9" max="9" width="8.85546875" style="13" bestFit="1" customWidth="1"/>
    <col min="10" max="10" width="17.140625" style="10" bestFit="1" customWidth="1"/>
    <col min="11" max="11" width="18.140625" bestFit="1" customWidth="1"/>
    <col min="12" max="12" width="14.42578125" bestFit="1" customWidth="1"/>
    <col min="13" max="13" width="35.85546875" style="10" bestFit="1" customWidth="1"/>
    <col min="14" max="14" width="87.85546875" bestFit="1" customWidth="1"/>
    <col min="15" max="15" width="9.140625"/>
  </cols>
  <sheetData>
    <row r="1" spans="1:13">
      <c r="A1" s="5" t="s">
        <v>1</v>
      </c>
      <c r="B1" s="6" t="s">
        <v>51</v>
      </c>
      <c r="C1" s="7" t="s">
        <v>52</v>
      </c>
      <c r="D1" s="8" t="s">
        <v>53</v>
      </c>
      <c r="E1" s="8" t="s">
        <v>54</v>
      </c>
      <c r="F1" s="6" t="s">
        <v>55</v>
      </c>
      <c r="G1" s="6" t="s">
        <v>56</v>
      </c>
      <c r="H1" s="4" t="s">
        <v>57</v>
      </c>
      <c r="I1" s="9" t="s">
        <v>58</v>
      </c>
      <c r="J1" s="6" t="s">
        <v>59</v>
      </c>
      <c r="K1" s="5" t="s">
        <v>0</v>
      </c>
      <c r="L1" s="4" t="s">
        <v>60</v>
      </c>
      <c r="M1" s="6" t="s">
        <v>61</v>
      </c>
    </row>
    <row r="2" spans="1:13">
      <c r="A2">
        <v>10</v>
      </c>
      <c r="B2" s="10" t="s">
        <v>62</v>
      </c>
      <c r="C2" s="11">
        <v>6</v>
      </c>
      <c r="D2" s="12">
        <v>45017.046527777777</v>
      </c>
      <c r="E2" s="12">
        <v>45017.159722222219</v>
      </c>
      <c r="F2" s="10" t="s">
        <v>63</v>
      </c>
      <c r="G2" s="10" t="s">
        <v>64</v>
      </c>
      <c r="H2" t="s">
        <v>65</v>
      </c>
      <c r="I2" s="13" t="s">
        <v>66</v>
      </c>
      <c r="J2" s="10" t="s">
        <v>67</v>
      </c>
      <c r="K2">
        <v>1</v>
      </c>
      <c r="L2" t="s">
        <v>68</v>
      </c>
      <c r="M2" s="10" t="s">
        <v>69</v>
      </c>
    </row>
    <row r="3" spans="1:13">
      <c r="A3">
        <v>6</v>
      </c>
      <c r="B3" s="10" t="s">
        <v>70</v>
      </c>
      <c r="C3" s="11">
        <v>6</v>
      </c>
      <c r="D3" s="12">
        <v>45017.061111111114</v>
      </c>
      <c r="E3" s="12">
        <v>45017.15902777778</v>
      </c>
      <c r="F3" s="10" t="s">
        <v>71</v>
      </c>
      <c r="G3" s="10" t="s">
        <v>72</v>
      </c>
      <c r="H3" t="s">
        <v>73</v>
      </c>
      <c r="I3" s="13" t="s">
        <v>74</v>
      </c>
      <c r="J3" s="10" t="s">
        <v>67</v>
      </c>
      <c r="K3">
        <v>2</v>
      </c>
      <c r="L3" t="s">
        <v>75</v>
      </c>
      <c r="M3" s="10" t="s">
        <v>76</v>
      </c>
    </row>
    <row r="4" spans="1:13">
      <c r="A4">
        <v>20</v>
      </c>
      <c r="B4" s="10" t="s">
        <v>77</v>
      </c>
      <c r="C4" s="11">
        <v>1</v>
      </c>
      <c r="D4" s="12">
        <v>45017.020138888889</v>
      </c>
      <c r="E4" s="12">
        <v>45017.163888888892</v>
      </c>
      <c r="F4" s="10" t="s">
        <v>78</v>
      </c>
      <c r="G4" s="10" t="s">
        <v>72</v>
      </c>
      <c r="H4" t="s">
        <v>79</v>
      </c>
      <c r="I4" s="13" t="s">
        <v>80</v>
      </c>
      <c r="J4" s="10" t="s">
        <v>81</v>
      </c>
      <c r="K4">
        <v>3</v>
      </c>
      <c r="L4" t="s">
        <v>82</v>
      </c>
      <c r="M4" s="10" t="s">
        <v>83</v>
      </c>
    </row>
    <row r="5" spans="1:13">
      <c r="A5">
        <v>3</v>
      </c>
      <c r="B5" s="10" t="s">
        <v>84</v>
      </c>
      <c r="C5" s="11">
        <v>1</v>
      </c>
      <c r="D5" s="12">
        <v>45017.127083333333</v>
      </c>
      <c r="E5" s="12">
        <v>45017.188194444447</v>
      </c>
      <c r="F5" s="10" t="s">
        <v>85</v>
      </c>
      <c r="G5" s="10" t="s">
        <v>64</v>
      </c>
      <c r="H5" t="s">
        <v>79</v>
      </c>
      <c r="I5" s="13" t="s">
        <v>86</v>
      </c>
      <c r="J5" s="10" t="s">
        <v>81</v>
      </c>
      <c r="K5">
        <v>4</v>
      </c>
      <c r="L5" t="s">
        <v>87</v>
      </c>
      <c r="M5" s="10" t="s">
        <v>88</v>
      </c>
    </row>
    <row r="6" spans="1:13">
      <c r="A6">
        <v>8</v>
      </c>
      <c r="B6" s="10" t="s">
        <v>89</v>
      </c>
      <c r="C6" s="11">
        <v>2</v>
      </c>
      <c r="D6" s="12">
        <v>45017.000694444447</v>
      </c>
      <c r="E6" s="12">
        <v>45017.087500000001</v>
      </c>
      <c r="F6" s="10" t="s">
        <v>90</v>
      </c>
      <c r="G6" s="10" t="s">
        <v>64</v>
      </c>
      <c r="H6" t="s">
        <v>79</v>
      </c>
      <c r="I6" s="13" t="s">
        <v>91</v>
      </c>
      <c r="J6" s="10" t="s">
        <v>81</v>
      </c>
      <c r="K6">
        <v>5</v>
      </c>
      <c r="L6" t="s">
        <v>92</v>
      </c>
      <c r="M6" s="10" t="s">
        <v>93</v>
      </c>
    </row>
    <row r="7" spans="1:13">
      <c r="A7">
        <v>7</v>
      </c>
      <c r="B7" s="10" t="s">
        <v>94</v>
      </c>
      <c r="C7" s="11">
        <v>5</v>
      </c>
      <c r="D7" s="12">
        <v>45017.058333333334</v>
      </c>
      <c r="E7" s="12">
        <v>45017.147222222222</v>
      </c>
      <c r="F7" s="10" t="s">
        <v>90</v>
      </c>
      <c r="G7" s="10" t="s">
        <v>95</v>
      </c>
      <c r="H7" t="s">
        <v>79</v>
      </c>
      <c r="I7" s="13" t="s">
        <v>96</v>
      </c>
      <c r="J7" s="10" t="s">
        <v>81</v>
      </c>
      <c r="K7">
        <v>6</v>
      </c>
      <c r="L7" t="s">
        <v>92</v>
      </c>
      <c r="M7" s="10" t="s">
        <v>31</v>
      </c>
    </row>
    <row r="8" spans="1:13">
      <c r="A8">
        <v>17</v>
      </c>
      <c r="B8" s="10" t="s">
        <v>97</v>
      </c>
      <c r="C8" s="11">
        <v>6</v>
      </c>
      <c r="D8" s="12">
        <v>45017.081250000003</v>
      </c>
      <c r="E8" s="12">
        <v>45017.181944444441</v>
      </c>
      <c r="F8" s="10" t="s">
        <v>78</v>
      </c>
      <c r="G8" s="10" t="s">
        <v>95</v>
      </c>
      <c r="H8" t="s">
        <v>79</v>
      </c>
      <c r="I8" s="13" t="s">
        <v>98</v>
      </c>
      <c r="J8" s="10" t="s">
        <v>99</v>
      </c>
      <c r="K8">
        <v>7</v>
      </c>
      <c r="L8" t="s">
        <v>100</v>
      </c>
      <c r="M8" s="10" t="s">
        <v>101</v>
      </c>
    </row>
    <row r="9" spans="1:13">
      <c r="A9">
        <v>11</v>
      </c>
      <c r="B9" s="10" t="s">
        <v>102</v>
      </c>
      <c r="C9" s="11">
        <v>1</v>
      </c>
      <c r="D9" s="12">
        <v>45017.09097222222</v>
      </c>
      <c r="E9" s="12">
        <v>45017.200694444444</v>
      </c>
      <c r="F9" s="10" t="s">
        <v>78</v>
      </c>
      <c r="G9" s="10" t="s">
        <v>72</v>
      </c>
      <c r="H9" t="s">
        <v>79</v>
      </c>
      <c r="I9" s="13" t="s">
        <v>103</v>
      </c>
      <c r="J9" s="10" t="s">
        <v>67</v>
      </c>
      <c r="K9">
        <v>8</v>
      </c>
      <c r="L9" t="s">
        <v>87</v>
      </c>
      <c r="M9" s="10" t="s">
        <v>104</v>
      </c>
    </row>
    <row r="10" spans="1:13">
      <c r="A10">
        <v>15</v>
      </c>
      <c r="B10" s="10" t="s">
        <v>105</v>
      </c>
      <c r="C10" s="11">
        <v>5</v>
      </c>
      <c r="D10" s="12">
        <v>45017.085416666669</v>
      </c>
      <c r="E10" s="12">
        <v>45017.184027777781</v>
      </c>
      <c r="F10" s="10" t="s">
        <v>78</v>
      </c>
      <c r="G10" s="10" t="s">
        <v>64</v>
      </c>
      <c r="H10" t="s">
        <v>65</v>
      </c>
      <c r="I10" s="13" t="s">
        <v>106</v>
      </c>
      <c r="J10" s="10" t="s">
        <v>81</v>
      </c>
      <c r="K10">
        <v>9</v>
      </c>
      <c r="L10" t="s">
        <v>107</v>
      </c>
      <c r="M10" s="10" t="s">
        <v>108</v>
      </c>
    </row>
    <row r="11" spans="1:13">
      <c r="A11">
        <v>17</v>
      </c>
      <c r="B11" s="10" t="s">
        <v>109</v>
      </c>
      <c r="C11" s="11">
        <v>1</v>
      </c>
      <c r="D11" s="12">
        <v>45017.001388888886</v>
      </c>
      <c r="E11" s="12">
        <v>45017.078472222223</v>
      </c>
      <c r="F11" s="10" t="s">
        <v>90</v>
      </c>
      <c r="G11" s="10" t="s">
        <v>64</v>
      </c>
      <c r="H11" t="s">
        <v>79</v>
      </c>
      <c r="I11" s="13" t="s">
        <v>110</v>
      </c>
      <c r="J11" s="10" t="s">
        <v>99</v>
      </c>
      <c r="K11">
        <v>10</v>
      </c>
      <c r="L11" t="s">
        <v>111</v>
      </c>
      <c r="M11" s="10" t="s">
        <v>112</v>
      </c>
    </row>
    <row r="12" spans="1:13">
      <c r="A12">
        <v>14</v>
      </c>
      <c r="B12" s="10" t="s">
        <v>113</v>
      </c>
      <c r="C12" s="11">
        <v>1</v>
      </c>
      <c r="D12" s="12">
        <v>45017.156944444447</v>
      </c>
      <c r="E12" s="12">
        <v>45017.272916666669</v>
      </c>
      <c r="F12" s="10" t="s">
        <v>71</v>
      </c>
      <c r="G12" s="10" t="s">
        <v>64</v>
      </c>
      <c r="H12" t="s">
        <v>79</v>
      </c>
      <c r="I12" s="13" t="s">
        <v>114</v>
      </c>
      <c r="J12" s="10" t="s">
        <v>81</v>
      </c>
      <c r="K12">
        <v>11</v>
      </c>
      <c r="L12" t="s">
        <v>92</v>
      </c>
      <c r="M12" s="10" t="s">
        <v>115</v>
      </c>
    </row>
    <row r="13" spans="1:13">
      <c r="A13">
        <v>14</v>
      </c>
      <c r="B13" s="10" t="s">
        <v>116</v>
      </c>
      <c r="C13" s="11">
        <v>6</v>
      </c>
      <c r="D13" s="12">
        <v>45017.00277777778</v>
      </c>
      <c r="E13" s="12">
        <v>45017.140972222223</v>
      </c>
      <c r="F13" s="10" t="s">
        <v>90</v>
      </c>
      <c r="G13" s="10" t="s">
        <v>95</v>
      </c>
      <c r="H13" t="s">
        <v>79</v>
      </c>
      <c r="I13" s="13" t="s">
        <v>117</v>
      </c>
      <c r="J13" s="10" t="s">
        <v>99</v>
      </c>
      <c r="K13">
        <v>12</v>
      </c>
      <c r="L13" t="s">
        <v>75</v>
      </c>
      <c r="M13" s="10" t="s">
        <v>118</v>
      </c>
    </row>
    <row r="14" spans="1:13">
      <c r="A14">
        <v>2</v>
      </c>
      <c r="B14" s="10" t="s">
        <v>119</v>
      </c>
      <c r="C14" s="11">
        <v>1</v>
      </c>
      <c r="D14" s="12">
        <v>45017.131249999999</v>
      </c>
      <c r="E14" s="12">
        <v>45017.230555555558</v>
      </c>
      <c r="F14" s="10" t="s">
        <v>85</v>
      </c>
      <c r="G14" s="10" t="s">
        <v>64</v>
      </c>
      <c r="H14" t="s">
        <v>73</v>
      </c>
      <c r="I14" s="13" t="s">
        <v>120</v>
      </c>
      <c r="J14" s="10" t="s">
        <v>99</v>
      </c>
      <c r="K14">
        <v>13</v>
      </c>
      <c r="L14" t="s">
        <v>82</v>
      </c>
      <c r="M14" s="10" t="s">
        <v>23</v>
      </c>
    </row>
    <row r="15" spans="1:13">
      <c r="A15">
        <v>16</v>
      </c>
      <c r="B15" s="10" t="s">
        <v>121</v>
      </c>
      <c r="C15" s="11">
        <v>6</v>
      </c>
      <c r="D15" s="12">
        <v>45017.012499999997</v>
      </c>
      <c r="E15" s="12">
        <v>45017.081944444442</v>
      </c>
      <c r="F15" s="10" t="s">
        <v>78</v>
      </c>
      <c r="G15" s="10" t="s">
        <v>64</v>
      </c>
      <c r="H15" t="s">
        <v>73</v>
      </c>
      <c r="I15" s="13" t="s">
        <v>122</v>
      </c>
      <c r="J15" s="10" t="s">
        <v>81</v>
      </c>
      <c r="K15">
        <v>14</v>
      </c>
      <c r="L15" t="s">
        <v>92</v>
      </c>
      <c r="M15" s="10" t="s">
        <v>123</v>
      </c>
    </row>
    <row r="16" spans="1:13">
      <c r="A16">
        <v>6</v>
      </c>
      <c r="B16" s="10" t="s">
        <v>124</v>
      </c>
      <c r="C16" s="11">
        <v>4</v>
      </c>
      <c r="D16" s="12">
        <v>45017.14166666667</v>
      </c>
      <c r="E16" s="12">
        <v>45017.207638888889</v>
      </c>
      <c r="F16" s="10" t="s">
        <v>71</v>
      </c>
      <c r="G16" s="10" t="s">
        <v>72</v>
      </c>
      <c r="H16" t="s">
        <v>79</v>
      </c>
      <c r="I16" s="13" t="s">
        <v>125</v>
      </c>
      <c r="J16" s="10" t="s">
        <v>99</v>
      </c>
      <c r="K16">
        <v>15</v>
      </c>
      <c r="L16" t="s">
        <v>111</v>
      </c>
      <c r="M16" s="10" t="s">
        <v>126</v>
      </c>
    </row>
    <row r="17" spans="1:13">
      <c r="A17">
        <v>20</v>
      </c>
      <c r="B17" s="10" t="s">
        <v>127</v>
      </c>
      <c r="C17" s="11">
        <v>5</v>
      </c>
      <c r="D17" s="12">
        <v>45017.104861111111</v>
      </c>
      <c r="E17" s="12">
        <v>45017.183333333334</v>
      </c>
      <c r="F17" s="10" t="s">
        <v>90</v>
      </c>
      <c r="G17" s="10" t="s">
        <v>64</v>
      </c>
      <c r="H17" t="s">
        <v>73</v>
      </c>
      <c r="I17" s="13" t="s">
        <v>128</v>
      </c>
      <c r="J17" s="10" t="s">
        <v>67</v>
      </c>
      <c r="K17">
        <v>16</v>
      </c>
      <c r="L17" t="s">
        <v>107</v>
      </c>
      <c r="M17" s="10" t="s">
        <v>27</v>
      </c>
    </row>
    <row r="18" spans="1:13">
      <c r="A18">
        <v>14</v>
      </c>
      <c r="B18" s="10" t="s">
        <v>129</v>
      </c>
      <c r="C18" s="11">
        <v>6</v>
      </c>
      <c r="D18" s="12">
        <v>45017.006249999999</v>
      </c>
      <c r="E18" s="12">
        <v>45017.143750000003</v>
      </c>
      <c r="F18" s="10" t="s">
        <v>78</v>
      </c>
      <c r="G18" s="10" t="s">
        <v>72</v>
      </c>
      <c r="H18" t="s">
        <v>79</v>
      </c>
      <c r="I18" s="13" t="s">
        <v>130</v>
      </c>
      <c r="J18" s="10" t="s">
        <v>81</v>
      </c>
      <c r="K18">
        <v>17</v>
      </c>
      <c r="L18" t="s">
        <v>131</v>
      </c>
      <c r="M18" s="10" t="s">
        <v>132</v>
      </c>
    </row>
    <row r="19" spans="1:13">
      <c r="A19">
        <v>9</v>
      </c>
      <c r="B19" s="10" t="s">
        <v>133</v>
      </c>
      <c r="C19" s="11">
        <v>2</v>
      </c>
      <c r="D19" s="12">
        <v>45017.087500000001</v>
      </c>
      <c r="E19" s="12">
        <v>45017.18472222222</v>
      </c>
      <c r="F19" s="10" t="s">
        <v>78</v>
      </c>
      <c r="G19" s="10" t="s">
        <v>72</v>
      </c>
      <c r="H19" t="s">
        <v>79</v>
      </c>
      <c r="I19" s="13" t="s">
        <v>134</v>
      </c>
      <c r="J19" s="10" t="s">
        <v>81</v>
      </c>
      <c r="K19">
        <v>18</v>
      </c>
      <c r="L19" t="s">
        <v>75</v>
      </c>
      <c r="M19" s="10" t="s">
        <v>135</v>
      </c>
    </row>
    <row r="20" spans="1:13">
      <c r="A20">
        <v>18</v>
      </c>
      <c r="B20" s="10" t="s">
        <v>136</v>
      </c>
      <c r="C20" s="11">
        <v>3</v>
      </c>
      <c r="D20" s="12">
        <v>45017.024305555555</v>
      </c>
      <c r="E20" s="12">
        <v>45017.145138888889</v>
      </c>
      <c r="F20" s="10" t="s">
        <v>78</v>
      </c>
      <c r="G20" s="10" t="s">
        <v>64</v>
      </c>
      <c r="H20" t="s">
        <v>79</v>
      </c>
      <c r="I20" s="13" t="s">
        <v>137</v>
      </c>
      <c r="J20" s="10" t="s">
        <v>81</v>
      </c>
      <c r="K20">
        <v>19</v>
      </c>
      <c r="L20" t="s">
        <v>138</v>
      </c>
      <c r="M20" s="10" t="s">
        <v>19</v>
      </c>
    </row>
    <row r="21" spans="1:13">
      <c r="A21">
        <v>8</v>
      </c>
      <c r="B21" s="10" t="s">
        <v>139</v>
      </c>
      <c r="C21" s="11">
        <v>2</v>
      </c>
      <c r="D21" s="12">
        <v>45017.059027777781</v>
      </c>
      <c r="E21" s="12">
        <v>45017.216666666667</v>
      </c>
      <c r="F21" s="10" t="s">
        <v>63</v>
      </c>
      <c r="G21" s="10" t="s">
        <v>64</v>
      </c>
      <c r="H21" t="s">
        <v>79</v>
      </c>
      <c r="I21" s="13" t="s">
        <v>140</v>
      </c>
      <c r="J21" s="10" t="s">
        <v>67</v>
      </c>
      <c r="K21">
        <v>20</v>
      </c>
      <c r="L21" t="s">
        <v>138</v>
      </c>
      <c r="M21" s="10" t="s">
        <v>141</v>
      </c>
    </row>
    <row r="22" spans="1:13">
      <c r="A22">
        <v>12</v>
      </c>
      <c r="B22" s="10" t="s">
        <v>142</v>
      </c>
      <c r="C22" s="11">
        <v>2</v>
      </c>
      <c r="D22" s="12">
        <v>45017.152083333334</v>
      </c>
      <c r="E22" s="12">
        <v>45017.244444444441</v>
      </c>
      <c r="F22" s="10" t="s">
        <v>63</v>
      </c>
      <c r="G22" s="10" t="s">
        <v>64</v>
      </c>
      <c r="H22" t="s">
        <v>79</v>
      </c>
      <c r="I22" s="13" t="s">
        <v>143</v>
      </c>
      <c r="J22" s="10" t="s">
        <v>67</v>
      </c>
      <c r="K22">
        <v>21</v>
      </c>
      <c r="L22" t="s">
        <v>111</v>
      </c>
      <c r="M22" s="10" t="s">
        <v>144</v>
      </c>
    </row>
    <row r="23" spans="1:13">
      <c r="A23">
        <v>15</v>
      </c>
      <c r="B23" s="10" t="s">
        <v>145</v>
      </c>
      <c r="C23" s="11">
        <v>1</v>
      </c>
      <c r="D23" s="12">
        <v>45017.094444444447</v>
      </c>
      <c r="E23" s="12">
        <v>45017.199305555558</v>
      </c>
      <c r="F23" s="10" t="s">
        <v>90</v>
      </c>
      <c r="G23" s="10" t="s">
        <v>64</v>
      </c>
      <c r="H23" t="s">
        <v>79</v>
      </c>
      <c r="I23" s="13" t="s">
        <v>146</v>
      </c>
      <c r="J23" s="10" t="s">
        <v>81</v>
      </c>
      <c r="K23">
        <v>22</v>
      </c>
      <c r="L23" t="s">
        <v>131</v>
      </c>
      <c r="M23" s="10" t="s">
        <v>147</v>
      </c>
    </row>
    <row r="24" spans="1:13">
      <c r="A24">
        <v>1</v>
      </c>
      <c r="B24" s="10" t="s">
        <v>148</v>
      </c>
      <c r="C24" s="11">
        <v>5</v>
      </c>
      <c r="D24" s="12">
        <v>45017.113888888889</v>
      </c>
      <c r="E24" s="12">
        <v>45017.17291666667</v>
      </c>
      <c r="F24" s="10" t="s">
        <v>85</v>
      </c>
      <c r="G24" s="10" t="s">
        <v>95</v>
      </c>
      <c r="H24" t="s">
        <v>79</v>
      </c>
      <c r="I24" s="13" t="s">
        <v>149</v>
      </c>
      <c r="J24" s="10" t="s">
        <v>81</v>
      </c>
      <c r="K24">
        <v>23</v>
      </c>
      <c r="L24" t="s">
        <v>138</v>
      </c>
      <c r="M24" s="10" t="s">
        <v>150</v>
      </c>
    </row>
    <row r="25" spans="1:13">
      <c r="A25">
        <v>5</v>
      </c>
      <c r="B25" s="10" t="s">
        <v>151</v>
      </c>
      <c r="C25" s="11">
        <v>5</v>
      </c>
      <c r="D25" s="12">
        <v>45017.125694444447</v>
      </c>
      <c r="E25" s="12">
        <v>45017.263888888891</v>
      </c>
      <c r="F25" s="10" t="s">
        <v>63</v>
      </c>
      <c r="G25" s="10" t="s">
        <v>64</v>
      </c>
      <c r="H25" t="s">
        <v>79</v>
      </c>
      <c r="I25" s="13" t="s">
        <v>152</v>
      </c>
      <c r="J25" s="10" t="s">
        <v>99</v>
      </c>
      <c r="K25">
        <v>24</v>
      </c>
      <c r="L25" t="s">
        <v>100</v>
      </c>
      <c r="M25" s="10" t="s">
        <v>153</v>
      </c>
    </row>
    <row r="26" spans="1:13">
      <c r="A26">
        <v>12</v>
      </c>
      <c r="B26" s="10" t="s">
        <v>154</v>
      </c>
      <c r="C26" s="11">
        <v>5</v>
      </c>
      <c r="D26" s="12">
        <v>45017.125694444447</v>
      </c>
      <c r="E26" s="12">
        <v>45017.207638888889</v>
      </c>
      <c r="F26" s="10" t="s">
        <v>85</v>
      </c>
      <c r="G26" s="10" t="s">
        <v>95</v>
      </c>
      <c r="H26" t="s">
        <v>65</v>
      </c>
      <c r="I26" s="13" t="s">
        <v>155</v>
      </c>
      <c r="J26" s="10" t="s">
        <v>99</v>
      </c>
      <c r="K26">
        <v>25</v>
      </c>
      <c r="L26" t="s">
        <v>75</v>
      </c>
      <c r="M26" s="10" t="s">
        <v>37</v>
      </c>
    </row>
    <row r="27" spans="1:13">
      <c r="A27">
        <v>18</v>
      </c>
      <c r="B27" s="10" t="s">
        <v>156</v>
      </c>
      <c r="C27" s="11">
        <v>2</v>
      </c>
      <c r="D27" s="12">
        <v>45017.086111111108</v>
      </c>
      <c r="E27" s="12">
        <v>45017.240972222222</v>
      </c>
      <c r="F27" s="10" t="s">
        <v>85</v>
      </c>
      <c r="G27" s="10" t="s">
        <v>72</v>
      </c>
      <c r="H27" t="s">
        <v>79</v>
      </c>
      <c r="I27" s="13" t="s">
        <v>157</v>
      </c>
      <c r="J27" s="10" t="s">
        <v>99</v>
      </c>
      <c r="K27">
        <v>26</v>
      </c>
      <c r="L27" t="s">
        <v>111</v>
      </c>
      <c r="M27" s="10" t="s">
        <v>158</v>
      </c>
    </row>
    <row r="28" spans="1:13">
      <c r="A28">
        <v>4</v>
      </c>
      <c r="B28" s="10" t="s">
        <v>159</v>
      </c>
      <c r="C28" s="11">
        <v>2</v>
      </c>
      <c r="D28" s="12">
        <v>45017.054861111108</v>
      </c>
      <c r="E28" s="12">
        <v>45017.102083333331</v>
      </c>
      <c r="F28" s="10" t="s">
        <v>85</v>
      </c>
      <c r="G28" s="10" t="s">
        <v>64</v>
      </c>
      <c r="H28" t="s">
        <v>79</v>
      </c>
      <c r="I28" s="13" t="s">
        <v>160</v>
      </c>
      <c r="J28" s="10" t="s">
        <v>99</v>
      </c>
      <c r="K28">
        <v>27</v>
      </c>
      <c r="L28" t="s">
        <v>82</v>
      </c>
      <c r="M28" s="10" t="s">
        <v>161</v>
      </c>
    </row>
    <row r="29" spans="1:13">
      <c r="A29">
        <v>2</v>
      </c>
      <c r="B29" s="10" t="s">
        <v>162</v>
      </c>
      <c r="C29" s="11">
        <v>2</v>
      </c>
      <c r="D29" s="12">
        <v>45017.03402777778</v>
      </c>
      <c r="E29" s="12">
        <v>45017.136111111111</v>
      </c>
      <c r="F29" s="10" t="s">
        <v>90</v>
      </c>
      <c r="G29" s="10" t="s">
        <v>95</v>
      </c>
      <c r="H29" t="s">
        <v>79</v>
      </c>
      <c r="I29" s="13" t="s">
        <v>163</v>
      </c>
      <c r="J29" s="10" t="s">
        <v>67</v>
      </c>
      <c r="K29">
        <v>28</v>
      </c>
      <c r="L29" t="s">
        <v>164</v>
      </c>
      <c r="M29" s="10" t="s">
        <v>165</v>
      </c>
    </row>
    <row r="30" spans="1:13">
      <c r="A30">
        <v>20</v>
      </c>
      <c r="B30" s="10" t="s">
        <v>166</v>
      </c>
      <c r="C30" s="11">
        <v>5</v>
      </c>
      <c r="D30" s="12">
        <v>45017.126388888886</v>
      </c>
      <c r="E30" s="12">
        <v>45017.256944444445</v>
      </c>
      <c r="F30" s="10" t="s">
        <v>78</v>
      </c>
      <c r="G30" s="10" t="s">
        <v>64</v>
      </c>
      <c r="H30" t="s">
        <v>79</v>
      </c>
      <c r="I30" s="13" t="s">
        <v>167</v>
      </c>
      <c r="J30" s="10" t="s">
        <v>99</v>
      </c>
      <c r="K30">
        <v>29</v>
      </c>
      <c r="L30" t="s">
        <v>131</v>
      </c>
      <c r="M30" s="10" t="s">
        <v>168</v>
      </c>
    </row>
    <row r="31" spans="1:13">
      <c r="A31">
        <v>14</v>
      </c>
      <c r="B31" s="10" t="s">
        <v>169</v>
      </c>
      <c r="C31" s="11">
        <v>4</v>
      </c>
      <c r="D31" s="12">
        <v>45017.121527777781</v>
      </c>
      <c r="E31" s="12">
        <v>45017.259027777778</v>
      </c>
      <c r="F31" s="10" t="s">
        <v>90</v>
      </c>
      <c r="G31" s="10" t="s">
        <v>64</v>
      </c>
      <c r="H31" t="s">
        <v>73</v>
      </c>
      <c r="I31" s="13" t="s">
        <v>170</v>
      </c>
      <c r="J31" s="10" t="s">
        <v>81</v>
      </c>
      <c r="K31">
        <v>30</v>
      </c>
      <c r="L31" t="s">
        <v>100</v>
      </c>
      <c r="M31" s="10" t="s">
        <v>171</v>
      </c>
    </row>
    <row r="32" spans="1:13">
      <c r="A32">
        <v>13</v>
      </c>
      <c r="B32" s="10" t="s">
        <v>172</v>
      </c>
      <c r="C32" s="11">
        <v>3</v>
      </c>
      <c r="D32" s="12">
        <v>45017.118750000001</v>
      </c>
      <c r="E32" s="12">
        <v>45017.251388888886</v>
      </c>
      <c r="F32" s="10" t="s">
        <v>78</v>
      </c>
      <c r="G32" s="10" t="s">
        <v>72</v>
      </c>
      <c r="H32" t="s">
        <v>79</v>
      </c>
      <c r="I32" s="13" t="s">
        <v>173</v>
      </c>
      <c r="J32" s="10" t="s">
        <v>99</v>
      </c>
      <c r="K32">
        <v>31</v>
      </c>
      <c r="L32" t="s">
        <v>164</v>
      </c>
      <c r="M32" s="10" t="s">
        <v>174</v>
      </c>
    </row>
    <row r="33" spans="1:13">
      <c r="A33">
        <v>5</v>
      </c>
      <c r="B33" s="10" t="s">
        <v>175</v>
      </c>
      <c r="C33" s="11">
        <v>1</v>
      </c>
      <c r="D33" s="12">
        <v>45017.130555555559</v>
      </c>
      <c r="E33" s="12">
        <v>45017.28402777778</v>
      </c>
      <c r="F33" s="10" t="s">
        <v>71</v>
      </c>
      <c r="G33" s="10" t="s">
        <v>64</v>
      </c>
      <c r="H33" t="s">
        <v>79</v>
      </c>
      <c r="I33" s="13" t="s">
        <v>176</v>
      </c>
      <c r="J33" s="10" t="s">
        <v>99</v>
      </c>
      <c r="K33">
        <v>32</v>
      </c>
      <c r="L33" t="s">
        <v>111</v>
      </c>
      <c r="M33" s="10" t="s">
        <v>177</v>
      </c>
    </row>
    <row r="34" spans="1:13">
      <c r="A34">
        <v>4</v>
      </c>
      <c r="B34" s="10" t="s">
        <v>178</v>
      </c>
      <c r="C34" s="11">
        <v>5</v>
      </c>
      <c r="D34" s="12">
        <v>45017.147916666669</v>
      </c>
      <c r="E34" s="12">
        <v>45017.26458333333</v>
      </c>
      <c r="F34" s="10" t="s">
        <v>90</v>
      </c>
      <c r="G34" s="10" t="s">
        <v>95</v>
      </c>
      <c r="H34" t="s">
        <v>65</v>
      </c>
      <c r="I34" s="13" t="s">
        <v>179</v>
      </c>
      <c r="J34" s="10" t="s">
        <v>99</v>
      </c>
      <c r="K34">
        <v>33</v>
      </c>
      <c r="L34" t="s">
        <v>92</v>
      </c>
      <c r="M34" s="10" t="s">
        <v>180</v>
      </c>
    </row>
    <row r="35" spans="1:13">
      <c r="A35">
        <v>15</v>
      </c>
      <c r="B35" s="10" t="s">
        <v>181</v>
      </c>
      <c r="C35" s="11">
        <v>1</v>
      </c>
      <c r="D35" s="12">
        <v>45017.094444444447</v>
      </c>
      <c r="E35" s="12">
        <v>45017.254861111112</v>
      </c>
      <c r="F35" s="10" t="s">
        <v>90</v>
      </c>
      <c r="G35" s="10" t="s">
        <v>72</v>
      </c>
      <c r="H35" t="s">
        <v>79</v>
      </c>
      <c r="I35" s="13" t="s">
        <v>182</v>
      </c>
      <c r="J35" s="10" t="s">
        <v>81</v>
      </c>
      <c r="K35">
        <v>34</v>
      </c>
      <c r="L35" t="s">
        <v>92</v>
      </c>
      <c r="M35" s="10" t="s">
        <v>183</v>
      </c>
    </row>
    <row r="36" spans="1:13">
      <c r="A36">
        <v>13</v>
      </c>
      <c r="B36" s="10" t="s">
        <v>184</v>
      </c>
      <c r="C36" s="11">
        <v>2</v>
      </c>
      <c r="D36" s="12">
        <v>45017.137499999997</v>
      </c>
      <c r="E36" s="12">
        <v>45017.246527777781</v>
      </c>
      <c r="F36" s="10" t="s">
        <v>63</v>
      </c>
      <c r="G36" s="10" t="s">
        <v>64</v>
      </c>
      <c r="H36" t="s">
        <v>79</v>
      </c>
      <c r="I36" s="13" t="s">
        <v>185</v>
      </c>
      <c r="J36" s="10" t="s">
        <v>99</v>
      </c>
      <c r="K36">
        <v>35</v>
      </c>
      <c r="L36" t="s">
        <v>92</v>
      </c>
      <c r="M36" s="10" t="s">
        <v>186</v>
      </c>
    </row>
    <row r="37" spans="1:13">
      <c r="A37">
        <v>5</v>
      </c>
      <c r="B37" s="10" t="s">
        <v>187</v>
      </c>
      <c r="C37" s="11">
        <v>5</v>
      </c>
      <c r="D37" s="12">
        <v>45017.143750000003</v>
      </c>
      <c r="E37" s="12">
        <v>45017.268055555556</v>
      </c>
      <c r="F37" s="10" t="s">
        <v>78</v>
      </c>
      <c r="G37" s="10" t="s">
        <v>64</v>
      </c>
      <c r="H37" t="s">
        <v>79</v>
      </c>
      <c r="I37" s="13" t="s">
        <v>188</v>
      </c>
      <c r="J37" s="10" t="s">
        <v>99</v>
      </c>
      <c r="K37">
        <v>36</v>
      </c>
      <c r="L37" t="s">
        <v>107</v>
      </c>
      <c r="M37" s="10" t="s">
        <v>12</v>
      </c>
    </row>
    <row r="38" spans="1:13">
      <c r="A38">
        <v>20</v>
      </c>
      <c r="B38" s="10" t="s">
        <v>189</v>
      </c>
      <c r="C38" s="11">
        <v>1</v>
      </c>
      <c r="D38" s="12">
        <v>45017.14166666667</v>
      </c>
      <c r="E38" s="12">
        <v>45017.251388888886</v>
      </c>
      <c r="F38" s="10" t="s">
        <v>85</v>
      </c>
      <c r="G38" s="10" t="s">
        <v>95</v>
      </c>
      <c r="H38" t="s">
        <v>79</v>
      </c>
      <c r="I38" s="13" t="s">
        <v>190</v>
      </c>
      <c r="J38" s="10" t="s">
        <v>99</v>
      </c>
      <c r="K38">
        <v>37</v>
      </c>
      <c r="L38" t="s">
        <v>82</v>
      </c>
      <c r="M38" s="10" t="s">
        <v>43</v>
      </c>
    </row>
    <row r="39" spans="1:13">
      <c r="A39">
        <v>10</v>
      </c>
      <c r="B39" s="10" t="s">
        <v>191</v>
      </c>
      <c r="C39" s="11">
        <v>6</v>
      </c>
      <c r="D39" s="12">
        <v>45017.109722222223</v>
      </c>
      <c r="E39" s="12">
        <v>45017.161805555559</v>
      </c>
      <c r="F39" s="10" t="s">
        <v>90</v>
      </c>
      <c r="G39" s="10" t="s">
        <v>64</v>
      </c>
      <c r="H39" t="s">
        <v>65</v>
      </c>
      <c r="I39" s="13" t="s">
        <v>192</v>
      </c>
      <c r="J39" s="10" t="s">
        <v>67</v>
      </c>
      <c r="K39">
        <v>38</v>
      </c>
      <c r="L39" t="s">
        <v>138</v>
      </c>
      <c r="M39" s="10" t="s">
        <v>193</v>
      </c>
    </row>
    <row r="40" spans="1:13">
      <c r="A40">
        <v>15</v>
      </c>
      <c r="B40" s="10" t="s">
        <v>194</v>
      </c>
      <c r="C40" s="11">
        <v>3</v>
      </c>
      <c r="D40" s="12">
        <v>45017.15347222222</v>
      </c>
      <c r="E40" s="12">
        <v>45017.318749999999</v>
      </c>
      <c r="F40" s="10" t="s">
        <v>78</v>
      </c>
      <c r="G40" s="10" t="s">
        <v>95</v>
      </c>
      <c r="H40" t="s">
        <v>73</v>
      </c>
      <c r="I40" s="13" t="s">
        <v>195</v>
      </c>
      <c r="J40" s="10" t="s">
        <v>99</v>
      </c>
      <c r="K40">
        <v>39</v>
      </c>
      <c r="L40" t="s">
        <v>107</v>
      </c>
      <c r="M40" s="10" t="s">
        <v>21</v>
      </c>
    </row>
    <row r="41" spans="1:13">
      <c r="A41">
        <v>1</v>
      </c>
      <c r="B41" s="10" t="s">
        <v>196</v>
      </c>
      <c r="C41" s="11">
        <v>1</v>
      </c>
      <c r="D41" s="12">
        <v>45017.083333333336</v>
      </c>
      <c r="E41" s="12">
        <v>45017.170138888891</v>
      </c>
      <c r="F41" s="10" t="s">
        <v>63</v>
      </c>
      <c r="G41" s="10" t="s">
        <v>64</v>
      </c>
      <c r="H41" t="s">
        <v>73</v>
      </c>
      <c r="I41" s="13" t="s">
        <v>197</v>
      </c>
      <c r="J41" s="10" t="s">
        <v>81</v>
      </c>
      <c r="K41">
        <v>40</v>
      </c>
      <c r="L41" t="s">
        <v>164</v>
      </c>
      <c r="M41" s="10" t="s">
        <v>198</v>
      </c>
    </row>
    <row r="42" spans="1:13">
      <c r="A42">
        <v>7</v>
      </c>
      <c r="B42" s="10" t="s">
        <v>199</v>
      </c>
      <c r="C42" s="11">
        <v>4</v>
      </c>
      <c r="D42" s="12">
        <v>45017.093055555553</v>
      </c>
      <c r="E42" s="12">
        <v>45017.180555555555</v>
      </c>
      <c r="F42" s="10" t="s">
        <v>78</v>
      </c>
      <c r="G42" s="10" t="s">
        <v>64</v>
      </c>
      <c r="H42" t="s">
        <v>79</v>
      </c>
      <c r="I42" s="13" t="s">
        <v>200</v>
      </c>
      <c r="J42" s="10" t="s">
        <v>99</v>
      </c>
      <c r="K42">
        <v>41</v>
      </c>
      <c r="L42" t="s">
        <v>92</v>
      </c>
      <c r="M42" s="10" t="s">
        <v>201</v>
      </c>
    </row>
    <row r="43" spans="1:13">
      <c r="A43">
        <v>14</v>
      </c>
      <c r="B43" s="10" t="s">
        <v>202</v>
      </c>
      <c r="C43" s="11">
        <v>1</v>
      </c>
      <c r="D43" s="12">
        <v>45017.017361111109</v>
      </c>
      <c r="E43" s="12">
        <v>45017.073611111111</v>
      </c>
      <c r="F43" s="10" t="s">
        <v>78</v>
      </c>
      <c r="G43" s="10" t="s">
        <v>64</v>
      </c>
      <c r="H43" t="s">
        <v>79</v>
      </c>
      <c r="I43" s="13" t="s">
        <v>203</v>
      </c>
      <c r="J43" s="10" t="s">
        <v>67</v>
      </c>
      <c r="K43">
        <v>42</v>
      </c>
      <c r="L43" t="s">
        <v>107</v>
      </c>
      <c r="M43" s="10" t="s">
        <v>204</v>
      </c>
    </row>
    <row r="44" spans="1:13">
      <c r="A44">
        <v>8</v>
      </c>
      <c r="B44" s="10" t="s">
        <v>205</v>
      </c>
      <c r="C44" s="11">
        <v>6</v>
      </c>
      <c r="D44" s="12">
        <v>45017.043055555558</v>
      </c>
      <c r="E44" s="12">
        <v>45017.134722222225</v>
      </c>
      <c r="F44" s="10" t="s">
        <v>90</v>
      </c>
      <c r="G44" s="10" t="s">
        <v>64</v>
      </c>
      <c r="H44" t="s">
        <v>79</v>
      </c>
      <c r="I44" s="13" t="s">
        <v>206</v>
      </c>
      <c r="J44" s="10" t="s">
        <v>99</v>
      </c>
      <c r="K44">
        <v>43</v>
      </c>
      <c r="L44" t="s">
        <v>92</v>
      </c>
      <c r="M44" s="10" t="s">
        <v>207</v>
      </c>
    </row>
    <row r="45" spans="1:13">
      <c r="A45">
        <v>18</v>
      </c>
      <c r="B45" s="10" t="s">
        <v>196</v>
      </c>
      <c r="C45" s="11">
        <v>1</v>
      </c>
      <c r="D45" s="12">
        <v>45017.129166666666</v>
      </c>
      <c r="E45" s="12">
        <v>45017.262499999997</v>
      </c>
      <c r="F45" s="10" t="s">
        <v>90</v>
      </c>
      <c r="G45" s="10" t="s">
        <v>64</v>
      </c>
      <c r="H45" t="s">
        <v>79</v>
      </c>
      <c r="I45" s="13" t="s">
        <v>208</v>
      </c>
      <c r="J45" s="10" t="s">
        <v>81</v>
      </c>
      <c r="K45">
        <v>44</v>
      </c>
      <c r="L45" t="s">
        <v>68</v>
      </c>
      <c r="M45" s="10" t="s">
        <v>209</v>
      </c>
    </row>
    <row r="46" spans="1:13">
      <c r="A46">
        <v>17</v>
      </c>
      <c r="B46" s="10" t="s">
        <v>210</v>
      </c>
      <c r="C46" s="11">
        <v>2</v>
      </c>
      <c r="D46" s="12">
        <v>45017.09375</v>
      </c>
      <c r="E46" s="12">
        <v>45017.167361111111</v>
      </c>
      <c r="F46" s="10" t="s">
        <v>78</v>
      </c>
      <c r="G46" s="10" t="s">
        <v>64</v>
      </c>
      <c r="H46" t="s">
        <v>79</v>
      </c>
      <c r="I46" s="13" t="s">
        <v>211</v>
      </c>
      <c r="J46" s="10" t="s">
        <v>67</v>
      </c>
      <c r="K46">
        <v>45</v>
      </c>
      <c r="L46" t="s">
        <v>92</v>
      </c>
      <c r="M46" s="10" t="s">
        <v>45</v>
      </c>
    </row>
    <row r="47" spans="1:13">
      <c r="A47">
        <v>10</v>
      </c>
      <c r="B47" s="10" t="s">
        <v>212</v>
      </c>
      <c r="C47" s="11">
        <v>1</v>
      </c>
      <c r="D47" s="12">
        <v>45017.074305555558</v>
      </c>
      <c r="E47" s="12">
        <v>45017.152083333334</v>
      </c>
      <c r="F47" s="10" t="s">
        <v>85</v>
      </c>
      <c r="G47" s="10" t="s">
        <v>64</v>
      </c>
      <c r="H47" t="s">
        <v>79</v>
      </c>
      <c r="I47" s="13" t="s">
        <v>213</v>
      </c>
      <c r="J47" s="10" t="s">
        <v>81</v>
      </c>
      <c r="K47">
        <v>46</v>
      </c>
      <c r="L47" t="s">
        <v>138</v>
      </c>
      <c r="M47" s="10" t="s">
        <v>214</v>
      </c>
    </row>
    <row r="48" spans="1:13">
      <c r="A48">
        <v>18</v>
      </c>
      <c r="B48" s="10" t="s">
        <v>215</v>
      </c>
      <c r="C48" s="11">
        <v>3</v>
      </c>
      <c r="D48" s="12">
        <v>45017.145833333336</v>
      </c>
      <c r="E48" s="12">
        <v>45017.311805555553</v>
      </c>
      <c r="F48" s="10" t="s">
        <v>78</v>
      </c>
      <c r="G48" s="10" t="s">
        <v>64</v>
      </c>
      <c r="H48" t="s">
        <v>79</v>
      </c>
      <c r="I48" s="13" t="s">
        <v>216</v>
      </c>
      <c r="J48" s="10" t="s">
        <v>99</v>
      </c>
      <c r="K48">
        <v>47</v>
      </c>
      <c r="L48" t="s">
        <v>82</v>
      </c>
      <c r="M48" s="10" t="s">
        <v>217</v>
      </c>
    </row>
    <row r="49" spans="1:13">
      <c r="A49">
        <v>17</v>
      </c>
      <c r="B49" s="10" t="s">
        <v>218</v>
      </c>
      <c r="C49" s="11">
        <v>2</v>
      </c>
      <c r="D49" s="12">
        <v>45017.019444444442</v>
      </c>
      <c r="E49" s="12">
        <v>45017.168055555558</v>
      </c>
      <c r="F49" s="10" t="s">
        <v>63</v>
      </c>
      <c r="G49" s="10" t="s">
        <v>72</v>
      </c>
      <c r="H49" t="s">
        <v>79</v>
      </c>
      <c r="I49" s="13" t="s">
        <v>219</v>
      </c>
      <c r="J49" s="10" t="s">
        <v>81</v>
      </c>
      <c r="K49">
        <v>48</v>
      </c>
      <c r="L49" t="s">
        <v>107</v>
      </c>
      <c r="M49" s="10" t="s">
        <v>220</v>
      </c>
    </row>
    <row r="50" spans="1:13">
      <c r="A50">
        <v>8</v>
      </c>
      <c r="B50" s="10" t="s">
        <v>221</v>
      </c>
      <c r="C50" s="11">
        <v>3</v>
      </c>
      <c r="D50" s="12">
        <v>45017.072222222225</v>
      </c>
      <c r="E50" s="12">
        <v>45017.228472222225</v>
      </c>
      <c r="F50" s="10" t="s">
        <v>78</v>
      </c>
      <c r="G50" s="10" t="s">
        <v>64</v>
      </c>
      <c r="H50" t="s">
        <v>79</v>
      </c>
      <c r="I50" s="13" t="s">
        <v>222</v>
      </c>
      <c r="J50" s="10" t="s">
        <v>81</v>
      </c>
      <c r="K50">
        <v>49</v>
      </c>
      <c r="L50" t="s">
        <v>111</v>
      </c>
      <c r="M50" s="10" t="s">
        <v>223</v>
      </c>
    </row>
    <row r="51" spans="1:13">
      <c r="A51">
        <v>19</v>
      </c>
      <c r="B51" s="10" t="s">
        <v>224</v>
      </c>
      <c r="C51" s="11">
        <v>5</v>
      </c>
      <c r="D51" s="12">
        <v>45017.162499999999</v>
      </c>
      <c r="E51" s="12">
        <v>45017.289583333331</v>
      </c>
      <c r="F51" s="10" t="s">
        <v>90</v>
      </c>
      <c r="G51" s="10" t="s">
        <v>64</v>
      </c>
      <c r="H51" t="s">
        <v>65</v>
      </c>
      <c r="I51" s="13" t="s">
        <v>225</v>
      </c>
      <c r="J51" s="10" t="s">
        <v>99</v>
      </c>
      <c r="K51">
        <v>50</v>
      </c>
      <c r="L51" t="s">
        <v>164</v>
      </c>
      <c r="M51" s="10" t="s">
        <v>226</v>
      </c>
    </row>
    <row r="52" spans="1:13">
      <c r="A52">
        <v>12</v>
      </c>
      <c r="B52" s="10" t="s">
        <v>227</v>
      </c>
      <c r="C52" s="11">
        <v>1</v>
      </c>
      <c r="D52" s="12">
        <v>45017.070833333331</v>
      </c>
      <c r="E52" s="12">
        <v>45017.126388888886</v>
      </c>
      <c r="F52" s="10" t="s">
        <v>85</v>
      </c>
      <c r="G52" s="10" t="s">
        <v>95</v>
      </c>
      <c r="H52" t="s">
        <v>79</v>
      </c>
      <c r="I52" s="13" t="s">
        <v>228</v>
      </c>
      <c r="J52" s="10" t="s">
        <v>67</v>
      </c>
      <c r="K52">
        <v>51</v>
      </c>
      <c r="L52" t="s">
        <v>68</v>
      </c>
      <c r="M52" s="10" t="s">
        <v>229</v>
      </c>
    </row>
    <row r="53" spans="1:13">
      <c r="A53">
        <v>7</v>
      </c>
      <c r="B53" s="10" t="s">
        <v>230</v>
      </c>
      <c r="C53" s="11">
        <v>4</v>
      </c>
      <c r="D53" s="12">
        <v>45017.000694444447</v>
      </c>
      <c r="E53" s="12">
        <v>45017.049305555556</v>
      </c>
      <c r="F53" s="10" t="s">
        <v>63</v>
      </c>
      <c r="G53" s="10" t="s">
        <v>64</v>
      </c>
      <c r="H53" t="s">
        <v>79</v>
      </c>
      <c r="I53" s="13" t="s">
        <v>231</v>
      </c>
      <c r="J53" s="10" t="s">
        <v>81</v>
      </c>
      <c r="K53">
        <v>52</v>
      </c>
      <c r="L53" t="s">
        <v>87</v>
      </c>
      <c r="M53" s="10" t="s">
        <v>232</v>
      </c>
    </row>
    <row r="54" spans="1:13">
      <c r="A54">
        <v>16</v>
      </c>
      <c r="B54" s="10" t="s">
        <v>233</v>
      </c>
      <c r="C54" s="11">
        <v>5</v>
      </c>
      <c r="D54" s="12">
        <v>45017.125694444447</v>
      </c>
      <c r="E54" s="12">
        <v>45017.197222222225</v>
      </c>
      <c r="F54" s="10" t="s">
        <v>85</v>
      </c>
      <c r="G54" s="10" t="s">
        <v>64</v>
      </c>
      <c r="H54" t="s">
        <v>65</v>
      </c>
      <c r="I54" s="13" t="s">
        <v>234</v>
      </c>
      <c r="J54" s="10" t="s">
        <v>81</v>
      </c>
      <c r="K54">
        <v>53</v>
      </c>
      <c r="L54" t="s">
        <v>87</v>
      </c>
      <c r="M54" s="10" t="s">
        <v>235</v>
      </c>
    </row>
    <row r="55" spans="1:13">
      <c r="A55">
        <v>6</v>
      </c>
      <c r="B55" s="10" t="s">
        <v>236</v>
      </c>
      <c r="C55" s="11">
        <v>6</v>
      </c>
      <c r="D55" s="12">
        <v>45017.027777777781</v>
      </c>
      <c r="E55" s="12">
        <v>45017.176388888889</v>
      </c>
      <c r="F55" s="10" t="s">
        <v>90</v>
      </c>
      <c r="G55" s="10" t="s">
        <v>95</v>
      </c>
      <c r="H55" t="s">
        <v>79</v>
      </c>
      <c r="I55" s="13" t="s">
        <v>237</v>
      </c>
      <c r="J55" s="10" t="s">
        <v>67</v>
      </c>
      <c r="K55">
        <v>54</v>
      </c>
      <c r="L55" t="s">
        <v>107</v>
      </c>
      <c r="M55" s="10" t="s">
        <v>238</v>
      </c>
    </row>
    <row r="56" spans="1:13">
      <c r="A56">
        <v>20</v>
      </c>
      <c r="B56" s="10" t="s">
        <v>239</v>
      </c>
      <c r="C56" s="11">
        <v>5</v>
      </c>
      <c r="D56" s="12">
        <v>45017.0625</v>
      </c>
      <c r="E56" s="12">
        <v>45017.208333333336</v>
      </c>
      <c r="F56" s="10" t="s">
        <v>90</v>
      </c>
      <c r="G56" s="10" t="s">
        <v>95</v>
      </c>
      <c r="H56" t="s">
        <v>79</v>
      </c>
      <c r="I56" s="13" t="s">
        <v>240</v>
      </c>
      <c r="J56" s="10" t="s">
        <v>99</v>
      </c>
      <c r="K56">
        <v>55</v>
      </c>
      <c r="L56" t="s">
        <v>92</v>
      </c>
      <c r="M56" s="10" t="s">
        <v>241</v>
      </c>
    </row>
    <row r="57" spans="1:13">
      <c r="A57">
        <v>1</v>
      </c>
      <c r="B57" s="10" t="s">
        <v>124</v>
      </c>
      <c r="C57" s="11">
        <v>3</v>
      </c>
      <c r="D57" s="12">
        <v>45017.055555555555</v>
      </c>
      <c r="E57" s="12">
        <v>45017.206250000003</v>
      </c>
      <c r="F57" s="10" t="s">
        <v>85</v>
      </c>
      <c r="G57" s="10" t="s">
        <v>64</v>
      </c>
      <c r="H57" t="s">
        <v>65</v>
      </c>
      <c r="I57" s="13" t="s">
        <v>242</v>
      </c>
      <c r="J57" s="10" t="s">
        <v>81</v>
      </c>
      <c r="K57">
        <v>56</v>
      </c>
      <c r="L57" t="s">
        <v>131</v>
      </c>
      <c r="M57" s="10" t="s">
        <v>174</v>
      </c>
    </row>
    <row r="58" spans="1:13">
      <c r="A58">
        <v>18</v>
      </c>
      <c r="B58" s="10" t="s">
        <v>243</v>
      </c>
      <c r="C58" s="11">
        <v>2</v>
      </c>
      <c r="D58" s="12">
        <v>45017.12777777778</v>
      </c>
      <c r="E58" s="12">
        <v>45017.202777777777</v>
      </c>
      <c r="F58" s="10" t="s">
        <v>78</v>
      </c>
      <c r="G58" s="10" t="s">
        <v>64</v>
      </c>
      <c r="H58" t="s">
        <v>79</v>
      </c>
      <c r="I58" s="13" t="s">
        <v>244</v>
      </c>
      <c r="J58" s="10" t="s">
        <v>81</v>
      </c>
      <c r="K58">
        <v>57</v>
      </c>
      <c r="L58" t="s">
        <v>75</v>
      </c>
      <c r="M58" s="10" t="s">
        <v>245</v>
      </c>
    </row>
    <row r="59" spans="1:13">
      <c r="A59">
        <v>8</v>
      </c>
      <c r="B59" s="10" t="s">
        <v>246</v>
      </c>
      <c r="C59" s="11">
        <v>3</v>
      </c>
      <c r="D59" s="12">
        <v>45017.063194444447</v>
      </c>
      <c r="E59" s="12">
        <v>45017.181250000001</v>
      </c>
      <c r="F59" s="10" t="s">
        <v>71</v>
      </c>
      <c r="G59" s="10" t="s">
        <v>95</v>
      </c>
      <c r="H59" t="s">
        <v>79</v>
      </c>
      <c r="I59" s="13" t="s">
        <v>247</v>
      </c>
      <c r="J59" s="10" t="s">
        <v>67</v>
      </c>
      <c r="K59">
        <v>58</v>
      </c>
      <c r="L59" t="s">
        <v>82</v>
      </c>
      <c r="M59" s="10" t="s">
        <v>248</v>
      </c>
    </row>
    <row r="60" spans="1:13">
      <c r="A60">
        <v>8</v>
      </c>
      <c r="B60" s="10" t="s">
        <v>249</v>
      </c>
      <c r="C60" s="11">
        <v>4</v>
      </c>
      <c r="D60" s="12">
        <v>45017.056250000001</v>
      </c>
      <c r="E60" s="12">
        <v>45017.211111111108</v>
      </c>
      <c r="F60" s="10" t="s">
        <v>71</v>
      </c>
      <c r="G60" s="10" t="s">
        <v>64</v>
      </c>
      <c r="H60" t="s">
        <v>73</v>
      </c>
      <c r="I60" s="13" t="s">
        <v>250</v>
      </c>
      <c r="J60" s="10" t="s">
        <v>81</v>
      </c>
      <c r="K60">
        <v>59</v>
      </c>
      <c r="L60" t="s">
        <v>75</v>
      </c>
      <c r="M60" s="10" t="s">
        <v>251</v>
      </c>
    </row>
    <row r="61" spans="1:13">
      <c r="A61">
        <v>6</v>
      </c>
      <c r="B61" s="10" t="s">
        <v>252</v>
      </c>
      <c r="C61" s="11">
        <v>1</v>
      </c>
      <c r="D61" s="12">
        <v>45017.089583333334</v>
      </c>
      <c r="E61" s="12">
        <v>45017.240277777775</v>
      </c>
      <c r="F61" s="10" t="s">
        <v>71</v>
      </c>
      <c r="G61" s="10" t="s">
        <v>64</v>
      </c>
      <c r="H61" t="s">
        <v>79</v>
      </c>
      <c r="I61" s="13" t="s">
        <v>253</v>
      </c>
      <c r="J61" s="10" t="s">
        <v>67</v>
      </c>
      <c r="K61">
        <v>60</v>
      </c>
      <c r="L61" t="s">
        <v>107</v>
      </c>
      <c r="M61" s="10" t="s">
        <v>254</v>
      </c>
    </row>
    <row r="62" spans="1:13">
      <c r="A62">
        <v>10</v>
      </c>
      <c r="B62" s="10" t="s">
        <v>255</v>
      </c>
      <c r="C62" s="11">
        <v>5</v>
      </c>
      <c r="D62" s="12">
        <v>45017.15902777778</v>
      </c>
      <c r="E62" s="12">
        <v>45017.265277777777</v>
      </c>
      <c r="F62" s="10" t="s">
        <v>78</v>
      </c>
      <c r="G62" s="10" t="s">
        <v>64</v>
      </c>
      <c r="H62" t="s">
        <v>79</v>
      </c>
      <c r="I62" s="13" t="s">
        <v>256</v>
      </c>
      <c r="J62" s="10" t="s">
        <v>99</v>
      </c>
      <c r="K62">
        <v>61</v>
      </c>
      <c r="L62" t="s">
        <v>138</v>
      </c>
      <c r="M62" s="10" t="s">
        <v>257</v>
      </c>
    </row>
    <row r="63" spans="1:13">
      <c r="A63">
        <v>2</v>
      </c>
      <c r="B63" s="10" t="s">
        <v>258</v>
      </c>
      <c r="C63" s="11">
        <v>1</v>
      </c>
      <c r="D63" s="12">
        <v>45017.115972222222</v>
      </c>
      <c r="E63" s="12">
        <v>45017.26666666667</v>
      </c>
      <c r="F63" s="10" t="s">
        <v>71</v>
      </c>
      <c r="G63" s="10" t="s">
        <v>95</v>
      </c>
      <c r="H63" t="s">
        <v>79</v>
      </c>
      <c r="I63" s="13" t="s">
        <v>259</v>
      </c>
      <c r="J63" s="10" t="s">
        <v>99</v>
      </c>
      <c r="K63">
        <v>62</v>
      </c>
      <c r="L63" t="s">
        <v>164</v>
      </c>
      <c r="M63" s="10" t="s">
        <v>260</v>
      </c>
    </row>
    <row r="64" spans="1:13">
      <c r="A64">
        <v>17</v>
      </c>
      <c r="B64" s="10" t="s">
        <v>113</v>
      </c>
      <c r="C64" s="11">
        <v>4</v>
      </c>
      <c r="D64" s="12">
        <v>45017.02847222222</v>
      </c>
      <c r="E64" s="12">
        <v>45017.17083333333</v>
      </c>
      <c r="F64" s="10" t="s">
        <v>90</v>
      </c>
      <c r="G64" s="10" t="s">
        <v>64</v>
      </c>
      <c r="H64" t="s">
        <v>79</v>
      </c>
      <c r="I64" s="13" t="s">
        <v>261</v>
      </c>
      <c r="J64" s="10" t="s">
        <v>67</v>
      </c>
      <c r="K64">
        <v>63</v>
      </c>
      <c r="L64" t="s">
        <v>75</v>
      </c>
      <c r="M64" s="10" t="s">
        <v>262</v>
      </c>
    </row>
    <row r="65" spans="1:13">
      <c r="A65">
        <v>3</v>
      </c>
      <c r="B65" s="10" t="s">
        <v>263</v>
      </c>
      <c r="C65" s="11">
        <v>3</v>
      </c>
      <c r="D65" s="12">
        <v>45017.069444444445</v>
      </c>
      <c r="E65" s="12">
        <v>45017.168055555558</v>
      </c>
      <c r="F65" s="10" t="s">
        <v>85</v>
      </c>
      <c r="G65" s="10" t="s">
        <v>72</v>
      </c>
      <c r="H65" t="s">
        <v>73</v>
      </c>
      <c r="I65" s="13" t="s">
        <v>264</v>
      </c>
      <c r="J65" s="10" t="s">
        <v>67</v>
      </c>
      <c r="K65">
        <v>64</v>
      </c>
      <c r="L65" t="s">
        <v>92</v>
      </c>
      <c r="M65" s="10" t="s">
        <v>265</v>
      </c>
    </row>
    <row r="66" spans="1:13">
      <c r="A66">
        <v>5</v>
      </c>
      <c r="B66" s="10" t="s">
        <v>266</v>
      </c>
      <c r="C66" s="11">
        <v>1</v>
      </c>
      <c r="D66" s="12">
        <v>45017.07916666667</v>
      </c>
      <c r="E66" s="12">
        <v>45017.127083333333</v>
      </c>
      <c r="F66" s="10" t="s">
        <v>63</v>
      </c>
      <c r="G66" s="10" t="s">
        <v>64</v>
      </c>
      <c r="H66" t="s">
        <v>65</v>
      </c>
      <c r="I66" s="13" t="s">
        <v>267</v>
      </c>
      <c r="J66" s="10" t="s">
        <v>99</v>
      </c>
      <c r="K66">
        <v>65</v>
      </c>
      <c r="L66" t="s">
        <v>107</v>
      </c>
      <c r="M66" s="10" t="s">
        <v>268</v>
      </c>
    </row>
    <row r="67" spans="1:13">
      <c r="A67">
        <v>18</v>
      </c>
      <c r="B67" s="10" t="s">
        <v>269</v>
      </c>
      <c r="C67" s="11">
        <v>2</v>
      </c>
      <c r="D67" s="12">
        <v>45017.102777777778</v>
      </c>
      <c r="E67" s="12">
        <v>45017.262499999997</v>
      </c>
      <c r="F67" s="10" t="s">
        <v>85</v>
      </c>
      <c r="G67" s="10" t="s">
        <v>64</v>
      </c>
      <c r="H67" t="s">
        <v>79</v>
      </c>
      <c r="I67" s="13" t="s">
        <v>270</v>
      </c>
      <c r="J67" s="10" t="s">
        <v>67</v>
      </c>
      <c r="K67">
        <v>66</v>
      </c>
      <c r="L67" t="s">
        <v>68</v>
      </c>
      <c r="M67" s="10" t="s">
        <v>271</v>
      </c>
    </row>
    <row r="68" spans="1:13">
      <c r="A68">
        <v>2</v>
      </c>
      <c r="B68" s="10" t="s">
        <v>272</v>
      </c>
      <c r="C68" s="11">
        <v>6</v>
      </c>
      <c r="D68" s="12">
        <v>45017.15625</v>
      </c>
      <c r="E68" s="12">
        <v>45017.215277777781</v>
      </c>
      <c r="F68" s="10" t="s">
        <v>78</v>
      </c>
      <c r="G68" s="10" t="s">
        <v>64</v>
      </c>
      <c r="H68" t="s">
        <v>65</v>
      </c>
      <c r="I68" s="13" t="s">
        <v>273</v>
      </c>
      <c r="J68" s="10" t="s">
        <v>67</v>
      </c>
      <c r="K68">
        <v>67</v>
      </c>
      <c r="L68" t="s">
        <v>92</v>
      </c>
      <c r="M68" s="10" t="s">
        <v>274</v>
      </c>
    </row>
    <row r="69" spans="1:13">
      <c r="A69">
        <v>8</v>
      </c>
      <c r="B69" s="10" t="s">
        <v>275</v>
      </c>
      <c r="C69" s="11">
        <v>4</v>
      </c>
      <c r="D69" s="12">
        <v>45017.001388888886</v>
      </c>
      <c r="E69" s="12">
        <v>45017.135416666664</v>
      </c>
      <c r="F69" s="10" t="s">
        <v>85</v>
      </c>
      <c r="G69" s="10" t="s">
        <v>95</v>
      </c>
      <c r="H69" t="s">
        <v>79</v>
      </c>
      <c r="I69" s="13" t="s">
        <v>276</v>
      </c>
      <c r="J69" s="10" t="s">
        <v>99</v>
      </c>
      <c r="K69">
        <v>68</v>
      </c>
      <c r="L69" t="s">
        <v>82</v>
      </c>
      <c r="M69" s="10" t="s">
        <v>277</v>
      </c>
    </row>
    <row r="70" spans="1:13">
      <c r="A70">
        <v>5</v>
      </c>
      <c r="B70" s="10" t="s">
        <v>278</v>
      </c>
      <c r="C70" s="11">
        <v>4</v>
      </c>
      <c r="D70" s="12">
        <v>45017.084722222222</v>
      </c>
      <c r="E70" s="12">
        <v>45017.164583333331</v>
      </c>
      <c r="F70" s="10" t="s">
        <v>78</v>
      </c>
      <c r="G70" s="10" t="s">
        <v>64</v>
      </c>
      <c r="H70" t="s">
        <v>79</v>
      </c>
      <c r="I70" s="13" t="s">
        <v>279</v>
      </c>
      <c r="J70" s="10" t="s">
        <v>81</v>
      </c>
      <c r="K70">
        <v>69</v>
      </c>
      <c r="L70" t="s">
        <v>92</v>
      </c>
      <c r="M70" s="10" t="s">
        <v>280</v>
      </c>
    </row>
    <row r="71" spans="1:13">
      <c r="A71">
        <v>17</v>
      </c>
      <c r="B71" s="10" t="s">
        <v>281</v>
      </c>
      <c r="C71" s="11">
        <v>4</v>
      </c>
      <c r="D71" s="12">
        <v>45017.007638888892</v>
      </c>
      <c r="E71" s="12">
        <v>45017.056944444441</v>
      </c>
      <c r="F71" s="10" t="s">
        <v>90</v>
      </c>
      <c r="G71" s="10" t="s">
        <v>64</v>
      </c>
      <c r="H71" t="s">
        <v>65</v>
      </c>
      <c r="I71" s="13" t="s">
        <v>282</v>
      </c>
      <c r="J71" s="10" t="s">
        <v>81</v>
      </c>
      <c r="K71">
        <v>70</v>
      </c>
      <c r="L71" t="s">
        <v>87</v>
      </c>
      <c r="M71" s="10" t="s">
        <v>283</v>
      </c>
    </row>
    <row r="72" spans="1:13">
      <c r="A72">
        <v>18</v>
      </c>
      <c r="B72" s="10" t="s">
        <v>284</v>
      </c>
      <c r="C72" s="11">
        <v>4</v>
      </c>
      <c r="D72" s="12">
        <v>45017.081250000003</v>
      </c>
      <c r="E72" s="12">
        <v>45017.24722222222</v>
      </c>
      <c r="F72" s="10" t="s">
        <v>63</v>
      </c>
      <c r="G72" s="10" t="s">
        <v>64</v>
      </c>
      <c r="H72" t="s">
        <v>79</v>
      </c>
      <c r="I72" s="13" t="s">
        <v>285</v>
      </c>
      <c r="J72" s="10" t="s">
        <v>99</v>
      </c>
      <c r="K72">
        <v>71</v>
      </c>
      <c r="L72" t="s">
        <v>87</v>
      </c>
      <c r="M72" s="10" t="s">
        <v>286</v>
      </c>
    </row>
    <row r="73" spans="1:13">
      <c r="A73">
        <v>17</v>
      </c>
      <c r="B73" s="10" t="s">
        <v>287</v>
      </c>
      <c r="C73" s="11">
        <v>1</v>
      </c>
      <c r="D73" s="12">
        <v>45017.112500000003</v>
      </c>
      <c r="E73" s="12">
        <v>45017.243750000001</v>
      </c>
      <c r="F73" s="10" t="s">
        <v>78</v>
      </c>
      <c r="G73" s="10" t="s">
        <v>64</v>
      </c>
      <c r="H73" t="s">
        <v>79</v>
      </c>
      <c r="I73" s="13" t="s">
        <v>288</v>
      </c>
      <c r="J73" s="10" t="s">
        <v>67</v>
      </c>
      <c r="K73">
        <v>72</v>
      </c>
      <c r="L73" t="s">
        <v>92</v>
      </c>
      <c r="M73" s="10" t="s">
        <v>289</v>
      </c>
    </row>
    <row r="74" spans="1:13">
      <c r="A74">
        <v>1</v>
      </c>
      <c r="B74" s="10" t="s">
        <v>290</v>
      </c>
      <c r="C74" s="11">
        <v>4</v>
      </c>
      <c r="D74" s="12">
        <v>45017.11041666667</v>
      </c>
      <c r="E74" s="12">
        <v>45017.256249999999</v>
      </c>
      <c r="F74" s="10" t="s">
        <v>90</v>
      </c>
      <c r="G74" s="10" t="s">
        <v>72</v>
      </c>
      <c r="H74" t="s">
        <v>79</v>
      </c>
      <c r="I74" s="13" t="s">
        <v>291</v>
      </c>
      <c r="J74" s="10" t="s">
        <v>81</v>
      </c>
      <c r="K74">
        <v>73</v>
      </c>
      <c r="L74" t="s">
        <v>164</v>
      </c>
      <c r="M74" s="10" t="s">
        <v>17</v>
      </c>
    </row>
    <row r="75" spans="1:13">
      <c r="A75">
        <v>19</v>
      </c>
      <c r="B75" s="10" t="s">
        <v>292</v>
      </c>
      <c r="C75" s="11">
        <v>4</v>
      </c>
      <c r="D75" s="12">
        <v>45017.044444444444</v>
      </c>
      <c r="E75" s="12">
        <v>45017.175694444442</v>
      </c>
      <c r="F75" s="10" t="s">
        <v>90</v>
      </c>
      <c r="G75" s="10" t="s">
        <v>64</v>
      </c>
      <c r="H75" t="s">
        <v>79</v>
      </c>
      <c r="I75" s="13" t="s">
        <v>293</v>
      </c>
      <c r="J75" s="10" t="s">
        <v>81</v>
      </c>
      <c r="K75">
        <v>74</v>
      </c>
      <c r="L75" t="s">
        <v>82</v>
      </c>
      <c r="M75" s="10" t="s">
        <v>294</v>
      </c>
    </row>
    <row r="76" spans="1:13">
      <c r="A76">
        <v>19</v>
      </c>
      <c r="B76" s="10" t="s">
        <v>295</v>
      </c>
      <c r="C76" s="11">
        <v>5</v>
      </c>
      <c r="D76" s="12">
        <v>45017.15</v>
      </c>
      <c r="E76" s="12">
        <v>45017.200694444444</v>
      </c>
      <c r="F76" s="10" t="s">
        <v>85</v>
      </c>
      <c r="G76" s="10" t="s">
        <v>64</v>
      </c>
      <c r="H76" t="s">
        <v>79</v>
      </c>
      <c r="I76" s="13" t="s">
        <v>296</v>
      </c>
      <c r="J76" s="10" t="s">
        <v>99</v>
      </c>
      <c r="K76">
        <v>75</v>
      </c>
      <c r="L76" t="s">
        <v>100</v>
      </c>
      <c r="M76" s="10" t="s">
        <v>297</v>
      </c>
    </row>
    <row r="77" spans="1:13">
      <c r="A77">
        <v>17</v>
      </c>
      <c r="B77" s="10" t="s">
        <v>298</v>
      </c>
      <c r="C77" s="11">
        <v>3</v>
      </c>
      <c r="D77" s="12">
        <v>45017.122916666667</v>
      </c>
      <c r="E77" s="12">
        <v>45017.224999999999</v>
      </c>
      <c r="F77" s="10" t="s">
        <v>71</v>
      </c>
      <c r="G77" s="10" t="s">
        <v>64</v>
      </c>
      <c r="H77" t="s">
        <v>79</v>
      </c>
      <c r="I77" s="13" t="s">
        <v>299</v>
      </c>
      <c r="J77" s="10" t="s">
        <v>67</v>
      </c>
      <c r="K77">
        <v>76</v>
      </c>
      <c r="L77" t="s">
        <v>164</v>
      </c>
      <c r="M77" s="10" t="s">
        <v>300</v>
      </c>
    </row>
    <row r="78" spans="1:13">
      <c r="A78">
        <v>3</v>
      </c>
      <c r="B78" s="10" t="s">
        <v>301</v>
      </c>
      <c r="C78" s="11">
        <v>1</v>
      </c>
      <c r="D78" s="12">
        <v>45017.115277777775</v>
      </c>
      <c r="E78" s="12">
        <v>45017.260416666664</v>
      </c>
      <c r="F78" s="10" t="s">
        <v>63</v>
      </c>
      <c r="G78" s="10" t="s">
        <v>95</v>
      </c>
      <c r="H78" t="s">
        <v>79</v>
      </c>
      <c r="I78" s="13" t="s">
        <v>302</v>
      </c>
      <c r="J78" s="10" t="s">
        <v>81</v>
      </c>
      <c r="K78">
        <v>77</v>
      </c>
      <c r="L78" t="s">
        <v>107</v>
      </c>
      <c r="M78" s="10" t="s">
        <v>303</v>
      </c>
    </row>
    <row r="79" spans="1:13">
      <c r="A79">
        <v>7</v>
      </c>
      <c r="B79" s="10" t="s">
        <v>304</v>
      </c>
      <c r="C79" s="11">
        <v>4</v>
      </c>
      <c r="D79" s="12">
        <v>45017.06527777778</v>
      </c>
      <c r="E79" s="12">
        <v>45017.127083333333</v>
      </c>
      <c r="F79" s="10" t="s">
        <v>63</v>
      </c>
      <c r="G79" s="10" t="s">
        <v>64</v>
      </c>
      <c r="H79" t="s">
        <v>79</v>
      </c>
      <c r="I79" s="13" t="s">
        <v>305</v>
      </c>
      <c r="J79" s="10" t="s">
        <v>81</v>
      </c>
      <c r="K79">
        <v>78</v>
      </c>
      <c r="L79" t="s">
        <v>75</v>
      </c>
      <c r="M79" s="10" t="s">
        <v>29</v>
      </c>
    </row>
    <row r="80" spans="1:13">
      <c r="A80">
        <v>16</v>
      </c>
      <c r="B80" s="10" t="s">
        <v>306</v>
      </c>
      <c r="C80" s="11">
        <v>2</v>
      </c>
      <c r="D80" s="12">
        <v>45017.06527777778</v>
      </c>
      <c r="E80" s="12">
        <v>45017.213888888888</v>
      </c>
      <c r="F80" s="10" t="s">
        <v>63</v>
      </c>
      <c r="G80" s="10" t="s">
        <v>64</v>
      </c>
      <c r="H80" t="s">
        <v>79</v>
      </c>
      <c r="I80" s="13" t="s">
        <v>307</v>
      </c>
      <c r="J80" s="10" t="s">
        <v>81</v>
      </c>
      <c r="K80">
        <v>79</v>
      </c>
      <c r="L80" t="s">
        <v>100</v>
      </c>
      <c r="M80" s="10" t="s">
        <v>308</v>
      </c>
    </row>
    <row r="81" spans="1:13">
      <c r="A81">
        <v>18</v>
      </c>
      <c r="B81" s="10" t="s">
        <v>309</v>
      </c>
      <c r="C81" s="11">
        <v>6</v>
      </c>
      <c r="D81" s="12">
        <v>45017.093055555553</v>
      </c>
      <c r="E81" s="12">
        <v>45017.156944444447</v>
      </c>
      <c r="F81" s="10" t="s">
        <v>90</v>
      </c>
      <c r="G81" s="10" t="s">
        <v>64</v>
      </c>
      <c r="H81" t="s">
        <v>79</v>
      </c>
      <c r="I81" s="13" t="s">
        <v>310</v>
      </c>
      <c r="J81" s="10" t="s">
        <v>81</v>
      </c>
      <c r="K81">
        <v>80</v>
      </c>
      <c r="L81" t="s">
        <v>100</v>
      </c>
      <c r="M81" s="10" t="s">
        <v>311</v>
      </c>
    </row>
    <row r="82" spans="1:13">
      <c r="A82">
        <v>17</v>
      </c>
      <c r="B82" s="10" t="s">
        <v>312</v>
      </c>
      <c r="C82" s="11">
        <v>4</v>
      </c>
      <c r="D82" s="12">
        <v>45017.152777777781</v>
      </c>
      <c r="E82" s="12">
        <v>45017.271527777775</v>
      </c>
      <c r="F82" s="10" t="s">
        <v>85</v>
      </c>
      <c r="G82" s="10" t="s">
        <v>95</v>
      </c>
      <c r="H82" t="s">
        <v>79</v>
      </c>
      <c r="I82" s="13" t="s">
        <v>313</v>
      </c>
      <c r="J82" s="10" t="s">
        <v>99</v>
      </c>
      <c r="K82">
        <v>81</v>
      </c>
      <c r="L82" t="s">
        <v>111</v>
      </c>
      <c r="M82" s="10" t="s">
        <v>15</v>
      </c>
    </row>
    <row r="83" spans="1:13">
      <c r="A83">
        <v>16</v>
      </c>
      <c r="B83" s="10" t="s">
        <v>314</v>
      </c>
      <c r="C83" s="11">
        <v>3</v>
      </c>
      <c r="D83" s="12">
        <v>45017.142361111109</v>
      </c>
      <c r="E83" s="12">
        <v>45017.298611111109</v>
      </c>
      <c r="F83" s="10" t="s">
        <v>85</v>
      </c>
      <c r="G83" s="10" t="s">
        <v>72</v>
      </c>
      <c r="H83" t="s">
        <v>79</v>
      </c>
      <c r="I83" s="13" t="s">
        <v>315</v>
      </c>
      <c r="J83" s="10" t="s">
        <v>81</v>
      </c>
      <c r="K83">
        <v>82</v>
      </c>
      <c r="L83" t="s">
        <v>87</v>
      </c>
      <c r="M83" s="10" t="s">
        <v>316</v>
      </c>
    </row>
    <row r="84" spans="1:13">
      <c r="A84">
        <v>15</v>
      </c>
      <c r="B84" s="10" t="s">
        <v>317</v>
      </c>
      <c r="C84" s="11">
        <v>1</v>
      </c>
      <c r="D84" s="12">
        <v>45017.154166666667</v>
      </c>
      <c r="E84" s="12">
        <v>45017.277083333334</v>
      </c>
      <c r="F84" s="10" t="s">
        <v>71</v>
      </c>
      <c r="G84" s="10" t="s">
        <v>95</v>
      </c>
      <c r="H84" t="s">
        <v>79</v>
      </c>
      <c r="I84" s="13" t="s">
        <v>318</v>
      </c>
      <c r="J84" s="10" t="s">
        <v>99</v>
      </c>
      <c r="K84">
        <v>83</v>
      </c>
      <c r="L84" t="s">
        <v>164</v>
      </c>
      <c r="M84" s="10" t="s">
        <v>319</v>
      </c>
    </row>
    <row r="85" spans="1:13">
      <c r="A85">
        <v>19</v>
      </c>
      <c r="B85" s="10" t="s">
        <v>320</v>
      </c>
      <c r="C85" s="11">
        <v>5</v>
      </c>
      <c r="D85" s="12">
        <v>45017.070833333331</v>
      </c>
      <c r="E85" s="12">
        <v>45017.137499999997</v>
      </c>
      <c r="F85" s="10" t="s">
        <v>90</v>
      </c>
      <c r="G85" s="10" t="s">
        <v>64</v>
      </c>
      <c r="H85" t="s">
        <v>79</v>
      </c>
      <c r="I85" s="13" t="s">
        <v>321</v>
      </c>
      <c r="J85" s="10" t="s">
        <v>99</v>
      </c>
      <c r="K85">
        <v>84</v>
      </c>
      <c r="L85" t="s">
        <v>92</v>
      </c>
      <c r="M85" s="10" t="s">
        <v>12</v>
      </c>
    </row>
    <row r="86" spans="1:13">
      <c r="A86">
        <v>8</v>
      </c>
      <c r="B86" s="10" t="s">
        <v>322</v>
      </c>
      <c r="C86" s="11">
        <v>3</v>
      </c>
      <c r="D86" s="12">
        <v>45017.107638888891</v>
      </c>
      <c r="E86" s="12">
        <v>45017.188194444447</v>
      </c>
      <c r="F86" s="10" t="s">
        <v>78</v>
      </c>
      <c r="G86" s="10" t="s">
        <v>95</v>
      </c>
      <c r="H86" t="s">
        <v>79</v>
      </c>
      <c r="I86" s="13" t="s">
        <v>323</v>
      </c>
      <c r="J86" s="10" t="s">
        <v>81</v>
      </c>
      <c r="K86">
        <v>85</v>
      </c>
      <c r="L86" t="s">
        <v>131</v>
      </c>
      <c r="M86" s="10" t="s">
        <v>324</v>
      </c>
    </row>
    <row r="87" spans="1:13">
      <c r="A87">
        <v>20</v>
      </c>
      <c r="B87" s="10" t="s">
        <v>325</v>
      </c>
      <c r="C87" s="11">
        <v>3</v>
      </c>
      <c r="D87" s="12">
        <v>45017.001388888886</v>
      </c>
      <c r="E87" s="12">
        <v>45017.088888888888</v>
      </c>
      <c r="F87" s="10" t="s">
        <v>85</v>
      </c>
      <c r="G87" s="10" t="s">
        <v>64</v>
      </c>
      <c r="H87" t="s">
        <v>65</v>
      </c>
      <c r="I87" s="13" t="s">
        <v>326</v>
      </c>
      <c r="J87" s="10" t="s">
        <v>81</v>
      </c>
      <c r="K87">
        <v>86</v>
      </c>
      <c r="L87" t="s">
        <v>68</v>
      </c>
      <c r="M87" s="10" t="s">
        <v>49</v>
      </c>
    </row>
    <row r="88" spans="1:13">
      <c r="A88">
        <v>3</v>
      </c>
      <c r="B88" s="10" t="s">
        <v>327</v>
      </c>
      <c r="C88" s="11">
        <v>2</v>
      </c>
      <c r="D88" s="12">
        <v>45017.073611111111</v>
      </c>
      <c r="E88" s="12">
        <v>45017.137499999997</v>
      </c>
      <c r="F88" s="10" t="s">
        <v>90</v>
      </c>
      <c r="G88" s="10" t="s">
        <v>64</v>
      </c>
      <c r="H88" t="s">
        <v>79</v>
      </c>
      <c r="I88" s="13" t="s">
        <v>328</v>
      </c>
      <c r="J88" s="10" t="s">
        <v>99</v>
      </c>
      <c r="K88">
        <v>87</v>
      </c>
      <c r="L88" t="s">
        <v>100</v>
      </c>
      <c r="M88" s="10" t="s">
        <v>329</v>
      </c>
    </row>
    <row r="89" spans="1:13">
      <c r="A89">
        <v>18</v>
      </c>
      <c r="B89" s="10" t="s">
        <v>330</v>
      </c>
      <c r="C89" s="11">
        <v>1</v>
      </c>
      <c r="D89" s="12">
        <v>45017.145833333336</v>
      </c>
      <c r="E89" s="12">
        <v>45017.277777777781</v>
      </c>
      <c r="F89" s="10" t="s">
        <v>90</v>
      </c>
      <c r="G89" s="10" t="s">
        <v>64</v>
      </c>
      <c r="H89" t="s">
        <v>65</v>
      </c>
      <c r="I89" s="13" t="s">
        <v>331</v>
      </c>
      <c r="J89" s="10" t="s">
        <v>67</v>
      </c>
      <c r="K89">
        <v>88</v>
      </c>
      <c r="L89" t="s">
        <v>131</v>
      </c>
      <c r="M89" s="10" t="s">
        <v>332</v>
      </c>
    </row>
    <row r="90" spans="1:13">
      <c r="A90">
        <v>11</v>
      </c>
      <c r="B90" s="10" t="s">
        <v>255</v>
      </c>
      <c r="C90" s="11">
        <v>4</v>
      </c>
      <c r="D90" s="12">
        <v>45017.029166666667</v>
      </c>
      <c r="E90" s="12">
        <v>45017.09652777778</v>
      </c>
      <c r="F90" s="10" t="s">
        <v>85</v>
      </c>
      <c r="G90" s="10" t="s">
        <v>72</v>
      </c>
      <c r="H90" t="s">
        <v>65</v>
      </c>
      <c r="I90" s="13" t="s">
        <v>333</v>
      </c>
      <c r="J90" s="10" t="s">
        <v>81</v>
      </c>
      <c r="K90">
        <v>89</v>
      </c>
      <c r="L90" t="s">
        <v>111</v>
      </c>
      <c r="M90" s="10" t="s">
        <v>334</v>
      </c>
    </row>
    <row r="91" spans="1:13">
      <c r="A91">
        <v>6</v>
      </c>
      <c r="B91" s="10" t="s">
        <v>335</v>
      </c>
      <c r="C91" s="11">
        <v>3</v>
      </c>
      <c r="D91" s="12">
        <v>45017.053472222222</v>
      </c>
      <c r="E91" s="12">
        <v>45017.134027777778</v>
      </c>
      <c r="F91" s="10" t="s">
        <v>85</v>
      </c>
      <c r="G91" s="10" t="s">
        <v>64</v>
      </c>
      <c r="H91" t="s">
        <v>65</v>
      </c>
      <c r="I91" s="13" t="s">
        <v>336</v>
      </c>
      <c r="J91" s="10" t="s">
        <v>67</v>
      </c>
      <c r="K91">
        <v>90</v>
      </c>
      <c r="L91" t="s">
        <v>131</v>
      </c>
      <c r="M91" s="10" t="s">
        <v>37</v>
      </c>
    </row>
    <row r="92" spans="1:13">
      <c r="A92">
        <v>1</v>
      </c>
      <c r="B92" s="10" t="s">
        <v>337</v>
      </c>
      <c r="C92" s="11">
        <v>5</v>
      </c>
      <c r="D92" s="12">
        <v>45017.151388888888</v>
      </c>
      <c r="E92" s="12">
        <v>45017.224999999999</v>
      </c>
      <c r="F92" s="10" t="s">
        <v>85</v>
      </c>
      <c r="G92" s="10" t="s">
        <v>64</v>
      </c>
      <c r="H92" t="s">
        <v>79</v>
      </c>
      <c r="I92" s="13" t="s">
        <v>338</v>
      </c>
      <c r="J92" s="10" t="s">
        <v>67</v>
      </c>
      <c r="K92">
        <v>91</v>
      </c>
      <c r="L92" t="s">
        <v>68</v>
      </c>
      <c r="M92" s="10" t="s">
        <v>339</v>
      </c>
    </row>
    <row r="93" spans="1:13">
      <c r="A93">
        <v>6</v>
      </c>
      <c r="B93" s="10" t="s">
        <v>340</v>
      </c>
      <c r="C93" s="11">
        <v>2</v>
      </c>
      <c r="D93" s="12">
        <v>45017.149305555555</v>
      </c>
      <c r="E93" s="12">
        <v>45017.256249999999</v>
      </c>
      <c r="F93" s="10" t="s">
        <v>78</v>
      </c>
      <c r="G93" s="10" t="s">
        <v>72</v>
      </c>
      <c r="H93" t="s">
        <v>79</v>
      </c>
      <c r="I93" s="13" t="s">
        <v>341</v>
      </c>
      <c r="J93" s="10" t="s">
        <v>81</v>
      </c>
      <c r="K93">
        <v>92</v>
      </c>
      <c r="L93" t="s">
        <v>100</v>
      </c>
      <c r="M93" s="10" t="s">
        <v>342</v>
      </c>
    </row>
    <row r="94" spans="1:13">
      <c r="A94">
        <v>2</v>
      </c>
      <c r="B94" s="10" t="s">
        <v>343</v>
      </c>
      <c r="C94" s="11">
        <v>2</v>
      </c>
      <c r="D94" s="12">
        <v>45017.068749999999</v>
      </c>
      <c r="E94" s="12">
        <v>45017.158333333333</v>
      </c>
      <c r="F94" s="10" t="s">
        <v>78</v>
      </c>
      <c r="G94" s="10" t="s">
        <v>64</v>
      </c>
      <c r="H94" t="s">
        <v>79</v>
      </c>
      <c r="I94" s="13" t="s">
        <v>344</v>
      </c>
      <c r="J94" s="10" t="s">
        <v>81</v>
      </c>
      <c r="K94">
        <v>93</v>
      </c>
      <c r="L94" t="s">
        <v>92</v>
      </c>
      <c r="M94" s="10" t="s">
        <v>23</v>
      </c>
    </row>
    <row r="95" spans="1:13">
      <c r="A95">
        <v>12</v>
      </c>
      <c r="B95" s="10" t="s">
        <v>345</v>
      </c>
      <c r="C95" s="11">
        <v>1</v>
      </c>
      <c r="D95" s="12">
        <v>45017.077777777777</v>
      </c>
      <c r="E95" s="12">
        <v>45017.203472222223</v>
      </c>
      <c r="F95" s="10" t="s">
        <v>90</v>
      </c>
      <c r="G95" s="10" t="s">
        <v>64</v>
      </c>
      <c r="H95" t="s">
        <v>79</v>
      </c>
      <c r="I95" s="13" t="s">
        <v>346</v>
      </c>
      <c r="J95" s="10" t="s">
        <v>99</v>
      </c>
      <c r="K95">
        <v>94</v>
      </c>
      <c r="L95" t="s">
        <v>138</v>
      </c>
      <c r="M95" s="10" t="s">
        <v>347</v>
      </c>
    </row>
    <row r="96" spans="1:13">
      <c r="A96">
        <v>12</v>
      </c>
      <c r="B96" s="10" t="s">
        <v>348</v>
      </c>
      <c r="C96" s="11">
        <v>5</v>
      </c>
      <c r="D96" s="12">
        <v>45017.138194444444</v>
      </c>
      <c r="E96" s="12">
        <v>45017.254861111112</v>
      </c>
      <c r="F96" s="10" t="s">
        <v>78</v>
      </c>
      <c r="G96" s="10" t="s">
        <v>95</v>
      </c>
      <c r="H96" t="s">
        <v>79</v>
      </c>
      <c r="I96" s="13" t="s">
        <v>349</v>
      </c>
      <c r="J96" s="10" t="s">
        <v>99</v>
      </c>
      <c r="K96">
        <v>95</v>
      </c>
      <c r="L96" t="s">
        <v>68</v>
      </c>
      <c r="M96" s="10" t="s">
        <v>350</v>
      </c>
    </row>
    <row r="97" spans="1:13">
      <c r="A97">
        <v>16</v>
      </c>
      <c r="B97" s="10" t="s">
        <v>351</v>
      </c>
      <c r="C97" s="11">
        <v>5</v>
      </c>
      <c r="D97" s="12">
        <v>45017.082638888889</v>
      </c>
      <c r="E97" s="12">
        <v>45017.226388888892</v>
      </c>
      <c r="F97" s="10" t="s">
        <v>90</v>
      </c>
      <c r="G97" s="10" t="s">
        <v>72</v>
      </c>
      <c r="H97" t="s">
        <v>79</v>
      </c>
      <c r="I97" s="13" t="s">
        <v>352</v>
      </c>
      <c r="J97" s="10" t="s">
        <v>81</v>
      </c>
      <c r="K97">
        <v>96</v>
      </c>
      <c r="L97" t="s">
        <v>107</v>
      </c>
      <c r="M97" s="10" t="s">
        <v>353</v>
      </c>
    </row>
    <row r="98" spans="1:13">
      <c r="A98">
        <v>14</v>
      </c>
      <c r="B98" s="10" t="s">
        <v>354</v>
      </c>
      <c r="C98" s="11">
        <v>2</v>
      </c>
      <c r="D98" s="12">
        <v>45017.073611111111</v>
      </c>
      <c r="E98" s="12">
        <v>45017.127083333333</v>
      </c>
      <c r="F98" s="10" t="s">
        <v>78</v>
      </c>
      <c r="G98" s="10" t="s">
        <v>95</v>
      </c>
      <c r="H98" t="s">
        <v>79</v>
      </c>
      <c r="I98" s="13" t="s">
        <v>355</v>
      </c>
      <c r="J98" s="10" t="s">
        <v>99</v>
      </c>
      <c r="K98">
        <v>97</v>
      </c>
      <c r="L98" t="s">
        <v>131</v>
      </c>
      <c r="M98" s="10" t="s">
        <v>356</v>
      </c>
    </row>
    <row r="99" spans="1:13">
      <c r="A99">
        <v>7</v>
      </c>
      <c r="B99" s="10" t="s">
        <v>357</v>
      </c>
      <c r="C99" s="11">
        <v>3</v>
      </c>
      <c r="D99" s="12">
        <v>45017.042361111111</v>
      </c>
      <c r="E99" s="12">
        <v>45017.140277777777</v>
      </c>
      <c r="F99" s="10" t="s">
        <v>85</v>
      </c>
      <c r="G99" s="10" t="s">
        <v>64</v>
      </c>
      <c r="H99" t="s">
        <v>79</v>
      </c>
      <c r="I99" s="13" t="s">
        <v>358</v>
      </c>
      <c r="J99" s="10" t="s">
        <v>99</v>
      </c>
      <c r="K99">
        <v>98</v>
      </c>
      <c r="L99" t="s">
        <v>107</v>
      </c>
      <c r="M99" s="10" t="s">
        <v>359</v>
      </c>
    </row>
    <row r="100" spans="1:13">
      <c r="A100">
        <v>2</v>
      </c>
      <c r="B100" s="10" t="s">
        <v>119</v>
      </c>
      <c r="C100" s="11">
        <v>6</v>
      </c>
      <c r="D100" s="12">
        <v>45017.098611111112</v>
      </c>
      <c r="E100" s="12">
        <v>45017.262499999997</v>
      </c>
      <c r="F100" s="10" t="s">
        <v>78</v>
      </c>
      <c r="G100" s="10" t="s">
        <v>64</v>
      </c>
      <c r="H100" t="s">
        <v>79</v>
      </c>
      <c r="I100" s="13" t="s">
        <v>360</v>
      </c>
      <c r="J100" s="10" t="s">
        <v>99</v>
      </c>
      <c r="K100">
        <v>99</v>
      </c>
      <c r="L100" t="s">
        <v>138</v>
      </c>
      <c r="M100" s="10" t="s">
        <v>361</v>
      </c>
    </row>
    <row r="101" spans="1:13">
      <c r="A101">
        <v>18</v>
      </c>
      <c r="B101" s="10" t="s">
        <v>94</v>
      </c>
      <c r="C101" s="11">
        <v>1</v>
      </c>
      <c r="D101" s="12">
        <v>45017.147222222222</v>
      </c>
      <c r="E101" s="12">
        <v>45017.28125</v>
      </c>
      <c r="F101" s="10" t="s">
        <v>71</v>
      </c>
      <c r="G101" s="10" t="s">
        <v>64</v>
      </c>
      <c r="H101" t="s">
        <v>79</v>
      </c>
      <c r="I101" s="13" t="s">
        <v>362</v>
      </c>
      <c r="J101" s="10" t="s">
        <v>67</v>
      </c>
      <c r="K101">
        <v>100</v>
      </c>
      <c r="L101" t="s">
        <v>87</v>
      </c>
      <c r="M101" s="10" t="s">
        <v>363</v>
      </c>
    </row>
    <row r="102" spans="1:13">
      <c r="A102">
        <v>1</v>
      </c>
      <c r="B102" s="10" t="s">
        <v>364</v>
      </c>
      <c r="C102" s="11">
        <v>5</v>
      </c>
      <c r="D102" s="12">
        <v>45017.009722222225</v>
      </c>
      <c r="E102" s="12">
        <v>45017.09375</v>
      </c>
      <c r="F102" s="10" t="s">
        <v>90</v>
      </c>
      <c r="G102" s="10" t="s">
        <v>64</v>
      </c>
      <c r="H102" t="s">
        <v>79</v>
      </c>
      <c r="I102" s="13" t="s">
        <v>365</v>
      </c>
      <c r="J102" s="10" t="s">
        <v>81</v>
      </c>
      <c r="K102">
        <v>101</v>
      </c>
      <c r="L102" t="s">
        <v>100</v>
      </c>
      <c r="M102" s="10" t="s">
        <v>366</v>
      </c>
    </row>
    <row r="103" spans="1:13">
      <c r="A103">
        <v>19</v>
      </c>
      <c r="B103" s="10" t="s">
        <v>367</v>
      </c>
      <c r="C103" s="11">
        <v>2</v>
      </c>
      <c r="D103" s="12">
        <v>45017.064583333333</v>
      </c>
      <c r="E103" s="12">
        <v>45017.176388888889</v>
      </c>
      <c r="F103" s="10" t="s">
        <v>63</v>
      </c>
      <c r="G103" s="10" t="s">
        <v>64</v>
      </c>
      <c r="H103" t="s">
        <v>79</v>
      </c>
      <c r="I103" s="13" t="s">
        <v>368</v>
      </c>
      <c r="J103" s="10" t="s">
        <v>67</v>
      </c>
      <c r="K103">
        <v>102</v>
      </c>
      <c r="L103" t="s">
        <v>100</v>
      </c>
      <c r="M103" s="10" t="s">
        <v>369</v>
      </c>
    </row>
    <row r="104" spans="1:13">
      <c r="A104">
        <v>13</v>
      </c>
      <c r="B104" s="10" t="s">
        <v>370</v>
      </c>
      <c r="C104" s="11">
        <v>3</v>
      </c>
      <c r="D104" s="12">
        <v>45017.070833333331</v>
      </c>
      <c r="E104" s="12">
        <v>45017.215277777781</v>
      </c>
      <c r="F104" s="10" t="s">
        <v>90</v>
      </c>
      <c r="G104" s="10" t="s">
        <v>64</v>
      </c>
      <c r="H104" t="s">
        <v>65</v>
      </c>
      <c r="I104" s="13" t="s">
        <v>371</v>
      </c>
      <c r="J104" s="10" t="s">
        <v>67</v>
      </c>
      <c r="K104">
        <v>103</v>
      </c>
      <c r="L104" t="s">
        <v>82</v>
      </c>
      <c r="M104" s="10" t="s">
        <v>372</v>
      </c>
    </row>
    <row r="105" spans="1:13">
      <c r="A105">
        <v>14</v>
      </c>
      <c r="B105" s="10" t="s">
        <v>373</v>
      </c>
      <c r="C105" s="11">
        <v>4</v>
      </c>
      <c r="D105" s="12">
        <v>45017.061111111114</v>
      </c>
      <c r="E105" s="12">
        <v>45017.113888888889</v>
      </c>
      <c r="F105" s="10" t="s">
        <v>63</v>
      </c>
      <c r="G105" s="10" t="s">
        <v>72</v>
      </c>
      <c r="H105" t="s">
        <v>65</v>
      </c>
      <c r="I105" s="13" t="s">
        <v>374</v>
      </c>
      <c r="J105" s="10" t="s">
        <v>67</v>
      </c>
      <c r="K105">
        <v>104</v>
      </c>
      <c r="L105" t="s">
        <v>111</v>
      </c>
      <c r="M105" s="10" t="s">
        <v>375</v>
      </c>
    </row>
    <row r="106" spans="1:13">
      <c r="A106">
        <v>14</v>
      </c>
      <c r="B106" s="10" t="s">
        <v>376</v>
      </c>
      <c r="C106" s="11">
        <v>6</v>
      </c>
      <c r="D106" s="12">
        <v>45017.054166666669</v>
      </c>
      <c r="E106" s="12">
        <v>45017.166666666664</v>
      </c>
      <c r="F106" s="10" t="s">
        <v>63</v>
      </c>
      <c r="G106" s="10" t="s">
        <v>64</v>
      </c>
      <c r="H106" t="s">
        <v>79</v>
      </c>
      <c r="I106" s="13" t="s">
        <v>377</v>
      </c>
      <c r="J106" s="10" t="s">
        <v>81</v>
      </c>
      <c r="K106">
        <v>105</v>
      </c>
      <c r="L106" t="s">
        <v>82</v>
      </c>
      <c r="M106" s="10" t="s">
        <v>378</v>
      </c>
    </row>
    <row r="107" spans="1:13">
      <c r="A107">
        <v>15</v>
      </c>
      <c r="B107" s="10" t="s">
        <v>379</v>
      </c>
      <c r="C107" s="11">
        <v>3</v>
      </c>
      <c r="D107" s="12">
        <v>45017.083333333336</v>
      </c>
      <c r="E107" s="12">
        <v>45017.213888888888</v>
      </c>
      <c r="F107" s="10" t="s">
        <v>90</v>
      </c>
      <c r="G107" s="10" t="s">
        <v>72</v>
      </c>
      <c r="H107" t="s">
        <v>73</v>
      </c>
      <c r="I107" s="13" t="s">
        <v>380</v>
      </c>
      <c r="J107" s="10" t="s">
        <v>81</v>
      </c>
      <c r="K107">
        <v>106</v>
      </c>
      <c r="L107" t="s">
        <v>111</v>
      </c>
      <c r="M107" s="10" t="s">
        <v>37</v>
      </c>
    </row>
    <row r="108" spans="1:13">
      <c r="A108">
        <v>11</v>
      </c>
      <c r="B108" s="10" t="s">
        <v>381</v>
      </c>
      <c r="C108" s="11">
        <v>5</v>
      </c>
      <c r="D108" s="12">
        <v>45017.061805555553</v>
      </c>
      <c r="E108" s="12">
        <v>45017.123611111114</v>
      </c>
      <c r="F108" s="10" t="s">
        <v>78</v>
      </c>
      <c r="G108" s="10" t="s">
        <v>64</v>
      </c>
      <c r="H108" t="s">
        <v>65</v>
      </c>
      <c r="I108" s="13" t="s">
        <v>382</v>
      </c>
      <c r="J108" s="10" t="s">
        <v>67</v>
      </c>
      <c r="K108">
        <v>107</v>
      </c>
      <c r="L108" t="s">
        <v>107</v>
      </c>
      <c r="M108" s="10" t="s">
        <v>383</v>
      </c>
    </row>
    <row r="109" spans="1:13">
      <c r="A109">
        <v>3</v>
      </c>
      <c r="B109" s="10" t="s">
        <v>384</v>
      </c>
      <c r="C109" s="11">
        <v>3</v>
      </c>
      <c r="D109" s="12">
        <v>45017.063888888886</v>
      </c>
      <c r="E109" s="12">
        <v>45017.150694444441</v>
      </c>
      <c r="F109" s="10" t="s">
        <v>90</v>
      </c>
      <c r="G109" s="10" t="s">
        <v>72</v>
      </c>
      <c r="H109" t="s">
        <v>65</v>
      </c>
      <c r="I109" s="13" t="s">
        <v>385</v>
      </c>
      <c r="J109" s="10" t="s">
        <v>67</v>
      </c>
      <c r="K109">
        <v>108</v>
      </c>
      <c r="L109" t="s">
        <v>87</v>
      </c>
      <c r="M109" s="10" t="s">
        <v>386</v>
      </c>
    </row>
    <row r="110" spans="1:13">
      <c r="A110">
        <v>10</v>
      </c>
      <c r="B110" s="10" t="s">
        <v>387</v>
      </c>
      <c r="C110" s="11">
        <v>2</v>
      </c>
      <c r="D110" s="12">
        <v>45017.059027777781</v>
      </c>
      <c r="E110" s="12">
        <v>45017.101388888892</v>
      </c>
      <c r="F110" s="10" t="s">
        <v>90</v>
      </c>
      <c r="G110" s="10" t="s">
        <v>72</v>
      </c>
      <c r="H110" t="s">
        <v>79</v>
      </c>
      <c r="I110" s="13" t="s">
        <v>388</v>
      </c>
      <c r="J110" s="10" t="s">
        <v>81</v>
      </c>
      <c r="K110">
        <v>109</v>
      </c>
      <c r="L110" t="s">
        <v>131</v>
      </c>
      <c r="M110" s="10" t="s">
        <v>389</v>
      </c>
    </row>
    <row r="111" spans="1:13">
      <c r="A111">
        <v>5</v>
      </c>
      <c r="B111" s="10" t="s">
        <v>390</v>
      </c>
      <c r="C111" s="11">
        <v>1</v>
      </c>
      <c r="D111" s="12">
        <v>45017.147222222222</v>
      </c>
      <c r="E111" s="12">
        <v>45017.275694444441</v>
      </c>
      <c r="F111" s="10" t="s">
        <v>71</v>
      </c>
      <c r="G111" s="10" t="s">
        <v>64</v>
      </c>
      <c r="H111" t="s">
        <v>79</v>
      </c>
      <c r="I111" s="13" t="s">
        <v>391</v>
      </c>
      <c r="J111" s="10" t="s">
        <v>67</v>
      </c>
      <c r="K111">
        <v>110</v>
      </c>
      <c r="L111" t="s">
        <v>87</v>
      </c>
      <c r="M111" s="10" t="s">
        <v>392</v>
      </c>
    </row>
    <row r="112" spans="1:13">
      <c r="A112">
        <v>3</v>
      </c>
      <c r="B112" s="10" t="s">
        <v>393</v>
      </c>
      <c r="C112" s="11">
        <v>2</v>
      </c>
      <c r="D112" s="12">
        <v>45017.074999999997</v>
      </c>
      <c r="E112" s="12">
        <v>45017.213194444441</v>
      </c>
      <c r="F112" s="10" t="s">
        <v>63</v>
      </c>
      <c r="G112" s="10" t="s">
        <v>72</v>
      </c>
      <c r="H112" t="s">
        <v>79</v>
      </c>
      <c r="I112" s="13" t="s">
        <v>394</v>
      </c>
      <c r="J112" s="10" t="s">
        <v>67</v>
      </c>
      <c r="K112">
        <v>111</v>
      </c>
      <c r="L112" t="s">
        <v>131</v>
      </c>
      <c r="M112" s="10" t="s">
        <v>395</v>
      </c>
    </row>
    <row r="113" spans="1:13">
      <c r="A113">
        <v>6</v>
      </c>
      <c r="B113" s="10" t="s">
        <v>396</v>
      </c>
      <c r="C113" s="11">
        <v>2</v>
      </c>
      <c r="D113" s="12">
        <v>45017.075694444444</v>
      </c>
      <c r="E113" s="12">
        <v>45017.167361111111</v>
      </c>
      <c r="F113" s="10" t="s">
        <v>78</v>
      </c>
      <c r="G113" s="10" t="s">
        <v>95</v>
      </c>
      <c r="H113" t="s">
        <v>73</v>
      </c>
      <c r="I113" s="13" t="s">
        <v>397</v>
      </c>
      <c r="J113" s="10" t="s">
        <v>99</v>
      </c>
      <c r="K113">
        <v>112</v>
      </c>
      <c r="L113" t="s">
        <v>92</v>
      </c>
      <c r="M113" s="10" t="s">
        <v>39</v>
      </c>
    </row>
    <row r="114" spans="1:13">
      <c r="A114">
        <v>4</v>
      </c>
      <c r="B114" s="10" t="s">
        <v>398</v>
      </c>
      <c r="C114" s="11">
        <v>2</v>
      </c>
      <c r="D114" s="12">
        <v>45017.05</v>
      </c>
      <c r="E114" s="12">
        <v>45017.181250000001</v>
      </c>
      <c r="F114" s="10" t="s">
        <v>63</v>
      </c>
      <c r="G114" s="10" t="s">
        <v>64</v>
      </c>
      <c r="H114" t="s">
        <v>79</v>
      </c>
      <c r="I114" s="13" t="s">
        <v>399</v>
      </c>
      <c r="J114" s="10" t="s">
        <v>99</v>
      </c>
      <c r="K114">
        <v>113</v>
      </c>
      <c r="L114" t="s">
        <v>82</v>
      </c>
      <c r="M114" s="10" t="s">
        <v>37</v>
      </c>
    </row>
    <row r="115" spans="1:13">
      <c r="A115">
        <v>7</v>
      </c>
      <c r="B115" s="10" t="s">
        <v>400</v>
      </c>
      <c r="C115" s="11">
        <v>6</v>
      </c>
      <c r="D115" s="12">
        <v>45017.03402777778</v>
      </c>
      <c r="E115" s="12">
        <v>45017.145833333336</v>
      </c>
      <c r="F115" s="10" t="s">
        <v>71</v>
      </c>
      <c r="G115" s="10" t="s">
        <v>64</v>
      </c>
      <c r="H115" t="s">
        <v>79</v>
      </c>
      <c r="I115" s="13" t="s">
        <v>401</v>
      </c>
      <c r="J115" s="10" t="s">
        <v>99</v>
      </c>
      <c r="K115">
        <v>114</v>
      </c>
      <c r="L115" t="s">
        <v>138</v>
      </c>
      <c r="M115" s="10" t="s">
        <v>402</v>
      </c>
    </row>
    <row r="116" spans="1:13">
      <c r="A116">
        <v>12</v>
      </c>
      <c r="B116" s="10" t="s">
        <v>364</v>
      </c>
      <c r="C116" s="11">
        <v>6</v>
      </c>
      <c r="D116" s="12">
        <v>45017.154861111114</v>
      </c>
      <c r="E116" s="12">
        <v>45017.268055555556</v>
      </c>
      <c r="F116" s="10" t="s">
        <v>71</v>
      </c>
      <c r="G116" s="10" t="s">
        <v>95</v>
      </c>
      <c r="H116" t="s">
        <v>65</v>
      </c>
      <c r="I116" s="13" t="s">
        <v>403</v>
      </c>
      <c r="J116" s="10" t="s">
        <v>99</v>
      </c>
      <c r="K116">
        <v>115</v>
      </c>
      <c r="L116" t="s">
        <v>111</v>
      </c>
      <c r="M116" s="10" t="s">
        <v>404</v>
      </c>
    </row>
    <row r="117" spans="1:13">
      <c r="A117">
        <v>8</v>
      </c>
      <c r="B117" s="10" t="s">
        <v>405</v>
      </c>
      <c r="C117" s="11">
        <v>5</v>
      </c>
      <c r="D117" s="12">
        <v>45017.135416666664</v>
      </c>
      <c r="E117" s="12">
        <v>45017.272916666669</v>
      </c>
      <c r="F117" s="10" t="s">
        <v>71</v>
      </c>
      <c r="G117" s="10" t="s">
        <v>64</v>
      </c>
      <c r="H117" t="s">
        <v>79</v>
      </c>
      <c r="I117" s="13" t="s">
        <v>406</v>
      </c>
      <c r="J117" s="10" t="s">
        <v>99</v>
      </c>
      <c r="K117">
        <v>116</v>
      </c>
      <c r="L117" t="s">
        <v>138</v>
      </c>
      <c r="M117" s="10" t="s">
        <v>407</v>
      </c>
    </row>
    <row r="118" spans="1:13">
      <c r="A118">
        <v>8</v>
      </c>
      <c r="B118" s="10" t="s">
        <v>408</v>
      </c>
      <c r="C118" s="11">
        <v>4</v>
      </c>
      <c r="D118" s="12">
        <v>45017.121527777781</v>
      </c>
      <c r="E118" s="12">
        <v>45017.239583333336</v>
      </c>
      <c r="F118" s="10" t="s">
        <v>63</v>
      </c>
      <c r="G118" s="10" t="s">
        <v>72</v>
      </c>
      <c r="H118" t="s">
        <v>79</v>
      </c>
      <c r="I118" s="13" t="s">
        <v>409</v>
      </c>
      <c r="J118" s="10" t="s">
        <v>99</v>
      </c>
      <c r="K118">
        <v>117</v>
      </c>
      <c r="L118" t="s">
        <v>138</v>
      </c>
      <c r="M118" s="10" t="s">
        <v>31</v>
      </c>
    </row>
    <row r="119" spans="1:13">
      <c r="A119">
        <v>13</v>
      </c>
      <c r="B119" s="10" t="s">
        <v>410</v>
      </c>
      <c r="C119" s="11">
        <v>1</v>
      </c>
      <c r="D119" s="12">
        <v>45017.023611111108</v>
      </c>
      <c r="E119" s="12">
        <v>45017.072916666664</v>
      </c>
      <c r="F119" s="10" t="s">
        <v>85</v>
      </c>
      <c r="G119" s="10" t="s">
        <v>95</v>
      </c>
      <c r="H119" t="s">
        <v>65</v>
      </c>
      <c r="I119" s="13" t="s">
        <v>411</v>
      </c>
      <c r="J119" s="10" t="s">
        <v>81</v>
      </c>
      <c r="K119">
        <v>118</v>
      </c>
      <c r="L119" t="s">
        <v>107</v>
      </c>
      <c r="M119" s="10" t="s">
        <v>412</v>
      </c>
    </row>
    <row r="120" spans="1:13">
      <c r="A120">
        <v>17</v>
      </c>
      <c r="B120" s="10" t="s">
        <v>413</v>
      </c>
      <c r="C120" s="11">
        <v>3</v>
      </c>
      <c r="D120" s="12">
        <v>45018.14166666667</v>
      </c>
      <c r="E120" s="12">
        <v>45018.210416666669</v>
      </c>
      <c r="F120" s="10" t="s">
        <v>78</v>
      </c>
      <c r="G120" s="10" t="s">
        <v>72</v>
      </c>
      <c r="H120" t="s">
        <v>79</v>
      </c>
      <c r="I120" s="13" t="s">
        <v>414</v>
      </c>
      <c r="J120" s="10" t="s">
        <v>67</v>
      </c>
      <c r="K120">
        <v>119</v>
      </c>
      <c r="L120" t="s">
        <v>92</v>
      </c>
      <c r="M120" s="10" t="s">
        <v>415</v>
      </c>
    </row>
    <row r="121" spans="1:13">
      <c r="A121">
        <v>4</v>
      </c>
      <c r="B121" s="10" t="s">
        <v>416</v>
      </c>
      <c r="C121" s="11">
        <v>2</v>
      </c>
      <c r="D121" s="12">
        <v>45018.026388888888</v>
      </c>
      <c r="E121" s="12">
        <v>45018.070833333331</v>
      </c>
      <c r="F121" s="10" t="s">
        <v>71</v>
      </c>
      <c r="G121" s="10" t="s">
        <v>64</v>
      </c>
      <c r="H121" t="s">
        <v>73</v>
      </c>
      <c r="I121" s="13" t="s">
        <v>417</v>
      </c>
      <c r="J121" s="10" t="s">
        <v>67</v>
      </c>
      <c r="K121">
        <v>120</v>
      </c>
      <c r="L121" t="s">
        <v>111</v>
      </c>
      <c r="M121" s="10" t="s">
        <v>418</v>
      </c>
    </row>
    <row r="122" spans="1:13">
      <c r="A122">
        <v>5</v>
      </c>
      <c r="B122" s="10" t="s">
        <v>419</v>
      </c>
      <c r="C122" s="11">
        <v>4</v>
      </c>
      <c r="D122" s="12">
        <v>45018.15625</v>
      </c>
      <c r="E122" s="12">
        <v>45018.259027777778</v>
      </c>
      <c r="F122" s="10" t="s">
        <v>90</v>
      </c>
      <c r="G122" s="10" t="s">
        <v>64</v>
      </c>
      <c r="H122" t="s">
        <v>79</v>
      </c>
      <c r="I122" s="13" t="s">
        <v>420</v>
      </c>
      <c r="J122" s="10" t="s">
        <v>67</v>
      </c>
      <c r="K122">
        <v>121</v>
      </c>
      <c r="L122" t="s">
        <v>87</v>
      </c>
      <c r="M122" s="10" t="s">
        <v>47</v>
      </c>
    </row>
    <row r="123" spans="1:13">
      <c r="A123">
        <v>6</v>
      </c>
      <c r="B123" s="10" t="s">
        <v>421</v>
      </c>
      <c r="C123" s="11">
        <v>6</v>
      </c>
      <c r="D123" s="12">
        <v>45018.057638888888</v>
      </c>
      <c r="E123" s="12">
        <v>45018.116666666669</v>
      </c>
      <c r="F123" s="10" t="s">
        <v>71</v>
      </c>
      <c r="G123" s="10" t="s">
        <v>64</v>
      </c>
      <c r="H123" t="s">
        <v>65</v>
      </c>
      <c r="I123" s="13" t="s">
        <v>179</v>
      </c>
      <c r="J123" s="10" t="s">
        <v>99</v>
      </c>
      <c r="K123">
        <v>122</v>
      </c>
      <c r="L123" t="s">
        <v>75</v>
      </c>
      <c r="M123" s="10" t="s">
        <v>31</v>
      </c>
    </row>
    <row r="124" spans="1:13">
      <c r="A124">
        <v>16</v>
      </c>
      <c r="B124" s="10" t="s">
        <v>422</v>
      </c>
      <c r="C124" s="11">
        <v>6</v>
      </c>
      <c r="D124" s="12">
        <v>45018.131249999999</v>
      </c>
      <c r="E124" s="12">
        <v>45018.173611111109</v>
      </c>
      <c r="F124" s="10" t="s">
        <v>90</v>
      </c>
      <c r="G124" s="10" t="s">
        <v>64</v>
      </c>
      <c r="H124" t="s">
        <v>65</v>
      </c>
      <c r="I124" s="13" t="s">
        <v>231</v>
      </c>
      <c r="J124" s="10" t="s">
        <v>67</v>
      </c>
      <c r="K124">
        <v>123</v>
      </c>
      <c r="L124" t="s">
        <v>164</v>
      </c>
      <c r="M124" s="10" t="s">
        <v>9</v>
      </c>
    </row>
    <row r="125" spans="1:13">
      <c r="A125">
        <v>16</v>
      </c>
      <c r="B125" s="10" t="s">
        <v>423</v>
      </c>
      <c r="C125" s="11">
        <v>5</v>
      </c>
      <c r="D125" s="12">
        <v>45018.152083333334</v>
      </c>
      <c r="E125" s="12">
        <v>45018.223611111112</v>
      </c>
      <c r="F125" s="10" t="s">
        <v>63</v>
      </c>
      <c r="G125" s="10" t="s">
        <v>64</v>
      </c>
      <c r="H125" t="s">
        <v>65</v>
      </c>
      <c r="I125" s="13" t="s">
        <v>424</v>
      </c>
      <c r="J125" s="10" t="s">
        <v>81</v>
      </c>
      <c r="K125">
        <v>124</v>
      </c>
      <c r="L125" t="s">
        <v>68</v>
      </c>
      <c r="M125" s="10" t="s">
        <v>425</v>
      </c>
    </row>
    <row r="126" spans="1:13">
      <c r="A126">
        <v>14</v>
      </c>
      <c r="B126" s="10" t="s">
        <v>426</v>
      </c>
      <c r="C126" s="11">
        <v>2</v>
      </c>
      <c r="D126" s="12">
        <v>45018.12222222222</v>
      </c>
      <c r="E126" s="12">
        <v>45018.259027777778</v>
      </c>
      <c r="F126" s="10" t="s">
        <v>63</v>
      </c>
      <c r="G126" s="10" t="s">
        <v>64</v>
      </c>
      <c r="H126" t="s">
        <v>79</v>
      </c>
      <c r="I126" s="13" t="s">
        <v>427</v>
      </c>
      <c r="J126" s="10" t="s">
        <v>81</v>
      </c>
      <c r="K126">
        <v>125</v>
      </c>
      <c r="L126" t="s">
        <v>107</v>
      </c>
      <c r="M126" s="10" t="s">
        <v>428</v>
      </c>
    </row>
    <row r="127" spans="1:13">
      <c r="A127">
        <v>18</v>
      </c>
      <c r="B127" s="10" t="s">
        <v>429</v>
      </c>
      <c r="C127" s="11">
        <v>3</v>
      </c>
      <c r="D127" s="12">
        <v>45018.114583333336</v>
      </c>
      <c r="E127" s="12">
        <v>45018.216666666667</v>
      </c>
      <c r="F127" s="10" t="s">
        <v>71</v>
      </c>
      <c r="G127" s="10" t="s">
        <v>64</v>
      </c>
      <c r="H127" t="s">
        <v>79</v>
      </c>
      <c r="I127" s="13" t="s">
        <v>430</v>
      </c>
      <c r="J127" s="10" t="s">
        <v>81</v>
      </c>
      <c r="K127">
        <v>126</v>
      </c>
      <c r="L127" t="s">
        <v>92</v>
      </c>
      <c r="M127" s="10" t="s">
        <v>431</v>
      </c>
    </row>
    <row r="128" spans="1:13">
      <c r="A128">
        <v>6</v>
      </c>
      <c r="B128" s="10" t="s">
        <v>432</v>
      </c>
      <c r="C128" s="11">
        <v>4</v>
      </c>
      <c r="D128" s="12">
        <v>45018.029166666667</v>
      </c>
      <c r="E128" s="12">
        <v>45018.102777777778</v>
      </c>
      <c r="F128" s="10" t="s">
        <v>90</v>
      </c>
      <c r="G128" s="10" t="s">
        <v>64</v>
      </c>
      <c r="H128" t="s">
        <v>79</v>
      </c>
      <c r="I128" s="13" t="s">
        <v>433</v>
      </c>
      <c r="J128" s="10" t="s">
        <v>81</v>
      </c>
      <c r="K128">
        <v>127</v>
      </c>
      <c r="L128" t="s">
        <v>164</v>
      </c>
      <c r="M128" s="10" t="s">
        <v>21</v>
      </c>
    </row>
    <row r="129" spans="1:13">
      <c r="A129">
        <v>2</v>
      </c>
      <c r="B129" s="10" t="s">
        <v>434</v>
      </c>
      <c r="C129" s="11">
        <v>5</v>
      </c>
      <c r="D129" s="12">
        <v>45018.063194444447</v>
      </c>
      <c r="E129" s="12">
        <v>45018.144444444442</v>
      </c>
      <c r="F129" s="10" t="s">
        <v>78</v>
      </c>
      <c r="G129" s="10" t="s">
        <v>64</v>
      </c>
      <c r="H129" t="s">
        <v>73</v>
      </c>
      <c r="I129" s="13" t="s">
        <v>435</v>
      </c>
      <c r="J129" s="10" t="s">
        <v>99</v>
      </c>
      <c r="K129">
        <v>128</v>
      </c>
      <c r="L129" t="s">
        <v>111</v>
      </c>
      <c r="M129" s="10" t="s">
        <v>436</v>
      </c>
    </row>
    <row r="130" spans="1:13">
      <c r="A130">
        <v>16</v>
      </c>
      <c r="B130" s="10" t="s">
        <v>437</v>
      </c>
      <c r="C130" s="11">
        <v>5</v>
      </c>
      <c r="D130" s="12">
        <v>45018.02847222222</v>
      </c>
      <c r="E130" s="12">
        <v>45018.111805555556</v>
      </c>
      <c r="F130" s="10" t="s">
        <v>78</v>
      </c>
      <c r="G130" s="10" t="s">
        <v>64</v>
      </c>
      <c r="H130" t="s">
        <v>79</v>
      </c>
      <c r="I130" s="13" t="s">
        <v>438</v>
      </c>
      <c r="J130" s="10" t="s">
        <v>67</v>
      </c>
      <c r="K130">
        <v>129</v>
      </c>
      <c r="L130" t="s">
        <v>92</v>
      </c>
      <c r="M130" s="10" t="s">
        <v>439</v>
      </c>
    </row>
    <row r="131" spans="1:13">
      <c r="A131">
        <v>10</v>
      </c>
      <c r="B131" s="10" t="s">
        <v>440</v>
      </c>
      <c r="C131" s="11">
        <v>4</v>
      </c>
      <c r="D131" s="12">
        <v>45018.018055555556</v>
      </c>
      <c r="E131" s="12">
        <v>45018.063888888886</v>
      </c>
      <c r="F131" s="10" t="s">
        <v>78</v>
      </c>
      <c r="G131" s="10" t="s">
        <v>64</v>
      </c>
      <c r="H131" t="s">
        <v>79</v>
      </c>
      <c r="I131" s="13" t="s">
        <v>441</v>
      </c>
      <c r="J131" s="10" t="s">
        <v>81</v>
      </c>
      <c r="K131">
        <v>130</v>
      </c>
      <c r="L131" t="s">
        <v>75</v>
      </c>
      <c r="M131" s="10" t="s">
        <v>31</v>
      </c>
    </row>
    <row r="132" spans="1:13">
      <c r="A132">
        <v>7</v>
      </c>
      <c r="B132" s="10" t="s">
        <v>124</v>
      </c>
      <c r="C132" s="11">
        <v>5</v>
      </c>
      <c r="D132" s="12">
        <v>45018.029861111114</v>
      </c>
      <c r="E132" s="12">
        <v>45018.179166666669</v>
      </c>
      <c r="F132" s="10" t="s">
        <v>90</v>
      </c>
      <c r="G132" s="10" t="s">
        <v>64</v>
      </c>
      <c r="H132" t="s">
        <v>79</v>
      </c>
      <c r="I132" s="13" t="s">
        <v>442</v>
      </c>
      <c r="J132" s="10" t="s">
        <v>99</v>
      </c>
      <c r="K132">
        <v>131</v>
      </c>
      <c r="L132" t="s">
        <v>131</v>
      </c>
      <c r="M132" s="10" t="s">
        <v>443</v>
      </c>
    </row>
    <row r="133" spans="1:13">
      <c r="A133">
        <v>9</v>
      </c>
      <c r="B133" s="10" t="s">
        <v>444</v>
      </c>
      <c r="C133" s="11">
        <v>2</v>
      </c>
      <c r="D133" s="12">
        <v>45018.05972222222</v>
      </c>
      <c r="E133" s="12">
        <v>45018.113194444442</v>
      </c>
      <c r="F133" s="10" t="s">
        <v>63</v>
      </c>
      <c r="G133" s="10" t="s">
        <v>95</v>
      </c>
      <c r="H133" t="s">
        <v>65</v>
      </c>
      <c r="I133" s="13" t="s">
        <v>445</v>
      </c>
      <c r="J133" s="10" t="s">
        <v>67</v>
      </c>
      <c r="K133">
        <v>132</v>
      </c>
      <c r="L133" t="s">
        <v>107</v>
      </c>
      <c r="M133" s="10" t="s">
        <v>446</v>
      </c>
    </row>
    <row r="134" spans="1:13">
      <c r="A134">
        <v>20</v>
      </c>
      <c r="B134" s="10" t="s">
        <v>447</v>
      </c>
      <c r="C134" s="11">
        <v>6</v>
      </c>
      <c r="D134" s="12">
        <v>45018.037499999999</v>
      </c>
      <c r="E134" s="12">
        <v>45018.161111111112</v>
      </c>
      <c r="F134" s="10" t="s">
        <v>78</v>
      </c>
      <c r="G134" s="10" t="s">
        <v>64</v>
      </c>
      <c r="H134" t="s">
        <v>79</v>
      </c>
      <c r="I134" s="13" t="s">
        <v>448</v>
      </c>
      <c r="J134" s="10" t="s">
        <v>99</v>
      </c>
      <c r="K134">
        <v>133</v>
      </c>
      <c r="L134" t="s">
        <v>138</v>
      </c>
      <c r="M134" s="10" t="s">
        <v>449</v>
      </c>
    </row>
    <row r="135" spans="1:13">
      <c r="A135">
        <v>3</v>
      </c>
      <c r="B135" s="10" t="s">
        <v>450</v>
      </c>
      <c r="C135" s="11">
        <v>6</v>
      </c>
      <c r="D135" s="12">
        <v>45018.004861111112</v>
      </c>
      <c r="E135" s="12">
        <v>45018.161111111112</v>
      </c>
      <c r="F135" s="10" t="s">
        <v>71</v>
      </c>
      <c r="G135" s="10" t="s">
        <v>95</v>
      </c>
      <c r="H135" t="s">
        <v>79</v>
      </c>
      <c r="I135" s="13" t="s">
        <v>451</v>
      </c>
      <c r="J135" s="10" t="s">
        <v>81</v>
      </c>
      <c r="K135">
        <v>134</v>
      </c>
      <c r="L135" t="s">
        <v>111</v>
      </c>
      <c r="M135" s="10" t="s">
        <v>452</v>
      </c>
    </row>
    <row r="136" spans="1:13">
      <c r="A136">
        <v>11</v>
      </c>
      <c r="B136" s="10" t="s">
        <v>453</v>
      </c>
      <c r="C136" s="11">
        <v>1</v>
      </c>
      <c r="D136" s="12">
        <v>45018.041666666664</v>
      </c>
      <c r="E136" s="12">
        <v>45018.125694444447</v>
      </c>
      <c r="F136" s="10" t="s">
        <v>85</v>
      </c>
      <c r="G136" s="10" t="s">
        <v>95</v>
      </c>
      <c r="H136" t="s">
        <v>79</v>
      </c>
      <c r="I136" s="13" t="s">
        <v>454</v>
      </c>
      <c r="J136" s="10" t="s">
        <v>99</v>
      </c>
      <c r="K136">
        <v>135</v>
      </c>
      <c r="L136" t="s">
        <v>82</v>
      </c>
      <c r="M136" s="10" t="s">
        <v>455</v>
      </c>
    </row>
    <row r="137" spans="1:13">
      <c r="A137">
        <v>6</v>
      </c>
      <c r="B137" s="10" t="s">
        <v>456</v>
      </c>
      <c r="C137" s="11">
        <v>1</v>
      </c>
      <c r="D137" s="12">
        <v>45018.076388888891</v>
      </c>
      <c r="E137" s="12">
        <v>45018.209027777775</v>
      </c>
      <c r="F137" s="10" t="s">
        <v>71</v>
      </c>
      <c r="G137" s="10" t="s">
        <v>64</v>
      </c>
      <c r="H137" t="s">
        <v>79</v>
      </c>
      <c r="I137" s="13" t="s">
        <v>457</v>
      </c>
      <c r="J137" s="10" t="s">
        <v>99</v>
      </c>
      <c r="K137">
        <v>136</v>
      </c>
      <c r="L137" t="s">
        <v>107</v>
      </c>
      <c r="M137" s="10" t="s">
        <v>19</v>
      </c>
    </row>
    <row r="138" spans="1:13">
      <c r="A138">
        <v>13</v>
      </c>
      <c r="B138" s="10" t="s">
        <v>458</v>
      </c>
      <c r="C138" s="11">
        <v>3</v>
      </c>
      <c r="D138" s="12">
        <v>45018.056250000001</v>
      </c>
      <c r="E138" s="12">
        <v>45018.174305555556</v>
      </c>
      <c r="F138" s="10" t="s">
        <v>90</v>
      </c>
      <c r="G138" s="10" t="s">
        <v>72</v>
      </c>
      <c r="H138" t="s">
        <v>79</v>
      </c>
      <c r="I138" s="13" t="s">
        <v>459</v>
      </c>
      <c r="J138" s="10" t="s">
        <v>99</v>
      </c>
      <c r="K138">
        <v>137</v>
      </c>
      <c r="L138" t="s">
        <v>75</v>
      </c>
      <c r="M138" s="10" t="s">
        <v>43</v>
      </c>
    </row>
    <row r="139" spans="1:13">
      <c r="A139">
        <v>6</v>
      </c>
      <c r="B139" s="10" t="s">
        <v>460</v>
      </c>
      <c r="C139" s="11">
        <v>2</v>
      </c>
      <c r="D139" s="12">
        <v>45018.158333333333</v>
      </c>
      <c r="E139" s="12">
        <v>45018.214583333334</v>
      </c>
      <c r="F139" s="10" t="s">
        <v>78</v>
      </c>
      <c r="G139" s="10" t="s">
        <v>72</v>
      </c>
      <c r="H139" t="s">
        <v>65</v>
      </c>
      <c r="I139" s="13" t="s">
        <v>461</v>
      </c>
      <c r="J139" s="10" t="s">
        <v>99</v>
      </c>
      <c r="K139">
        <v>138</v>
      </c>
      <c r="L139" t="s">
        <v>100</v>
      </c>
      <c r="M139" s="10" t="s">
        <v>462</v>
      </c>
    </row>
    <row r="140" spans="1:13">
      <c r="A140">
        <v>16</v>
      </c>
      <c r="B140" s="10" t="s">
        <v>463</v>
      </c>
      <c r="C140" s="11">
        <v>3</v>
      </c>
      <c r="D140" s="12">
        <v>45018.027777777781</v>
      </c>
      <c r="E140" s="12">
        <v>45018.193749999999</v>
      </c>
      <c r="F140" s="10" t="s">
        <v>78</v>
      </c>
      <c r="G140" s="10" t="s">
        <v>64</v>
      </c>
      <c r="H140" t="s">
        <v>79</v>
      </c>
      <c r="I140" s="13" t="s">
        <v>464</v>
      </c>
      <c r="J140" s="10" t="s">
        <v>81</v>
      </c>
      <c r="K140">
        <v>139</v>
      </c>
      <c r="L140" t="s">
        <v>138</v>
      </c>
      <c r="M140" s="10" t="s">
        <v>31</v>
      </c>
    </row>
    <row r="141" spans="1:13">
      <c r="A141">
        <v>11</v>
      </c>
      <c r="B141" s="10" t="s">
        <v>465</v>
      </c>
      <c r="C141" s="11">
        <v>4</v>
      </c>
      <c r="D141" s="12">
        <v>45018.15902777778</v>
      </c>
      <c r="E141" s="12">
        <v>45018.270138888889</v>
      </c>
      <c r="F141" s="10" t="s">
        <v>78</v>
      </c>
      <c r="G141" s="10" t="s">
        <v>64</v>
      </c>
      <c r="H141" t="s">
        <v>73</v>
      </c>
      <c r="I141" s="13" t="s">
        <v>466</v>
      </c>
      <c r="J141" s="10" t="s">
        <v>81</v>
      </c>
      <c r="K141">
        <v>140</v>
      </c>
      <c r="L141" t="s">
        <v>87</v>
      </c>
      <c r="M141" s="10" t="s">
        <v>467</v>
      </c>
    </row>
    <row r="142" spans="1:13">
      <c r="A142">
        <v>4</v>
      </c>
      <c r="B142" s="10" t="s">
        <v>468</v>
      </c>
      <c r="C142" s="11">
        <v>4</v>
      </c>
      <c r="D142" s="12">
        <v>45018.081944444442</v>
      </c>
      <c r="E142" s="12">
        <v>45018.239583333336</v>
      </c>
      <c r="F142" s="10" t="s">
        <v>63</v>
      </c>
      <c r="G142" s="10" t="s">
        <v>72</v>
      </c>
      <c r="H142" t="s">
        <v>79</v>
      </c>
      <c r="I142" s="13" t="s">
        <v>469</v>
      </c>
      <c r="J142" s="10" t="s">
        <v>67</v>
      </c>
      <c r="K142">
        <v>141</v>
      </c>
      <c r="L142" t="s">
        <v>131</v>
      </c>
      <c r="M142" s="10" t="s">
        <v>43</v>
      </c>
    </row>
    <row r="143" spans="1:13">
      <c r="A143">
        <v>14</v>
      </c>
      <c r="B143" s="10" t="s">
        <v>470</v>
      </c>
      <c r="C143" s="11">
        <v>3</v>
      </c>
      <c r="D143" s="12">
        <v>45018.086805555555</v>
      </c>
      <c r="E143" s="12">
        <v>45018.170138888891</v>
      </c>
      <c r="F143" s="10" t="s">
        <v>90</v>
      </c>
      <c r="G143" s="10" t="s">
        <v>64</v>
      </c>
      <c r="H143" t="s">
        <v>79</v>
      </c>
      <c r="I143" s="13" t="s">
        <v>471</v>
      </c>
      <c r="J143" s="10" t="s">
        <v>99</v>
      </c>
      <c r="K143">
        <v>142</v>
      </c>
      <c r="L143" t="s">
        <v>164</v>
      </c>
      <c r="M143" s="10" t="s">
        <v>472</v>
      </c>
    </row>
    <row r="144" spans="1:13">
      <c r="A144">
        <v>9</v>
      </c>
      <c r="B144" s="10" t="s">
        <v>473</v>
      </c>
      <c r="C144" s="11">
        <v>4</v>
      </c>
      <c r="D144" s="12">
        <v>45018.022222222222</v>
      </c>
      <c r="E144" s="12">
        <v>45018.1875</v>
      </c>
      <c r="F144" s="10" t="s">
        <v>90</v>
      </c>
      <c r="G144" s="10" t="s">
        <v>64</v>
      </c>
      <c r="H144" t="s">
        <v>73</v>
      </c>
      <c r="I144" s="13" t="s">
        <v>474</v>
      </c>
      <c r="J144" s="10" t="s">
        <v>81</v>
      </c>
      <c r="K144">
        <v>143</v>
      </c>
      <c r="L144" t="s">
        <v>92</v>
      </c>
      <c r="M144" s="10" t="s">
        <v>49</v>
      </c>
    </row>
    <row r="145" spans="1:13">
      <c r="A145">
        <v>18</v>
      </c>
      <c r="B145" s="10" t="s">
        <v>475</v>
      </c>
      <c r="C145" s="11">
        <v>1</v>
      </c>
      <c r="D145" s="12">
        <v>45018.123611111114</v>
      </c>
      <c r="E145" s="12">
        <v>45018.230555555558</v>
      </c>
      <c r="F145" s="10" t="s">
        <v>90</v>
      </c>
      <c r="G145" s="10" t="s">
        <v>95</v>
      </c>
      <c r="H145" t="s">
        <v>79</v>
      </c>
      <c r="I145" s="13" t="s">
        <v>476</v>
      </c>
      <c r="J145" s="10" t="s">
        <v>99</v>
      </c>
      <c r="K145">
        <v>144</v>
      </c>
      <c r="L145" t="s">
        <v>92</v>
      </c>
      <c r="M145" s="10" t="s">
        <v>477</v>
      </c>
    </row>
    <row r="146" spans="1:13">
      <c r="A146">
        <v>2</v>
      </c>
      <c r="B146" s="10" t="s">
        <v>478</v>
      </c>
      <c r="C146" s="11">
        <v>5</v>
      </c>
      <c r="D146" s="12">
        <v>45018.025694444441</v>
      </c>
      <c r="E146" s="12">
        <v>45018.070833333331</v>
      </c>
      <c r="F146" s="10" t="s">
        <v>78</v>
      </c>
      <c r="G146" s="10" t="s">
        <v>95</v>
      </c>
      <c r="H146" t="s">
        <v>79</v>
      </c>
      <c r="I146" s="13" t="s">
        <v>479</v>
      </c>
      <c r="J146" s="10" t="s">
        <v>99</v>
      </c>
      <c r="K146">
        <v>145</v>
      </c>
      <c r="L146" t="s">
        <v>100</v>
      </c>
      <c r="M146" s="10" t="s">
        <v>480</v>
      </c>
    </row>
    <row r="147" spans="1:13">
      <c r="A147">
        <v>8</v>
      </c>
      <c r="B147" s="10" t="s">
        <v>481</v>
      </c>
      <c r="C147" s="11">
        <v>6</v>
      </c>
      <c r="D147" s="12">
        <v>45018.069444444445</v>
      </c>
      <c r="E147" s="12">
        <v>45018.120833333334</v>
      </c>
      <c r="F147" s="10" t="s">
        <v>63</v>
      </c>
      <c r="G147" s="10" t="s">
        <v>64</v>
      </c>
      <c r="H147" t="s">
        <v>79</v>
      </c>
      <c r="I147" s="13" t="s">
        <v>482</v>
      </c>
      <c r="J147" s="10" t="s">
        <v>67</v>
      </c>
      <c r="K147">
        <v>146</v>
      </c>
      <c r="L147" t="s">
        <v>87</v>
      </c>
      <c r="M147" s="10" t="s">
        <v>15</v>
      </c>
    </row>
    <row r="148" spans="1:13">
      <c r="A148">
        <v>5</v>
      </c>
      <c r="B148" s="10" t="s">
        <v>483</v>
      </c>
      <c r="C148" s="11">
        <v>4</v>
      </c>
      <c r="D148" s="12">
        <v>45018.137499999997</v>
      </c>
      <c r="E148" s="12">
        <v>45018.206944444442</v>
      </c>
      <c r="F148" s="10" t="s">
        <v>63</v>
      </c>
      <c r="G148" s="10" t="s">
        <v>72</v>
      </c>
      <c r="H148" t="s">
        <v>79</v>
      </c>
      <c r="I148" s="13" t="s">
        <v>484</v>
      </c>
      <c r="J148" s="10" t="s">
        <v>67</v>
      </c>
      <c r="K148">
        <v>147</v>
      </c>
      <c r="L148" t="s">
        <v>75</v>
      </c>
      <c r="M148" s="10" t="s">
        <v>485</v>
      </c>
    </row>
    <row r="149" spans="1:13">
      <c r="A149">
        <v>10</v>
      </c>
      <c r="B149" s="10" t="s">
        <v>486</v>
      </c>
      <c r="C149" s="11">
        <v>6</v>
      </c>
      <c r="D149" s="12">
        <v>45018.161111111112</v>
      </c>
      <c r="E149" s="12">
        <v>45018.249305555553</v>
      </c>
      <c r="F149" s="10" t="s">
        <v>63</v>
      </c>
      <c r="G149" s="10" t="s">
        <v>64</v>
      </c>
      <c r="H149" t="s">
        <v>65</v>
      </c>
      <c r="I149" s="13" t="s">
        <v>487</v>
      </c>
      <c r="J149" s="10" t="s">
        <v>99</v>
      </c>
      <c r="K149">
        <v>148</v>
      </c>
      <c r="L149" t="s">
        <v>75</v>
      </c>
      <c r="M149" s="10" t="s">
        <v>488</v>
      </c>
    </row>
    <row r="150" spans="1:13">
      <c r="A150">
        <v>18</v>
      </c>
      <c r="B150" s="10" t="s">
        <v>489</v>
      </c>
      <c r="C150" s="11">
        <v>4</v>
      </c>
      <c r="D150" s="12">
        <v>45018.065972222219</v>
      </c>
      <c r="E150" s="12">
        <v>45018.201388888891</v>
      </c>
      <c r="F150" s="10" t="s">
        <v>85</v>
      </c>
      <c r="G150" s="10" t="s">
        <v>72</v>
      </c>
      <c r="H150" t="s">
        <v>79</v>
      </c>
      <c r="I150" s="13" t="s">
        <v>490</v>
      </c>
      <c r="J150" s="10" t="s">
        <v>99</v>
      </c>
      <c r="K150">
        <v>149</v>
      </c>
      <c r="L150" t="s">
        <v>82</v>
      </c>
      <c r="M150" s="10" t="s">
        <v>491</v>
      </c>
    </row>
    <row r="151" spans="1:13">
      <c r="A151">
        <v>18</v>
      </c>
      <c r="B151" s="10" t="s">
        <v>492</v>
      </c>
      <c r="C151" s="11">
        <v>6</v>
      </c>
      <c r="D151" s="12">
        <v>45018.025694444441</v>
      </c>
      <c r="E151" s="12">
        <v>45018.131944444445</v>
      </c>
      <c r="F151" s="10" t="s">
        <v>71</v>
      </c>
      <c r="G151" s="10" t="s">
        <v>64</v>
      </c>
      <c r="H151" t="s">
        <v>65</v>
      </c>
      <c r="I151" s="13" t="s">
        <v>493</v>
      </c>
      <c r="J151" s="10" t="s">
        <v>81</v>
      </c>
      <c r="K151">
        <v>150</v>
      </c>
      <c r="L151" t="s">
        <v>164</v>
      </c>
      <c r="M151" s="10" t="s">
        <v>494</v>
      </c>
    </row>
    <row r="152" spans="1:13">
      <c r="A152">
        <v>6</v>
      </c>
      <c r="B152" s="10" t="s">
        <v>495</v>
      </c>
      <c r="C152" s="11">
        <v>2</v>
      </c>
      <c r="D152" s="12">
        <v>45018.135416666664</v>
      </c>
      <c r="E152" s="12">
        <v>45018.286805555559</v>
      </c>
      <c r="F152" s="10" t="s">
        <v>90</v>
      </c>
      <c r="G152" s="10" t="s">
        <v>95</v>
      </c>
      <c r="H152" t="s">
        <v>79</v>
      </c>
      <c r="I152" s="13" t="s">
        <v>496</v>
      </c>
      <c r="J152" s="10" t="s">
        <v>99</v>
      </c>
      <c r="K152">
        <v>151</v>
      </c>
      <c r="L152" t="s">
        <v>131</v>
      </c>
      <c r="M152" s="10" t="s">
        <v>497</v>
      </c>
    </row>
    <row r="153" spans="1:13">
      <c r="A153">
        <v>5</v>
      </c>
      <c r="B153" s="10" t="s">
        <v>498</v>
      </c>
      <c r="C153" s="11">
        <v>6</v>
      </c>
      <c r="D153" s="12">
        <v>45018.051388888889</v>
      </c>
      <c r="E153" s="12">
        <v>45018.119444444441</v>
      </c>
      <c r="F153" s="10" t="s">
        <v>90</v>
      </c>
      <c r="G153" s="10" t="s">
        <v>64</v>
      </c>
      <c r="H153" t="s">
        <v>65</v>
      </c>
      <c r="I153" s="13" t="s">
        <v>499</v>
      </c>
      <c r="J153" s="10" t="s">
        <v>67</v>
      </c>
      <c r="K153">
        <v>152</v>
      </c>
      <c r="L153" t="s">
        <v>131</v>
      </c>
      <c r="M153" s="10" t="s">
        <v>27</v>
      </c>
    </row>
    <row r="154" spans="1:13">
      <c r="A154">
        <v>10</v>
      </c>
      <c r="B154" s="10" t="s">
        <v>199</v>
      </c>
      <c r="C154" s="11">
        <v>1</v>
      </c>
      <c r="D154" s="12">
        <v>45018.129166666666</v>
      </c>
      <c r="E154" s="12">
        <v>45018.226388888892</v>
      </c>
      <c r="F154" s="10" t="s">
        <v>78</v>
      </c>
      <c r="G154" s="10" t="s">
        <v>72</v>
      </c>
      <c r="H154" t="s">
        <v>65</v>
      </c>
      <c r="I154" s="13" t="s">
        <v>500</v>
      </c>
      <c r="J154" s="10" t="s">
        <v>99</v>
      </c>
      <c r="K154">
        <v>153</v>
      </c>
      <c r="L154" t="s">
        <v>87</v>
      </c>
      <c r="M154" s="10" t="s">
        <v>501</v>
      </c>
    </row>
    <row r="155" spans="1:13">
      <c r="A155">
        <v>11</v>
      </c>
      <c r="B155" s="10" t="s">
        <v>502</v>
      </c>
      <c r="C155" s="11">
        <v>6</v>
      </c>
      <c r="D155" s="12">
        <v>45018.089583333334</v>
      </c>
      <c r="E155" s="12">
        <v>45018.15</v>
      </c>
      <c r="F155" s="10" t="s">
        <v>71</v>
      </c>
      <c r="G155" s="10" t="s">
        <v>72</v>
      </c>
      <c r="H155" t="s">
        <v>79</v>
      </c>
      <c r="I155" s="13" t="s">
        <v>503</v>
      </c>
      <c r="J155" s="10" t="s">
        <v>81</v>
      </c>
      <c r="K155">
        <v>154</v>
      </c>
      <c r="L155" t="s">
        <v>131</v>
      </c>
      <c r="M155" s="10" t="s">
        <v>504</v>
      </c>
    </row>
    <row r="156" spans="1:13">
      <c r="A156">
        <v>7</v>
      </c>
      <c r="B156" s="10" t="s">
        <v>505</v>
      </c>
      <c r="C156" s="11">
        <v>2</v>
      </c>
      <c r="D156" s="12">
        <v>45018.078472222223</v>
      </c>
      <c r="E156" s="12">
        <v>45018.197222222225</v>
      </c>
      <c r="F156" s="10" t="s">
        <v>85</v>
      </c>
      <c r="G156" s="10" t="s">
        <v>64</v>
      </c>
      <c r="H156" t="s">
        <v>79</v>
      </c>
      <c r="I156" s="13" t="s">
        <v>506</v>
      </c>
      <c r="J156" s="10" t="s">
        <v>67</v>
      </c>
      <c r="K156">
        <v>155</v>
      </c>
      <c r="L156" t="s">
        <v>100</v>
      </c>
      <c r="M156" s="10" t="s">
        <v>507</v>
      </c>
    </row>
    <row r="157" spans="1:13">
      <c r="A157">
        <v>6</v>
      </c>
      <c r="B157" s="10" t="s">
        <v>508</v>
      </c>
      <c r="C157" s="11">
        <v>4</v>
      </c>
      <c r="D157" s="12">
        <v>45018.027777777781</v>
      </c>
      <c r="E157" s="12">
        <v>45018.178472222222</v>
      </c>
      <c r="F157" s="10" t="s">
        <v>63</v>
      </c>
      <c r="G157" s="10" t="s">
        <v>95</v>
      </c>
      <c r="H157" t="s">
        <v>79</v>
      </c>
      <c r="I157" s="13" t="s">
        <v>509</v>
      </c>
      <c r="J157" s="10" t="s">
        <v>81</v>
      </c>
      <c r="K157">
        <v>156</v>
      </c>
      <c r="L157" t="s">
        <v>68</v>
      </c>
      <c r="M157" s="10" t="s">
        <v>27</v>
      </c>
    </row>
    <row r="158" spans="1:13">
      <c r="A158">
        <v>13</v>
      </c>
      <c r="B158" s="10" t="s">
        <v>510</v>
      </c>
      <c r="C158" s="11">
        <v>5</v>
      </c>
      <c r="D158" s="12">
        <v>45018.140277777777</v>
      </c>
      <c r="E158" s="12">
        <v>45018.260416666664</v>
      </c>
      <c r="F158" s="10" t="s">
        <v>63</v>
      </c>
      <c r="G158" s="10" t="s">
        <v>72</v>
      </c>
      <c r="H158" t="s">
        <v>79</v>
      </c>
      <c r="I158" s="13" t="s">
        <v>511</v>
      </c>
      <c r="J158" s="10" t="s">
        <v>99</v>
      </c>
      <c r="K158">
        <v>157</v>
      </c>
      <c r="L158" t="s">
        <v>92</v>
      </c>
      <c r="M158" s="10" t="s">
        <v>512</v>
      </c>
    </row>
    <row r="159" spans="1:13">
      <c r="A159">
        <v>5</v>
      </c>
      <c r="B159" s="10" t="s">
        <v>513</v>
      </c>
      <c r="C159" s="11">
        <v>5</v>
      </c>
      <c r="D159" s="12">
        <v>45018.114583333336</v>
      </c>
      <c r="E159" s="12">
        <v>45018.165972222225</v>
      </c>
      <c r="F159" s="10" t="s">
        <v>63</v>
      </c>
      <c r="G159" s="10" t="s">
        <v>64</v>
      </c>
      <c r="H159" t="s">
        <v>79</v>
      </c>
      <c r="I159" s="13" t="s">
        <v>514</v>
      </c>
      <c r="J159" s="10" t="s">
        <v>81</v>
      </c>
      <c r="K159">
        <v>158</v>
      </c>
      <c r="L159" t="s">
        <v>138</v>
      </c>
      <c r="M159" s="10" t="s">
        <v>515</v>
      </c>
    </row>
    <row r="160" spans="1:13">
      <c r="A160">
        <v>16</v>
      </c>
      <c r="B160" s="10" t="s">
        <v>516</v>
      </c>
      <c r="C160" s="11">
        <v>1</v>
      </c>
      <c r="D160" s="12">
        <v>45018.006944444445</v>
      </c>
      <c r="E160" s="12">
        <v>45018.052083333336</v>
      </c>
      <c r="F160" s="10" t="s">
        <v>63</v>
      </c>
      <c r="G160" s="10" t="s">
        <v>72</v>
      </c>
      <c r="H160" t="s">
        <v>79</v>
      </c>
      <c r="I160" s="13" t="s">
        <v>517</v>
      </c>
      <c r="J160" s="10" t="s">
        <v>99</v>
      </c>
      <c r="K160">
        <v>159</v>
      </c>
      <c r="L160" t="s">
        <v>82</v>
      </c>
      <c r="M160" s="10" t="s">
        <v>518</v>
      </c>
    </row>
    <row r="161" spans="1:13">
      <c r="A161">
        <v>19</v>
      </c>
      <c r="B161" s="10" t="s">
        <v>519</v>
      </c>
      <c r="C161" s="11">
        <v>6</v>
      </c>
      <c r="D161" s="12">
        <v>45018.04583333333</v>
      </c>
      <c r="E161" s="12">
        <v>45018.189583333333</v>
      </c>
      <c r="F161" s="10" t="s">
        <v>78</v>
      </c>
      <c r="G161" s="10" t="s">
        <v>64</v>
      </c>
      <c r="H161" t="s">
        <v>79</v>
      </c>
      <c r="I161" s="13" t="s">
        <v>520</v>
      </c>
      <c r="J161" s="10" t="s">
        <v>67</v>
      </c>
      <c r="K161">
        <v>160</v>
      </c>
      <c r="L161" t="s">
        <v>75</v>
      </c>
      <c r="M161" s="10" t="s">
        <v>521</v>
      </c>
    </row>
    <row r="162" spans="1:13">
      <c r="A162">
        <v>13</v>
      </c>
      <c r="B162" s="10" t="s">
        <v>522</v>
      </c>
      <c r="C162" s="11">
        <v>6</v>
      </c>
      <c r="D162" s="12">
        <v>45018.03125</v>
      </c>
      <c r="E162" s="12">
        <v>45018.182638888888</v>
      </c>
      <c r="F162" s="10" t="s">
        <v>78</v>
      </c>
      <c r="G162" s="10" t="s">
        <v>64</v>
      </c>
      <c r="H162" t="s">
        <v>79</v>
      </c>
      <c r="I162" s="13" t="s">
        <v>523</v>
      </c>
      <c r="J162" s="10" t="s">
        <v>67</v>
      </c>
      <c r="K162">
        <v>161</v>
      </c>
      <c r="L162" t="s">
        <v>87</v>
      </c>
      <c r="M162" s="10" t="s">
        <v>27</v>
      </c>
    </row>
    <row r="163" spans="1:13">
      <c r="A163">
        <v>14</v>
      </c>
      <c r="B163" s="10" t="s">
        <v>524</v>
      </c>
      <c r="C163" s="11">
        <v>4</v>
      </c>
      <c r="D163" s="12">
        <v>45018.039583333331</v>
      </c>
      <c r="E163" s="12">
        <v>45018.106944444444</v>
      </c>
      <c r="F163" s="10" t="s">
        <v>71</v>
      </c>
      <c r="G163" s="10" t="s">
        <v>64</v>
      </c>
      <c r="H163" t="s">
        <v>79</v>
      </c>
      <c r="I163" s="13" t="s">
        <v>525</v>
      </c>
      <c r="J163" s="10" t="s">
        <v>67</v>
      </c>
      <c r="K163">
        <v>162</v>
      </c>
      <c r="L163" t="s">
        <v>87</v>
      </c>
      <c r="M163" s="10" t="s">
        <v>9</v>
      </c>
    </row>
    <row r="164" spans="1:13">
      <c r="A164">
        <v>6</v>
      </c>
      <c r="B164" s="10" t="s">
        <v>526</v>
      </c>
      <c r="C164" s="11">
        <v>1</v>
      </c>
      <c r="D164" s="12">
        <v>45018.065972222219</v>
      </c>
      <c r="E164" s="12">
        <v>45018.17291666667</v>
      </c>
      <c r="F164" s="10" t="s">
        <v>85</v>
      </c>
      <c r="G164" s="10" t="s">
        <v>64</v>
      </c>
      <c r="H164" t="s">
        <v>79</v>
      </c>
      <c r="I164" s="13" t="s">
        <v>527</v>
      </c>
      <c r="J164" s="10" t="s">
        <v>99</v>
      </c>
      <c r="K164">
        <v>163</v>
      </c>
      <c r="L164" t="s">
        <v>138</v>
      </c>
      <c r="M164" s="10" t="s">
        <v>528</v>
      </c>
    </row>
    <row r="165" spans="1:13">
      <c r="A165">
        <v>8</v>
      </c>
      <c r="B165" s="10" t="s">
        <v>529</v>
      </c>
      <c r="C165" s="11">
        <v>2</v>
      </c>
      <c r="D165" s="12">
        <v>45018.106944444444</v>
      </c>
      <c r="E165" s="12">
        <v>45018.251388888886</v>
      </c>
      <c r="F165" s="10" t="s">
        <v>90</v>
      </c>
      <c r="G165" s="10" t="s">
        <v>95</v>
      </c>
      <c r="H165" t="s">
        <v>79</v>
      </c>
      <c r="I165" s="13" t="s">
        <v>530</v>
      </c>
      <c r="J165" s="10" t="s">
        <v>67</v>
      </c>
      <c r="K165">
        <v>164</v>
      </c>
      <c r="L165" t="s">
        <v>75</v>
      </c>
      <c r="M165" s="10" t="s">
        <v>531</v>
      </c>
    </row>
    <row r="166" spans="1:13">
      <c r="A166">
        <v>10</v>
      </c>
      <c r="B166" s="10" t="s">
        <v>532</v>
      </c>
      <c r="C166" s="11">
        <v>3</v>
      </c>
      <c r="D166" s="12">
        <v>45018.097916666666</v>
      </c>
      <c r="E166" s="12">
        <v>45018.216666666667</v>
      </c>
      <c r="F166" s="10" t="s">
        <v>63</v>
      </c>
      <c r="G166" s="10" t="s">
        <v>95</v>
      </c>
      <c r="H166" t="s">
        <v>79</v>
      </c>
      <c r="I166" s="13" t="s">
        <v>533</v>
      </c>
      <c r="J166" s="10" t="s">
        <v>99</v>
      </c>
      <c r="K166">
        <v>165</v>
      </c>
      <c r="L166" t="s">
        <v>92</v>
      </c>
      <c r="M166" s="10" t="s">
        <v>534</v>
      </c>
    </row>
    <row r="167" spans="1:13">
      <c r="A167">
        <v>12</v>
      </c>
      <c r="B167" s="10" t="s">
        <v>535</v>
      </c>
      <c r="C167" s="11">
        <v>1</v>
      </c>
      <c r="D167" s="12">
        <v>45018.054166666669</v>
      </c>
      <c r="E167" s="12">
        <v>45018.113888888889</v>
      </c>
      <c r="F167" s="10" t="s">
        <v>90</v>
      </c>
      <c r="G167" s="10" t="s">
        <v>64</v>
      </c>
      <c r="H167" t="s">
        <v>73</v>
      </c>
      <c r="I167" s="13" t="s">
        <v>536</v>
      </c>
      <c r="J167" s="10" t="s">
        <v>99</v>
      </c>
      <c r="K167">
        <v>166</v>
      </c>
      <c r="L167" t="s">
        <v>92</v>
      </c>
      <c r="M167" s="10" t="s">
        <v>41</v>
      </c>
    </row>
    <row r="168" spans="1:13">
      <c r="A168">
        <v>5</v>
      </c>
      <c r="B168" s="10" t="s">
        <v>537</v>
      </c>
      <c r="C168" s="11">
        <v>6</v>
      </c>
      <c r="D168" s="12">
        <v>45018.054861111108</v>
      </c>
      <c r="E168" s="12">
        <v>45018.115277777775</v>
      </c>
      <c r="F168" s="10" t="s">
        <v>78</v>
      </c>
      <c r="G168" s="10" t="s">
        <v>64</v>
      </c>
      <c r="H168" t="s">
        <v>65</v>
      </c>
      <c r="I168" s="13" t="s">
        <v>538</v>
      </c>
      <c r="J168" s="10" t="s">
        <v>67</v>
      </c>
      <c r="K168">
        <v>167</v>
      </c>
      <c r="L168" t="s">
        <v>164</v>
      </c>
      <c r="M168" s="10" t="s">
        <v>539</v>
      </c>
    </row>
    <row r="169" spans="1:13">
      <c r="A169">
        <v>17</v>
      </c>
      <c r="B169" s="10" t="s">
        <v>540</v>
      </c>
      <c r="C169" s="11">
        <v>4</v>
      </c>
      <c r="D169" s="12">
        <v>45018.086805555555</v>
      </c>
      <c r="E169" s="12">
        <v>45018.140972222223</v>
      </c>
      <c r="F169" s="10" t="s">
        <v>71</v>
      </c>
      <c r="G169" s="10" t="s">
        <v>64</v>
      </c>
      <c r="H169" t="s">
        <v>79</v>
      </c>
      <c r="I169" s="13" t="s">
        <v>541</v>
      </c>
      <c r="J169" s="10" t="s">
        <v>67</v>
      </c>
      <c r="K169">
        <v>168</v>
      </c>
      <c r="L169" t="s">
        <v>100</v>
      </c>
      <c r="M169" s="10" t="s">
        <v>35</v>
      </c>
    </row>
    <row r="170" spans="1:13">
      <c r="A170">
        <v>19</v>
      </c>
      <c r="B170" s="10" t="s">
        <v>542</v>
      </c>
      <c r="C170" s="11">
        <v>1</v>
      </c>
      <c r="D170" s="12">
        <v>45018.080555555556</v>
      </c>
      <c r="E170" s="12">
        <v>45018.218055555553</v>
      </c>
      <c r="F170" s="10" t="s">
        <v>63</v>
      </c>
      <c r="G170" s="10" t="s">
        <v>64</v>
      </c>
      <c r="H170" t="s">
        <v>65</v>
      </c>
      <c r="I170" s="13" t="s">
        <v>543</v>
      </c>
      <c r="J170" s="10" t="s">
        <v>81</v>
      </c>
      <c r="K170">
        <v>169</v>
      </c>
      <c r="L170" t="s">
        <v>87</v>
      </c>
      <c r="M170" s="10" t="s">
        <v>544</v>
      </c>
    </row>
    <row r="171" spans="1:13">
      <c r="A171">
        <v>12</v>
      </c>
      <c r="B171" s="10" t="s">
        <v>545</v>
      </c>
      <c r="C171" s="11">
        <v>2</v>
      </c>
      <c r="D171" s="12">
        <v>45018.109027777777</v>
      </c>
      <c r="E171" s="12">
        <v>45018.226388888892</v>
      </c>
      <c r="F171" s="10" t="s">
        <v>78</v>
      </c>
      <c r="G171" s="10" t="s">
        <v>95</v>
      </c>
      <c r="H171" t="s">
        <v>79</v>
      </c>
      <c r="I171" s="13" t="s">
        <v>546</v>
      </c>
      <c r="J171" s="10" t="s">
        <v>81</v>
      </c>
      <c r="K171">
        <v>170</v>
      </c>
      <c r="L171" t="s">
        <v>75</v>
      </c>
      <c r="M171" s="10" t="s">
        <v>547</v>
      </c>
    </row>
    <row r="172" spans="1:13">
      <c r="A172">
        <v>16</v>
      </c>
      <c r="B172" s="10" t="s">
        <v>548</v>
      </c>
      <c r="C172" s="11">
        <v>6</v>
      </c>
      <c r="D172" s="12">
        <v>45018.078472222223</v>
      </c>
      <c r="E172" s="12">
        <v>45018.12777777778</v>
      </c>
      <c r="F172" s="10" t="s">
        <v>78</v>
      </c>
      <c r="G172" s="10" t="s">
        <v>95</v>
      </c>
      <c r="H172" t="s">
        <v>79</v>
      </c>
      <c r="I172" s="13" t="s">
        <v>549</v>
      </c>
      <c r="J172" s="10" t="s">
        <v>81</v>
      </c>
      <c r="K172">
        <v>171</v>
      </c>
      <c r="L172" t="s">
        <v>82</v>
      </c>
      <c r="M172" s="10" t="s">
        <v>550</v>
      </c>
    </row>
    <row r="173" spans="1:13">
      <c r="A173">
        <v>12</v>
      </c>
      <c r="B173" s="10" t="s">
        <v>551</v>
      </c>
      <c r="C173" s="11">
        <v>3</v>
      </c>
      <c r="D173" s="12">
        <v>45018.117361111108</v>
      </c>
      <c r="E173" s="12">
        <v>45018.254166666666</v>
      </c>
      <c r="F173" s="10" t="s">
        <v>71</v>
      </c>
      <c r="G173" s="10" t="s">
        <v>64</v>
      </c>
      <c r="H173" t="s">
        <v>79</v>
      </c>
      <c r="I173" s="13" t="s">
        <v>552</v>
      </c>
      <c r="J173" s="10" t="s">
        <v>99</v>
      </c>
      <c r="K173">
        <v>172</v>
      </c>
      <c r="L173" t="s">
        <v>107</v>
      </c>
      <c r="M173" s="10" t="s">
        <v>37</v>
      </c>
    </row>
    <row r="174" spans="1:13">
      <c r="A174">
        <v>11</v>
      </c>
      <c r="B174" s="10" t="s">
        <v>553</v>
      </c>
      <c r="C174" s="11">
        <v>3</v>
      </c>
      <c r="D174" s="12">
        <v>45018.012499999997</v>
      </c>
      <c r="E174" s="12">
        <v>45018.154861111114</v>
      </c>
      <c r="F174" s="10" t="s">
        <v>90</v>
      </c>
      <c r="G174" s="10" t="s">
        <v>64</v>
      </c>
      <c r="H174" t="s">
        <v>79</v>
      </c>
      <c r="I174" s="13" t="s">
        <v>554</v>
      </c>
      <c r="J174" s="10" t="s">
        <v>99</v>
      </c>
      <c r="K174">
        <v>173</v>
      </c>
      <c r="L174" t="s">
        <v>138</v>
      </c>
      <c r="M174" s="10" t="s">
        <v>555</v>
      </c>
    </row>
    <row r="175" spans="1:13">
      <c r="A175">
        <v>10</v>
      </c>
      <c r="B175" s="10" t="s">
        <v>556</v>
      </c>
      <c r="C175" s="11">
        <v>5</v>
      </c>
      <c r="D175" s="12">
        <v>45018.006249999999</v>
      </c>
      <c r="E175" s="12">
        <v>45018.05</v>
      </c>
      <c r="F175" s="10" t="s">
        <v>90</v>
      </c>
      <c r="G175" s="10" t="s">
        <v>64</v>
      </c>
      <c r="H175" t="s">
        <v>79</v>
      </c>
      <c r="I175" s="13" t="s">
        <v>557</v>
      </c>
      <c r="J175" s="10" t="s">
        <v>67</v>
      </c>
      <c r="K175">
        <v>174</v>
      </c>
      <c r="L175" t="s">
        <v>100</v>
      </c>
      <c r="M175" s="10" t="s">
        <v>12</v>
      </c>
    </row>
    <row r="176" spans="1:13">
      <c r="A176">
        <v>14</v>
      </c>
      <c r="B176" s="10" t="s">
        <v>322</v>
      </c>
      <c r="C176" s="11">
        <v>3</v>
      </c>
      <c r="D176" s="12">
        <v>45018.060416666667</v>
      </c>
      <c r="E176" s="12">
        <v>45018.12777777778</v>
      </c>
      <c r="F176" s="10" t="s">
        <v>63</v>
      </c>
      <c r="G176" s="10" t="s">
        <v>64</v>
      </c>
      <c r="H176" t="s">
        <v>79</v>
      </c>
      <c r="I176" s="13" t="s">
        <v>558</v>
      </c>
      <c r="J176" s="10" t="s">
        <v>67</v>
      </c>
      <c r="K176">
        <v>175</v>
      </c>
      <c r="L176" t="s">
        <v>75</v>
      </c>
      <c r="M176" s="10" t="s">
        <v>559</v>
      </c>
    </row>
    <row r="177" spans="1:13">
      <c r="A177">
        <v>20</v>
      </c>
      <c r="B177" s="10" t="s">
        <v>560</v>
      </c>
      <c r="C177" s="11">
        <v>4</v>
      </c>
      <c r="D177" s="12">
        <v>45018.102083333331</v>
      </c>
      <c r="E177" s="12">
        <v>45018.188888888886</v>
      </c>
      <c r="F177" s="10" t="s">
        <v>78</v>
      </c>
      <c r="G177" s="10" t="s">
        <v>64</v>
      </c>
      <c r="H177" t="s">
        <v>79</v>
      </c>
      <c r="I177" s="13" t="s">
        <v>561</v>
      </c>
      <c r="J177" s="10" t="s">
        <v>99</v>
      </c>
      <c r="K177">
        <v>176</v>
      </c>
      <c r="L177" t="s">
        <v>138</v>
      </c>
      <c r="M177" s="10" t="s">
        <v>43</v>
      </c>
    </row>
    <row r="178" spans="1:13">
      <c r="A178">
        <v>4</v>
      </c>
      <c r="B178" s="10" t="s">
        <v>562</v>
      </c>
      <c r="C178" s="11">
        <v>1</v>
      </c>
      <c r="D178" s="12">
        <v>45018.009722222225</v>
      </c>
      <c r="E178" s="12">
        <v>45018.051388888889</v>
      </c>
      <c r="F178" s="10" t="s">
        <v>90</v>
      </c>
      <c r="G178" s="10" t="s">
        <v>95</v>
      </c>
      <c r="H178" t="s">
        <v>79</v>
      </c>
      <c r="I178" s="13" t="s">
        <v>190</v>
      </c>
      <c r="J178" s="10" t="s">
        <v>99</v>
      </c>
      <c r="K178">
        <v>177</v>
      </c>
      <c r="L178" t="s">
        <v>92</v>
      </c>
      <c r="M178" s="10" t="s">
        <v>563</v>
      </c>
    </row>
    <row r="179" spans="1:13">
      <c r="A179">
        <v>11</v>
      </c>
      <c r="B179" s="10" t="s">
        <v>564</v>
      </c>
      <c r="C179" s="11">
        <v>6</v>
      </c>
      <c r="D179" s="12">
        <v>45018.078472222223</v>
      </c>
      <c r="E179" s="12">
        <v>45018.220833333333</v>
      </c>
      <c r="F179" s="10" t="s">
        <v>63</v>
      </c>
      <c r="G179" s="10" t="s">
        <v>95</v>
      </c>
      <c r="H179" t="s">
        <v>79</v>
      </c>
      <c r="I179" s="13" t="s">
        <v>565</v>
      </c>
      <c r="J179" s="10" t="s">
        <v>67</v>
      </c>
      <c r="K179">
        <v>178</v>
      </c>
      <c r="L179" t="s">
        <v>100</v>
      </c>
      <c r="M179" s="10" t="s">
        <v>566</v>
      </c>
    </row>
    <row r="180" spans="1:13">
      <c r="A180">
        <v>12</v>
      </c>
      <c r="B180" s="10" t="s">
        <v>567</v>
      </c>
      <c r="C180" s="11">
        <v>2</v>
      </c>
      <c r="D180" s="12">
        <v>45018.030555555553</v>
      </c>
      <c r="E180" s="12">
        <v>45018.130555555559</v>
      </c>
      <c r="F180" s="10" t="s">
        <v>90</v>
      </c>
      <c r="G180" s="10" t="s">
        <v>72</v>
      </c>
      <c r="H180" t="s">
        <v>79</v>
      </c>
      <c r="I180" s="13" t="s">
        <v>568</v>
      </c>
      <c r="J180" s="10" t="s">
        <v>67</v>
      </c>
      <c r="K180">
        <v>179</v>
      </c>
      <c r="L180" t="s">
        <v>75</v>
      </c>
      <c r="M180" s="10" t="s">
        <v>15</v>
      </c>
    </row>
    <row r="181" spans="1:13">
      <c r="A181">
        <v>10</v>
      </c>
      <c r="B181" s="10" t="s">
        <v>569</v>
      </c>
      <c r="C181" s="11">
        <v>1</v>
      </c>
      <c r="D181" s="12">
        <v>45018.097916666666</v>
      </c>
      <c r="E181" s="12">
        <v>45018.214583333334</v>
      </c>
      <c r="F181" s="10" t="s">
        <v>78</v>
      </c>
      <c r="G181" s="10" t="s">
        <v>95</v>
      </c>
      <c r="H181" t="s">
        <v>79</v>
      </c>
      <c r="I181" s="13" t="s">
        <v>570</v>
      </c>
      <c r="J181" s="10" t="s">
        <v>67</v>
      </c>
      <c r="K181">
        <v>180</v>
      </c>
      <c r="L181" t="s">
        <v>82</v>
      </c>
      <c r="M181" s="10" t="s">
        <v>571</v>
      </c>
    </row>
    <row r="182" spans="1:13">
      <c r="A182">
        <v>15</v>
      </c>
      <c r="B182" s="10" t="s">
        <v>572</v>
      </c>
      <c r="C182" s="11">
        <v>1</v>
      </c>
      <c r="D182" s="12">
        <v>45018.114583333336</v>
      </c>
      <c r="E182" s="12">
        <v>45018.162499999999</v>
      </c>
      <c r="F182" s="10" t="s">
        <v>71</v>
      </c>
      <c r="G182" s="10" t="s">
        <v>95</v>
      </c>
      <c r="H182" t="s">
        <v>79</v>
      </c>
      <c r="I182" s="13" t="s">
        <v>573</v>
      </c>
      <c r="J182" s="10" t="s">
        <v>99</v>
      </c>
      <c r="K182">
        <v>181</v>
      </c>
      <c r="L182" t="s">
        <v>87</v>
      </c>
      <c r="M182" s="10" t="s">
        <v>17</v>
      </c>
    </row>
    <row r="183" spans="1:13">
      <c r="A183">
        <v>18</v>
      </c>
      <c r="B183" s="10" t="s">
        <v>574</v>
      </c>
      <c r="C183" s="11">
        <v>2</v>
      </c>
      <c r="D183" s="12">
        <v>45018.161805555559</v>
      </c>
      <c r="E183" s="12">
        <v>45018.270833333336</v>
      </c>
      <c r="F183" s="10" t="s">
        <v>63</v>
      </c>
      <c r="G183" s="10" t="s">
        <v>64</v>
      </c>
      <c r="H183" t="s">
        <v>65</v>
      </c>
      <c r="I183" s="13" t="s">
        <v>575</v>
      </c>
      <c r="J183" s="10" t="s">
        <v>81</v>
      </c>
      <c r="K183">
        <v>182</v>
      </c>
      <c r="L183" t="s">
        <v>87</v>
      </c>
      <c r="M183" s="10" t="s">
        <v>29</v>
      </c>
    </row>
    <row r="184" spans="1:13">
      <c r="A184">
        <v>18</v>
      </c>
      <c r="B184" s="10" t="s">
        <v>576</v>
      </c>
      <c r="C184" s="11">
        <v>1</v>
      </c>
      <c r="D184" s="12">
        <v>45018.115277777775</v>
      </c>
      <c r="E184" s="12">
        <v>45018.269444444442</v>
      </c>
      <c r="F184" s="10" t="s">
        <v>71</v>
      </c>
      <c r="G184" s="10" t="s">
        <v>64</v>
      </c>
      <c r="H184" t="s">
        <v>79</v>
      </c>
      <c r="I184" s="13" t="s">
        <v>577</v>
      </c>
      <c r="J184" s="10" t="s">
        <v>99</v>
      </c>
      <c r="K184">
        <v>183</v>
      </c>
      <c r="L184" t="s">
        <v>111</v>
      </c>
      <c r="M184" s="10" t="s">
        <v>578</v>
      </c>
    </row>
    <row r="185" spans="1:13">
      <c r="A185">
        <v>4</v>
      </c>
      <c r="B185" s="10" t="s">
        <v>579</v>
      </c>
      <c r="C185" s="11">
        <v>6</v>
      </c>
      <c r="D185" s="12">
        <v>45018.163194444445</v>
      </c>
      <c r="E185" s="12">
        <v>45018.292361111111</v>
      </c>
      <c r="F185" s="10" t="s">
        <v>85</v>
      </c>
      <c r="G185" s="10" t="s">
        <v>64</v>
      </c>
      <c r="H185" t="s">
        <v>79</v>
      </c>
      <c r="I185" s="13" t="s">
        <v>580</v>
      </c>
      <c r="J185" s="10" t="s">
        <v>99</v>
      </c>
      <c r="K185">
        <v>184</v>
      </c>
      <c r="L185" t="s">
        <v>138</v>
      </c>
      <c r="M185" s="10" t="s">
        <v>581</v>
      </c>
    </row>
    <row r="186" spans="1:13">
      <c r="A186">
        <v>16</v>
      </c>
      <c r="B186" s="10" t="s">
        <v>481</v>
      </c>
      <c r="C186" s="11">
        <v>2</v>
      </c>
      <c r="D186" s="12">
        <v>45018.115972222222</v>
      </c>
      <c r="E186" s="12">
        <v>45018.268055555556</v>
      </c>
      <c r="F186" s="10" t="s">
        <v>71</v>
      </c>
      <c r="G186" s="10" t="s">
        <v>72</v>
      </c>
      <c r="H186" t="s">
        <v>79</v>
      </c>
      <c r="I186" s="13" t="s">
        <v>582</v>
      </c>
      <c r="J186" s="10" t="s">
        <v>81</v>
      </c>
      <c r="K186">
        <v>185</v>
      </c>
      <c r="L186" t="s">
        <v>111</v>
      </c>
      <c r="M186" s="10" t="s">
        <v>583</v>
      </c>
    </row>
    <row r="187" spans="1:13">
      <c r="A187">
        <v>13</v>
      </c>
      <c r="B187" s="10" t="s">
        <v>584</v>
      </c>
      <c r="C187" s="11">
        <v>6</v>
      </c>
      <c r="D187" s="12">
        <v>45018.027777777781</v>
      </c>
      <c r="E187" s="12">
        <v>45018.176388888889</v>
      </c>
      <c r="F187" s="10" t="s">
        <v>71</v>
      </c>
      <c r="G187" s="10" t="s">
        <v>64</v>
      </c>
      <c r="H187" t="s">
        <v>79</v>
      </c>
      <c r="I187" s="13" t="s">
        <v>525</v>
      </c>
      <c r="J187" s="10" t="s">
        <v>67</v>
      </c>
      <c r="K187">
        <v>186</v>
      </c>
      <c r="L187" t="s">
        <v>75</v>
      </c>
      <c r="M187" s="10" t="s">
        <v>585</v>
      </c>
    </row>
    <row r="188" spans="1:13">
      <c r="A188">
        <v>5</v>
      </c>
      <c r="B188" s="10" t="s">
        <v>586</v>
      </c>
      <c r="C188" s="11">
        <v>1</v>
      </c>
      <c r="D188" s="12">
        <v>45018.099305555559</v>
      </c>
      <c r="E188" s="12">
        <v>45018.227777777778</v>
      </c>
      <c r="F188" s="10" t="s">
        <v>90</v>
      </c>
      <c r="G188" s="10" t="s">
        <v>64</v>
      </c>
      <c r="H188" t="s">
        <v>79</v>
      </c>
      <c r="I188" s="13" t="s">
        <v>587</v>
      </c>
      <c r="J188" s="10" t="s">
        <v>81</v>
      </c>
      <c r="K188">
        <v>187</v>
      </c>
      <c r="L188" t="s">
        <v>100</v>
      </c>
      <c r="M188" s="10" t="s">
        <v>588</v>
      </c>
    </row>
    <row r="189" spans="1:13">
      <c r="A189">
        <v>20</v>
      </c>
      <c r="B189" s="10" t="s">
        <v>589</v>
      </c>
      <c r="C189" s="11">
        <v>4</v>
      </c>
      <c r="D189" s="12">
        <v>45018.152777777781</v>
      </c>
      <c r="E189" s="12">
        <v>45018.222916666666</v>
      </c>
      <c r="F189" s="10" t="s">
        <v>63</v>
      </c>
      <c r="G189" s="10" t="s">
        <v>72</v>
      </c>
      <c r="H189" t="s">
        <v>79</v>
      </c>
      <c r="I189" s="13" t="s">
        <v>590</v>
      </c>
      <c r="J189" s="10" t="s">
        <v>67</v>
      </c>
      <c r="K189">
        <v>188</v>
      </c>
      <c r="L189" t="s">
        <v>75</v>
      </c>
      <c r="M189" s="10" t="s">
        <v>418</v>
      </c>
    </row>
    <row r="190" spans="1:13">
      <c r="A190">
        <v>11</v>
      </c>
      <c r="B190" s="10" t="s">
        <v>591</v>
      </c>
      <c r="C190" s="11">
        <v>4</v>
      </c>
      <c r="D190" s="12">
        <v>45018.158333333333</v>
      </c>
      <c r="E190" s="12">
        <v>45018.256944444445</v>
      </c>
      <c r="F190" s="10" t="s">
        <v>78</v>
      </c>
      <c r="G190" s="10" t="s">
        <v>64</v>
      </c>
      <c r="H190" t="s">
        <v>79</v>
      </c>
      <c r="I190" s="13" t="s">
        <v>592</v>
      </c>
      <c r="J190" s="10" t="s">
        <v>67</v>
      </c>
      <c r="K190">
        <v>189</v>
      </c>
      <c r="L190" t="s">
        <v>68</v>
      </c>
      <c r="M190" s="10" t="s">
        <v>593</v>
      </c>
    </row>
    <row r="191" spans="1:13">
      <c r="A191">
        <v>5</v>
      </c>
      <c r="B191" s="10" t="s">
        <v>489</v>
      </c>
      <c r="C191" s="11">
        <v>2</v>
      </c>
      <c r="D191" s="12">
        <v>45018.063194444447</v>
      </c>
      <c r="E191" s="12">
        <v>45018.140277777777</v>
      </c>
      <c r="F191" s="10" t="s">
        <v>78</v>
      </c>
      <c r="G191" s="10" t="s">
        <v>64</v>
      </c>
      <c r="H191" t="s">
        <v>79</v>
      </c>
      <c r="I191" s="13" t="s">
        <v>594</v>
      </c>
      <c r="J191" s="10" t="s">
        <v>81</v>
      </c>
      <c r="K191">
        <v>190</v>
      </c>
      <c r="L191" t="s">
        <v>75</v>
      </c>
      <c r="M191" s="10" t="s">
        <v>595</v>
      </c>
    </row>
    <row r="192" spans="1:13">
      <c r="A192">
        <v>12</v>
      </c>
      <c r="B192" s="10" t="s">
        <v>596</v>
      </c>
      <c r="C192" s="11">
        <v>6</v>
      </c>
      <c r="D192" s="12">
        <v>45018</v>
      </c>
      <c r="E192" s="12">
        <v>45018.10833333333</v>
      </c>
      <c r="F192" s="10" t="s">
        <v>78</v>
      </c>
      <c r="G192" s="10" t="s">
        <v>64</v>
      </c>
      <c r="H192" t="s">
        <v>79</v>
      </c>
      <c r="I192" s="13" t="s">
        <v>597</v>
      </c>
      <c r="J192" s="10" t="s">
        <v>99</v>
      </c>
      <c r="K192">
        <v>191</v>
      </c>
      <c r="L192" t="s">
        <v>87</v>
      </c>
      <c r="M192" s="10" t="s">
        <v>598</v>
      </c>
    </row>
    <row r="193" spans="1:13">
      <c r="A193">
        <v>17</v>
      </c>
      <c r="B193" s="10" t="s">
        <v>599</v>
      </c>
      <c r="C193" s="11">
        <v>4</v>
      </c>
      <c r="D193" s="12">
        <v>45018.10833333333</v>
      </c>
      <c r="E193" s="12">
        <v>45018.203472222223</v>
      </c>
      <c r="F193" s="10" t="s">
        <v>78</v>
      </c>
      <c r="G193" s="10" t="s">
        <v>72</v>
      </c>
      <c r="H193" t="s">
        <v>73</v>
      </c>
      <c r="I193" s="13" t="s">
        <v>600</v>
      </c>
      <c r="J193" s="10" t="s">
        <v>81</v>
      </c>
      <c r="K193">
        <v>192</v>
      </c>
      <c r="L193" t="s">
        <v>138</v>
      </c>
      <c r="M193" s="10" t="s">
        <v>49</v>
      </c>
    </row>
    <row r="194" spans="1:13">
      <c r="A194">
        <v>3</v>
      </c>
      <c r="B194" s="10" t="s">
        <v>601</v>
      </c>
      <c r="C194" s="11">
        <v>5</v>
      </c>
      <c r="D194" s="12">
        <v>45018.008333333331</v>
      </c>
      <c r="E194" s="12">
        <v>45018.12777777778</v>
      </c>
      <c r="F194" s="10" t="s">
        <v>85</v>
      </c>
      <c r="G194" s="10" t="s">
        <v>72</v>
      </c>
      <c r="H194" t="s">
        <v>79</v>
      </c>
      <c r="I194" s="13" t="s">
        <v>602</v>
      </c>
      <c r="J194" s="10" t="s">
        <v>67</v>
      </c>
      <c r="K194">
        <v>193</v>
      </c>
      <c r="L194" t="s">
        <v>164</v>
      </c>
      <c r="M194" s="10" t="s">
        <v>603</v>
      </c>
    </row>
    <row r="195" spans="1:13">
      <c r="A195">
        <v>3</v>
      </c>
      <c r="B195" s="10" t="s">
        <v>604</v>
      </c>
      <c r="C195" s="11">
        <v>6</v>
      </c>
      <c r="D195" s="12">
        <v>45018.111111111109</v>
      </c>
      <c r="E195" s="12">
        <v>45018.163888888892</v>
      </c>
      <c r="F195" s="10" t="s">
        <v>85</v>
      </c>
      <c r="G195" s="10" t="s">
        <v>64</v>
      </c>
      <c r="H195" t="s">
        <v>65</v>
      </c>
      <c r="I195" s="13" t="s">
        <v>605</v>
      </c>
      <c r="J195" s="10" t="s">
        <v>67</v>
      </c>
      <c r="K195">
        <v>194</v>
      </c>
      <c r="L195" t="s">
        <v>92</v>
      </c>
      <c r="M195" s="10" t="s">
        <v>606</v>
      </c>
    </row>
    <row r="196" spans="1:13">
      <c r="A196">
        <v>2</v>
      </c>
      <c r="B196" s="10" t="s">
        <v>607</v>
      </c>
      <c r="C196" s="11">
        <v>1</v>
      </c>
      <c r="D196" s="12">
        <v>45018.12777777778</v>
      </c>
      <c r="E196" s="12">
        <v>45018.17291666667</v>
      </c>
      <c r="F196" s="10" t="s">
        <v>63</v>
      </c>
      <c r="G196" s="10" t="s">
        <v>64</v>
      </c>
      <c r="H196" t="s">
        <v>65</v>
      </c>
      <c r="I196" s="13" t="s">
        <v>608</v>
      </c>
      <c r="J196" s="10" t="s">
        <v>99</v>
      </c>
      <c r="K196">
        <v>195</v>
      </c>
      <c r="L196" t="s">
        <v>75</v>
      </c>
      <c r="M196" s="10" t="s">
        <v>49</v>
      </c>
    </row>
    <row r="197" spans="1:13">
      <c r="A197">
        <v>4</v>
      </c>
      <c r="B197" s="10" t="s">
        <v>94</v>
      </c>
      <c r="C197" s="11">
        <v>3</v>
      </c>
      <c r="D197" s="12">
        <v>45018.007638888892</v>
      </c>
      <c r="E197" s="12">
        <v>45018.173611111109</v>
      </c>
      <c r="F197" s="10" t="s">
        <v>78</v>
      </c>
      <c r="G197" s="10" t="s">
        <v>64</v>
      </c>
      <c r="H197" t="s">
        <v>79</v>
      </c>
      <c r="I197" s="13" t="s">
        <v>609</v>
      </c>
      <c r="J197" s="10" t="s">
        <v>67</v>
      </c>
      <c r="K197">
        <v>196</v>
      </c>
      <c r="L197" t="s">
        <v>68</v>
      </c>
      <c r="M197" s="10" t="s">
        <v>610</v>
      </c>
    </row>
    <row r="198" spans="1:13">
      <c r="A198">
        <v>5</v>
      </c>
      <c r="B198" s="10" t="s">
        <v>611</v>
      </c>
      <c r="C198" s="11">
        <v>6</v>
      </c>
      <c r="D198" s="12">
        <v>45018.115277777775</v>
      </c>
      <c r="E198" s="12">
        <v>45018.20416666667</v>
      </c>
      <c r="F198" s="10" t="s">
        <v>78</v>
      </c>
      <c r="G198" s="10" t="s">
        <v>72</v>
      </c>
      <c r="H198" t="s">
        <v>65</v>
      </c>
      <c r="I198" s="13" t="s">
        <v>612</v>
      </c>
      <c r="J198" s="10" t="s">
        <v>99</v>
      </c>
      <c r="K198">
        <v>197</v>
      </c>
      <c r="L198" t="s">
        <v>75</v>
      </c>
      <c r="M198" s="10" t="s">
        <v>613</v>
      </c>
    </row>
    <row r="199" spans="1:13">
      <c r="A199">
        <v>9</v>
      </c>
      <c r="B199" s="10" t="s">
        <v>614</v>
      </c>
      <c r="C199" s="11">
        <v>4</v>
      </c>
      <c r="D199" s="12">
        <v>45018.025000000001</v>
      </c>
      <c r="E199" s="12">
        <v>45018.128472222219</v>
      </c>
      <c r="F199" s="10" t="s">
        <v>71</v>
      </c>
      <c r="G199" s="10" t="s">
        <v>64</v>
      </c>
      <c r="H199" t="s">
        <v>79</v>
      </c>
      <c r="I199" s="13" t="s">
        <v>615</v>
      </c>
      <c r="J199" s="10" t="s">
        <v>67</v>
      </c>
      <c r="K199">
        <v>198</v>
      </c>
      <c r="L199" t="s">
        <v>68</v>
      </c>
      <c r="M199" s="10" t="s">
        <v>17</v>
      </c>
    </row>
    <row r="200" spans="1:13">
      <c r="A200">
        <v>11</v>
      </c>
      <c r="B200" s="10" t="s">
        <v>616</v>
      </c>
      <c r="C200" s="11">
        <v>5</v>
      </c>
      <c r="D200" s="12">
        <v>45018.080555555556</v>
      </c>
      <c r="E200" s="12">
        <v>45018.236111111109</v>
      </c>
      <c r="F200" s="10" t="s">
        <v>78</v>
      </c>
      <c r="G200" s="10" t="s">
        <v>95</v>
      </c>
      <c r="H200" t="s">
        <v>65</v>
      </c>
      <c r="I200" s="13" t="s">
        <v>617</v>
      </c>
      <c r="J200" s="10" t="s">
        <v>81</v>
      </c>
      <c r="K200">
        <v>199</v>
      </c>
      <c r="L200" t="s">
        <v>87</v>
      </c>
      <c r="M200" s="10" t="s">
        <v>618</v>
      </c>
    </row>
    <row r="201" spans="1:13">
      <c r="A201">
        <v>11</v>
      </c>
      <c r="B201" s="10" t="s">
        <v>619</v>
      </c>
      <c r="C201" s="11">
        <v>4</v>
      </c>
      <c r="D201" s="12">
        <v>45018.107638888891</v>
      </c>
      <c r="E201" s="12">
        <v>45018.226388888892</v>
      </c>
      <c r="F201" s="10" t="s">
        <v>63</v>
      </c>
      <c r="G201" s="10" t="s">
        <v>64</v>
      </c>
      <c r="H201" t="s">
        <v>79</v>
      </c>
      <c r="I201" s="13" t="s">
        <v>554</v>
      </c>
      <c r="J201" s="10" t="s">
        <v>67</v>
      </c>
      <c r="K201">
        <v>200</v>
      </c>
      <c r="L201" t="s">
        <v>75</v>
      </c>
      <c r="M201" s="10" t="s">
        <v>620</v>
      </c>
    </row>
    <row r="202" spans="1:13">
      <c r="A202">
        <v>3</v>
      </c>
      <c r="B202" s="10" t="s">
        <v>621</v>
      </c>
      <c r="C202" s="11">
        <v>5</v>
      </c>
      <c r="D202" s="12">
        <v>45018.012499999997</v>
      </c>
      <c r="E202" s="12">
        <v>45018.076388888891</v>
      </c>
      <c r="F202" s="10" t="s">
        <v>71</v>
      </c>
      <c r="G202" s="10" t="s">
        <v>95</v>
      </c>
      <c r="H202" t="s">
        <v>79</v>
      </c>
      <c r="I202" s="13" t="s">
        <v>622</v>
      </c>
      <c r="J202" s="10" t="s">
        <v>67</v>
      </c>
      <c r="K202">
        <v>201</v>
      </c>
      <c r="L202" t="s">
        <v>92</v>
      </c>
      <c r="M202" s="10" t="s">
        <v>9</v>
      </c>
    </row>
    <row r="203" spans="1:13">
      <c r="A203">
        <v>16</v>
      </c>
      <c r="B203" s="10" t="s">
        <v>623</v>
      </c>
      <c r="C203" s="11">
        <v>5</v>
      </c>
      <c r="D203" s="12">
        <v>45018.040277777778</v>
      </c>
      <c r="E203" s="12">
        <v>45018.083333333336</v>
      </c>
      <c r="F203" s="10" t="s">
        <v>63</v>
      </c>
      <c r="G203" s="10" t="s">
        <v>64</v>
      </c>
      <c r="H203" t="s">
        <v>79</v>
      </c>
      <c r="I203" s="13" t="s">
        <v>624</v>
      </c>
      <c r="J203" s="10" t="s">
        <v>99</v>
      </c>
      <c r="K203">
        <v>202</v>
      </c>
      <c r="L203" t="s">
        <v>107</v>
      </c>
      <c r="M203" s="10" t="s">
        <v>625</v>
      </c>
    </row>
    <row r="204" spans="1:13">
      <c r="A204">
        <v>5</v>
      </c>
      <c r="B204" s="10" t="s">
        <v>626</v>
      </c>
      <c r="C204" s="11">
        <v>2</v>
      </c>
      <c r="D204" s="12">
        <v>45018.164583333331</v>
      </c>
      <c r="E204" s="12">
        <v>45018.222916666666</v>
      </c>
      <c r="F204" s="10" t="s">
        <v>71</v>
      </c>
      <c r="G204" s="10" t="s">
        <v>64</v>
      </c>
      <c r="H204" t="s">
        <v>79</v>
      </c>
      <c r="I204" s="13" t="s">
        <v>627</v>
      </c>
      <c r="J204" s="10" t="s">
        <v>81</v>
      </c>
      <c r="K204">
        <v>203</v>
      </c>
      <c r="L204" t="s">
        <v>92</v>
      </c>
      <c r="M204" s="10" t="s">
        <v>628</v>
      </c>
    </row>
    <row r="205" spans="1:13">
      <c r="A205">
        <v>16</v>
      </c>
      <c r="B205" s="10" t="s">
        <v>629</v>
      </c>
      <c r="C205" s="11">
        <v>5</v>
      </c>
      <c r="D205" s="12">
        <v>45018.011805555558</v>
      </c>
      <c r="E205" s="12">
        <v>45018.100694444445</v>
      </c>
      <c r="F205" s="10" t="s">
        <v>71</v>
      </c>
      <c r="G205" s="10" t="s">
        <v>64</v>
      </c>
      <c r="H205" t="s">
        <v>73</v>
      </c>
      <c r="I205" s="13" t="s">
        <v>630</v>
      </c>
      <c r="J205" s="10" t="s">
        <v>81</v>
      </c>
      <c r="K205">
        <v>204</v>
      </c>
      <c r="L205" t="s">
        <v>111</v>
      </c>
      <c r="M205" s="10" t="s">
        <v>9</v>
      </c>
    </row>
    <row r="206" spans="1:13">
      <c r="A206">
        <v>14</v>
      </c>
      <c r="B206" s="10" t="s">
        <v>631</v>
      </c>
      <c r="C206" s="11">
        <v>1</v>
      </c>
      <c r="D206" s="12">
        <v>45018.09375</v>
      </c>
      <c r="E206" s="12">
        <v>45018.259722222225</v>
      </c>
      <c r="F206" s="10" t="s">
        <v>78</v>
      </c>
      <c r="G206" s="10" t="s">
        <v>64</v>
      </c>
      <c r="H206" t="s">
        <v>65</v>
      </c>
      <c r="I206" s="13" t="s">
        <v>632</v>
      </c>
      <c r="J206" s="10" t="s">
        <v>81</v>
      </c>
      <c r="K206">
        <v>205</v>
      </c>
      <c r="L206" t="s">
        <v>138</v>
      </c>
      <c r="M206" s="10" t="s">
        <v>633</v>
      </c>
    </row>
    <row r="207" spans="1:13">
      <c r="A207">
        <v>4</v>
      </c>
      <c r="B207" s="10" t="s">
        <v>634</v>
      </c>
      <c r="C207" s="11">
        <v>6</v>
      </c>
      <c r="D207" s="12">
        <v>45018.143750000003</v>
      </c>
      <c r="E207" s="12">
        <v>45018.256249999999</v>
      </c>
      <c r="F207" s="10" t="s">
        <v>90</v>
      </c>
      <c r="G207" s="10" t="s">
        <v>64</v>
      </c>
      <c r="H207" t="s">
        <v>79</v>
      </c>
      <c r="I207" s="13" t="s">
        <v>635</v>
      </c>
      <c r="J207" s="10" t="s">
        <v>99</v>
      </c>
      <c r="K207">
        <v>206</v>
      </c>
      <c r="L207" t="s">
        <v>107</v>
      </c>
      <c r="M207" s="10" t="s">
        <v>12</v>
      </c>
    </row>
    <row r="208" spans="1:13">
      <c r="A208">
        <v>20</v>
      </c>
      <c r="B208" s="10" t="s">
        <v>636</v>
      </c>
      <c r="C208" s="11">
        <v>3</v>
      </c>
      <c r="D208" s="12">
        <v>45018.117361111108</v>
      </c>
      <c r="E208" s="12">
        <v>45018.168055555558</v>
      </c>
      <c r="F208" s="10" t="s">
        <v>85</v>
      </c>
      <c r="G208" s="10" t="s">
        <v>95</v>
      </c>
      <c r="H208" t="s">
        <v>79</v>
      </c>
      <c r="I208" s="13" t="s">
        <v>637</v>
      </c>
      <c r="J208" s="10" t="s">
        <v>67</v>
      </c>
      <c r="K208">
        <v>207</v>
      </c>
      <c r="L208" t="s">
        <v>82</v>
      </c>
      <c r="M208" s="10" t="s">
        <v>638</v>
      </c>
    </row>
    <row r="209" spans="1:13">
      <c r="A209">
        <v>16</v>
      </c>
      <c r="B209" s="10" t="s">
        <v>639</v>
      </c>
      <c r="C209" s="11">
        <v>4</v>
      </c>
      <c r="D209" s="12">
        <v>45018.147916666669</v>
      </c>
      <c r="E209" s="12">
        <v>45018.275000000001</v>
      </c>
      <c r="F209" s="10" t="s">
        <v>71</v>
      </c>
      <c r="G209" s="10" t="s">
        <v>64</v>
      </c>
      <c r="H209" t="s">
        <v>65</v>
      </c>
      <c r="I209" s="13" t="s">
        <v>640</v>
      </c>
      <c r="J209" s="10" t="s">
        <v>99</v>
      </c>
      <c r="K209">
        <v>208</v>
      </c>
      <c r="L209" t="s">
        <v>92</v>
      </c>
      <c r="M209" s="10" t="s">
        <v>641</v>
      </c>
    </row>
    <row r="210" spans="1:13">
      <c r="A210">
        <v>9</v>
      </c>
      <c r="B210" s="10" t="s">
        <v>642</v>
      </c>
      <c r="C210" s="11">
        <v>6</v>
      </c>
      <c r="D210" s="12">
        <v>45018.063194444447</v>
      </c>
      <c r="E210" s="12">
        <v>45018.17083333333</v>
      </c>
      <c r="F210" s="10" t="s">
        <v>71</v>
      </c>
      <c r="G210" s="10" t="s">
        <v>95</v>
      </c>
      <c r="H210" t="s">
        <v>73</v>
      </c>
      <c r="I210" s="13" t="s">
        <v>643</v>
      </c>
      <c r="J210" s="10" t="s">
        <v>67</v>
      </c>
      <c r="K210">
        <v>209</v>
      </c>
      <c r="L210" t="s">
        <v>107</v>
      </c>
      <c r="M210" s="10" t="s">
        <v>644</v>
      </c>
    </row>
    <row r="211" spans="1:13">
      <c r="A211">
        <v>10</v>
      </c>
      <c r="B211" s="10" t="s">
        <v>645</v>
      </c>
      <c r="C211" s="11">
        <v>4</v>
      </c>
      <c r="D211" s="12">
        <v>45018.113194444442</v>
      </c>
      <c r="E211" s="12">
        <v>45018.186805555553</v>
      </c>
      <c r="F211" s="10" t="s">
        <v>78</v>
      </c>
      <c r="G211" s="10" t="s">
        <v>72</v>
      </c>
      <c r="H211" t="s">
        <v>79</v>
      </c>
      <c r="I211" s="13" t="s">
        <v>646</v>
      </c>
      <c r="J211" s="10" t="s">
        <v>81</v>
      </c>
      <c r="K211">
        <v>210</v>
      </c>
      <c r="L211" t="s">
        <v>100</v>
      </c>
      <c r="M211" s="10" t="s">
        <v>647</v>
      </c>
    </row>
    <row r="212" spans="1:13">
      <c r="A212">
        <v>1</v>
      </c>
      <c r="B212" s="10" t="s">
        <v>648</v>
      </c>
      <c r="C212" s="11">
        <v>2</v>
      </c>
      <c r="D212" s="12">
        <v>45018.152777777781</v>
      </c>
      <c r="E212" s="12">
        <v>45018.226388888892</v>
      </c>
      <c r="F212" s="10" t="s">
        <v>71</v>
      </c>
      <c r="G212" s="10" t="s">
        <v>64</v>
      </c>
      <c r="H212" t="s">
        <v>65</v>
      </c>
      <c r="I212" s="13" t="s">
        <v>649</v>
      </c>
      <c r="J212" s="10" t="s">
        <v>67</v>
      </c>
      <c r="K212">
        <v>211</v>
      </c>
      <c r="L212" t="s">
        <v>164</v>
      </c>
      <c r="M212" s="10" t="s">
        <v>650</v>
      </c>
    </row>
    <row r="213" spans="1:13">
      <c r="A213">
        <v>14</v>
      </c>
      <c r="B213" s="10" t="s">
        <v>330</v>
      </c>
      <c r="C213" s="11">
        <v>6</v>
      </c>
      <c r="D213" s="12">
        <v>45018.107638888891</v>
      </c>
      <c r="E213" s="12">
        <v>45018.152777777781</v>
      </c>
      <c r="F213" s="10" t="s">
        <v>90</v>
      </c>
      <c r="G213" s="10" t="s">
        <v>64</v>
      </c>
      <c r="H213" t="s">
        <v>65</v>
      </c>
      <c r="I213" s="13" t="s">
        <v>651</v>
      </c>
      <c r="J213" s="10" t="s">
        <v>99</v>
      </c>
      <c r="K213">
        <v>212</v>
      </c>
      <c r="L213" t="s">
        <v>92</v>
      </c>
      <c r="M213" s="10" t="s">
        <v>652</v>
      </c>
    </row>
    <row r="214" spans="1:13">
      <c r="A214">
        <v>13</v>
      </c>
      <c r="B214" s="10" t="s">
        <v>653</v>
      </c>
      <c r="C214" s="11">
        <v>6</v>
      </c>
      <c r="D214" s="12">
        <v>45018.073611111111</v>
      </c>
      <c r="E214" s="12">
        <v>45018.206944444442</v>
      </c>
      <c r="F214" s="10" t="s">
        <v>85</v>
      </c>
      <c r="G214" s="10" t="s">
        <v>64</v>
      </c>
      <c r="H214" t="s">
        <v>79</v>
      </c>
      <c r="I214" s="13" t="s">
        <v>654</v>
      </c>
      <c r="J214" s="10" t="s">
        <v>81</v>
      </c>
      <c r="K214">
        <v>213</v>
      </c>
      <c r="L214" t="s">
        <v>92</v>
      </c>
      <c r="M214" s="10" t="s">
        <v>655</v>
      </c>
    </row>
    <row r="215" spans="1:13">
      <c r="A215">
        <v>2</v>
      </c>
      <c r="B215" s="10" t="s">
        <v>656</v>
      </c>
      <c r="C215" s="11">
        <v>4</v>
      </c>
      <c r="D215" s="12">
        <v>45018.137499999997</v>
      </c>
      <c r="E215" s="12">
        <v>45018.214583333334</v>
      </c>
      <c r="F215" s="10" t="s">
        <v>71</v>
      </c>
      <c r="G215" s="10" t="s">
        <v>64</v>
      </c>
      <c r="H215" t="s">
        <v>65</v>
      </c>
      <c r="I215" s="13" t="s">
        <v>657</v>
      </c>
      <c r="J215" s="10" t="s">
        <v>99</v>
      </c>
      <c r="K215">
        <v>214</v>
      </c>
      <c r="L215" t="s">
        <v>164</v>
      </c>
      <c r="M215" s="10" t="s">
        <v>658</v>
      </c>
    </row>
    <row r="216" spans="1:13">
      <c r="A216">
        <v>6</v>
      </c>
      <c r="B216" s="10" t="s">
        <v>659</v>
      </c>
      <c r="C216" s="11">
        <v>4</v>
      </c>
      <c r="D216" s="12">
        <v>45018.161111111112</v>
      </c>
      <c r="E216" s="12">
        <v>45018.267361111109</v>
      </c>
      <c r="F216" s="10" t="s">
        <v>63</v>
      </c>
      <c r="G216" s="10" t="s">
        <v>64</v>
      </c>
      <c r="H216" t="s">
        <v>65</v>
      </c>
      <c r="I216" s="13" t="s">
        <v>660</v>
      </c>
      <c r="J216" s="10" t="s">
        <v>99</v>
      </c>
      <c r="K216">
        <v>215</v>
      </c>
      <c r="L216" t="s">
        <v>111</v>
      </c>
      <c r="M216" s="10" t="s">
        <v>661</v>
      </c>
    </row>
    <row r="217" spans="1:13">
      <c r="A217">
        <v>17</v>
      </c>
      <c r="B217" s="10" t="s">
        <v>662</v>
      </c>
      <c r="C217" s="11">
        <v>6</v>
      </c>
      <c r="D217" s="12">
        <v>45018.073611111111</v>
      </c>
      <c r="E217" s="12">
        <v>45018.23333333333</v>
      </c>
      <c r="F217" s="10" t="s">
        <v>78</v>
      </c>
      <c r="G217" s="10" t="s">
        <v>64</v>
      </c>
      <c r="H217" t="s">
        <v>79</v>
      </c>
      <c r="I217" s="13" t="s">
        <v>663</v>
      </c>
      <c r="J217" s="10" t="s">
        <v>81</v>
      </c>
      <c r="K217">
        <v>216</v>
      </c>
      <c r="L217" t="s">
        <v>111</v>
      </c>
      <c r="M217" s="10" t="s">
        <v>664</v>
      </c>
    </row>
    <row r="218" spans="1:13">
      <c r="A218">
        <v>1</v>
      </c>
      <c r="B218" s="10" t="s">
        <v>556</v>
      </c>
      <c r="C218" s="11">
        <v>2</v>
      </c>
      <c r="D218" s="12">
        <v>45018.037499999999</v>
      </c>
      <c r="E218" s="12">
        <v>45018.197916666664</v>
      </c>
      <c r="F218" s="10" t="s">
        <v>63</v>
      </c>
      <c r="G218" s="10" t="s">
        <v>95</v>
      </c>
      <c r="H218" t="s">
        <v>79</v>
      </c>
      <c r="I218" s="13" t="s">
        <v>665</v>
      </c>
      <c r="J218" s="10" t="s">
        <v>99</v>
      </c>
      <c r="K218">
        <v>217</v>
      </c>
      <c r="L218" t="s">
        <v>75</v>
      </c>
      <c r="M218" s="10" t="s">
        <v>33</v>
      </c>
    </row>
    <row r="219" spans="1:13">
      <c r="A219">
        <v>13</v>
      </c>
      <c r="B219" s="10" t="s">
        <v>666</v>
      </c>
      <c r="C219" s="11">
        <v>3</v>
      </c>
      <c r="D219" s="12">
        <v>45018.018750000003</v>
      </c>
      <c r="E219" s="12">
        <v>45018.15347222222</v>
      </c>
      <c r="F219" s="10" t="s">
        <v>85</v>
      </c>
      <c r="G219" s="10" t="s">
        <v>64</v>
      </c>
      <c r="H219" t="s">
        <v>79</v>
      </c>
      <c r="I219" s="13" t="s">
        <v>667</v>
      </c>
      <c r="J219" s="10" t="s">
        <v>99</v>
      </c>
      <c r="K219">
        <v>218</v>
      </c>
      <c r="L219" t="s">
        <v>164</v>
      </c>
      <c r="M219" s="10" t="s">
        <v>668</v>
      </c>
    </row>
    <row r="220" spans="1:13">
      <c r="A220">
        <v>1</v>
      </c>
      <c r="B220" s="10" t="s">
        <v>669</v>
      </c>
      <c r="C220" s="11">
        <v>5</v>
      </c>
      <c r="D220" s="12">
        <v>45018.106249999997</v>
      </c>
      <c r="E220" s="12">
        <v>45018.200694444444</v>
      </c>
      <c r="F220" s="10" t="s">
        <v>63</v>
      </c>
      <c r="G220" s="10" t="s">
        <v>64</v>
      </c>
      <c r="H220" t="s">
        <v>79</v>
      </c>
      <c r="I220" s="13" t="s">
        <v>670</v>
      </c>
      <c r="J220" s="10" t="s">
        <v>81</v>
      </c>
      <c r="K220">
        <v>219</v>
      </c>
      <c r="L220" t="s">
        <v>100</v>
      </c>
      <c r="M220" s="10" t="s">
        <v>375</v>
      </c>
    </row>
    <row r="221" spans="1:13">
      <c r="A221">
        <v>15</v>
      </c>
      <c r="B221" s="10" t="s">
        <v>604</v>
      </c>
      <c r="C221" s="11">
        <v>6</v>
      </c>
      <c r="D221" s="12">
        <v>45018.042361111111</v>
      </c>
      <c r="E221" s="12">
        <v>45018.206250000003</v>
      </c>
      <c r="F221" s="10" t="s">
        <v>85</v>
      </c>
      <c r="G221" s="10" t="s">
        <v>64</v>
      </c>
      <c r="H221" t="s">
        <v>79</v>
      </c>
      <c r="I221" s="13" t="s">
        <v>671</v>
      </c>
      <c r="J221" s="10" t="s">
        <v>67</v>
      </c>
      <c r="K221">
        <v>220</v>
      </c>
      <c r="L221" t="s">
        <v>131</v>
      </c>
      <c r="M221" s="10" t="s">
        <v>9</v>
      </c>
    </row>
    <row r="222" spans="1:13">
      <c r="A222">
        <v>16</v>
      </c>
      <c r="B222" s="10" t="s">
        <v>672</v>
      </c>
      <c r="C222" s="11">
        <v>1</v>
      </c>
      <c r="D222" s="12">
        <v>45018.07708333333</v>
      </c>
      <c r="E222" s="12">
        <v>45018.128472222219</v>
      </c>
      <c r="F222" s="10" t="s">
        <v>63</v>
      </c>
      <c r="G222" s="10" t="s">
        <v>64</v>
      </c>
      <c r="H222" t="s">
        <v>79</v>
      </c>
      <c r="I222" s="13" t="s">
        <v>673</v>
      </c>
      <c r="J222" s="10" t="s">
        <v>81</v>
      </c>
      <c r="K222">
        <v>221</v>
      </c>
      <c r="L222" t="s">
        <v>138</v>
      </c>
      <c r="M222" s="10" t="s">
        <v>674</v>
      </c>
    </row>
    <row r="223" spans="1:13">
      <c r="A223">
        <v>3</v>
      </c>
      <c r="B223" s="10" t="s">
        <v>675</v>
      </c>
      <c r="C223" s="11">
        <v>3</v>
      </c>
      <c r="D223" s="12">
        <v>45018.151388888888</v>
      </c>
      <c r="E223" s="12">
        <v>45018.279166666667</v>
      </c>
      <c r="F223" s="10" t="s">
        <v>85</v>
      </c>
      <c r="G223" s="10" t="s">
        <v>95</v>
      </c>
      <c r="H223" t="s">
        <v>65</v>
      </c>
      <c r="I223" s="13" t="s">
        <v>676</v>
      </c>
      <c r="J223" s="10" t="s">
        <v>81</v>
      </c>
      <c r="K223">
        <v>222</v>
      </c>
      <c r="L223" t="s">
        <v>131</v>
      </c>
      <c r="M223" s="10" t="s">
        <v>677</v>
      </c>
    </row>
    <row r="224" spans="1:13">
      <c r="A224">
        <v>19</v>
      </c>
      <c r="B224" s="10" t="s">
        <v>678</v>
      </c>
      <c r="C224" s="11">
        <v>2</v>
      </c>
      <c r="D224" s="12">
        <v>45018.052777777775</v>
      </c>
      <c r="E224" s="12">
        <v>45018.118055555555</v>
      </c>
      <c r="F224" s="10" t="s">
        <v>85</v>
      </c>
      <c r="G224" s="10" t="s">
        <v>95</v>
      </c>
      <c r="H224" t="s">
        <v>79</v>
      </c>
      <c r="I224" s="13" t="s">
        <v>679</v>
      </c>
      <c r="J224" s="10" t="s">
        <v>67</v>
      </c>
      <c r="K224">
        <v>223</v>
      </c>
      <c r="L224" t="s">
        <v>164</v>
      </c>
      <c r="M224" s="10" t="s">
        <v>33</v>
      </c>
    </row>
    <row r="225" spans="1:13">
      <c r="A225">
        <v>7</v>
      </c>
      <c r="B225" s="10" t="s">
        <v>680</v>
      </c>
      <c r="C225" s="11">
        <v>6</v>
      </c>
      <c r="D225" s="12">
        <v>45018.088194444441</v>
      </c>
      <c r="E225" s="12">
        <v>45018.240972222222</v>
      </c>
      <c r="F225" s="10" t="s">
        <v>63</v>
      </c>
      <c r="G225" s="10" t="s">
        <v>64</v>
      </c>
      <c r="H225" t="s">
        <v>79</v>
      </c>
      <c r="I225" s="13" t="s">
        <v>681</v>
      </c>
      <c r="J225" s="10" t="s">
        <v>99</v>
      </c>
      <c r="K225">
        <v>224</v>
      </c>
      <c r="L225" t="s">
        <v>107</v>
      </c>
      <c r="M225" s="10" t="s">
        <v>47</v>
      </c>
    </row>
    <row r="226" spans="1:13">
      <c r="A226">
        <v>19</v>
      </c>
      <c r="B226" s="10" t="s">
        <v>682</v>
      </c>
      <c r="C226" s="11">
        <v>4</v>
      </c>
      <c r="D226" s="12">
        <v>45018.009722222225</v>
      </c>
      <c r="E226" s="12">
        <v>45018.058333333334</v>
      </c>
      <c r="F226" s="10" t="s">
        <v>63</v>
      </c>
      <c r="G226" s="10" t="s">
        <v>72</v>
      </c>
      <c r="H226" t="s">
        <v>79</v>
      </c>
      <c r="I226" s="13" t="s">
        <v>683</v>
      </c>
      <c r="J226" s="10" t="s">
        <v>67</v>
      </c>
      <c r="K226">
        <v>225</v>
      </c>
      <c r="L226" t="s">
        <v>92</v>
      </c>
      <c r="M226" s="10" t="s">
        <v>684</v>
      </c>
    </row>
    <row r="227" spans="1:13">
      <c r="A227">
        <v>7</v>
      </c>
      <c r="B227" s="10" t="s">
        <v>685</v>
      </c>
      <c r="C227" s="11">
        <v>6</v>
      </c>
      <c r="D227" s="12">
        <v>45018.040277777778</v>
      </c>
      <c r="E227" s="12">
        <v>45018.17291666667</v>
      </c>
      <c r="F227" s="10" t="s">
        <v>71</v>
      </c>
      <c r="G227" s="10" t="s">
        <v>95</v>
      </c>
      <c r="H227" t="s">
        <v>79</v>
      </c>
      <c r="I227" s="13" t="s">
        <v>686</v>
      </c>
      <c r="J227" s="10" t="s">
        <v>67</v>
      </c>
      <c r="K227">
        <v>226</v>
      </c>
      <c r="L227" t="s">
        <v>100</v>
      </c>
      <c r="M227" s="10" t="s">
        <v>687</v>
      </c>
    </row>
    <row r="228" spans="1:13">
      <c r="A228">
        <v>17</v>
      </c>
      <c r="B228" s="10" t="s">
        <v>340</v>
      </c>
      <c r="C228" s="11">
        <v>6</v>
      </c>
      <c r="D228" s="12">
        <v>45018.075694444444</v>
      </c>
      <c r="E228" s="12">
        <v>45018.202777777777</v>
      </c>
      <c r="F228" s="10" t="s">
        <v>85</v>
      </c>
      <c r="G228" s="10" t="s">
        <v>64</v>
      </c>
      <c r="H228" t="s">
        <v>79</v>
      </c>
      <c r="I228" s="13" t="s">
        <v>688</v>
      </c>
      <c r="J228" s="10" t="s">
        <v>81</v>
      </c>
      <c r="K228">
        <v>227</v>
      </c>
      <c r="L228" t="s">
        <v>138</v>
      </c>
      <c r="M228" s="10" t="s">
        <v>689</v>
      </c>
    </row>
    <row r="229" spans="1:13">
      <c r="A229">
        <v>16</v>
      </c>
      <c r="B229" s="10" t="s">
        <v>690</v>
      </c>
      <c r="C229" s="11">
        <v>4</v>
      </c>
      <c r="D229" s="12">
        <v>45018.069444444445</v>
      </c>
      <c r="E229" s="12">
        <v>45018.168055555558</v>
      </c>
      <c r="F229" s="10" t="s">
        <v>63</v>
      </c>
      <c r="G229" s="10" t="s">
        <v>64</v>
      </c>
      <c r="H229" t="s">
        <v>79</v>
      </c>
      <c r="I229" s="13" t="s">
        <v>691</v>
      </c>
      <c r="J229" s="10" t="s">
        <v>99</v>
      </c>
      <c r="K229">
        <v>228</v>
      </c>
      <c r="L229" t="s">
        <v>131</v>
      </c>
      <c r="M229" s="10" t="s">
        <v>41</v>
      </c>
    </row>
    <row r="230" spans="1:13">
      <c r="A230">
        <v>14</v>
      </c>
      <c r="B230" s="10" t="s">
        <v>692</v>
      </c>
      <c r="C230" s="11">
        <v>3</v>
      </c>
      <c r="D230" s="12">
        <v>45018.106944444444</v>
      </c>
      <c r="E230" s="12">
        <v>45018.1875</v>
      </c>
      <c r="F230" s="10" t="s">
        <v>78</v>
      </c>
      <c r="G230" s="10" t="s">
        <v>95</v>
      </c>
      <c r="H230" t="s">
        <v>79</v>
      </c>
      <c r="I230" s="13" t="s">
        <v>693</v>
      </c>
      <c r="J230" s="10" t="s">
        <v>67</v>
      </c>
      <c r="K230">
        <v>229</v>
      </c>
      <c r="L230" t="s">
        <v>107</v>
      </c>
      <c r="M230" s="10" t="s">
        <v>694</v>
      </c>
    </row>
    <row r="231" spans="1:13">
      <c r="A231">
        <v>5</v>
      </c>
      <c r="B231" s="10" t="s">
        <v>191</v>
      </c>
      <c r="C231" s="11">
        <v>5</v>
      </c>
      <c r="D231" s="12">
        <v>45018.09375</v>
      </c>
      <c r="E231" s="12">
        <v>45018.2</v>
      </c>
      <c r="F231" s="10" t="s">
        <v>78</v>
      </c>
      <c r="G231" s="10" t="s">
        <v>64</v>
      </c>
      <c r="H231" t="s">
        <v>79</v>
      </c>
      <c r="I231" s="13" t="s">
        <v>695</v>
      </c>
      <c r="J231" s="10" t="s">
        <v>81</v>
      </c>
      <c r="K231">
        <v>230</v>
      </c>
      <c r="L231" t="s">
        <v>100</v>
      </c>
      <c r="M231" s="10" t="s">
        <v>696</v>
      </c>
    </row>
    <row r="232" spans="1:13">
      <c r="A232">
        <v>8</v>
      </c>
      <c r="B232" s="10" t="s">
        <v>697</v>
      </c>
      <c r="C232" s="11">
        <v>2</v>
      </c>
      <c r="D232" s="12">
        <v>45018.05</v>
      </c>
      <c r="E232" s="12">
        <v>45018.131944444445</v>
      </c>
      <c r="F232" s="10" t="s">
        <v>78</v>
      </c>
      <c r="G232" s="10" t="s">
        <v>64</v>
      </c>
      <c r="H232" t="s">
        <v>79</v>
      </c>
      <c r="I232" s="13" t="s">
        <v>698</v>
      </c>
      <c r="J232" s="10" t="s">
        <v>99</v>
      </c>
      <c r="K232">
        <v>231</v>
      </c>
      <c r="L232" t="s">
        <v>92</v>
      </c>
      <c r="M232" s="10" t="s">
        <v>699</v>
      </c>
    </row>
    <row r="233" spans="1:13">
      <c r="A233">
        <v>2</v>
      </c>
      <c r="B233" s="10" t="s">
        <v>700</v>
      </c>
      <c r="C233" s="11">
        <v>2</v>
      </c>
      <c r="D233" s="12">
        <v>45018.086111111108</v>
      </c>
      <c r="E233" s="12">
        <v>45018.142361111109</v>
      </c>
      <c r="F233" s="10" t="s">
        <v>71</v>
      </c>
      <c r="G233" s="10" t="s">
        <v>64</v>
      </c>
      <c r="H233" t="s">
        <v>79</v>
      </c>
      <c r="I233" s="13" t="s">
        <v>701</v>
      </c>
      <c r="J233" s="10" t="s">
        <v>67</v>
      </c>
      <c r="K233">
        <v>232</v>
      </c>
      <c r="L233" t="s">
        <v>164</v>
      </c>
      <c r="M233" s="10" t="s">
        <v>702</v>
      </c>
    </row>
    <row r="234" spans="1:13">
      <c r="A234">
        <v>8</v>
      </c>
      <c r="B234" s="10" t="s">
        <v>113</v>
      </c>
      <c r="C234" s="11">
        <v>1</v>
      </c>
      <c r="D234" s="12">
        <v>45018.036111111112</v>
      </c>
      <c r="E234" s="12">
        <v>45018.11041666667</v>
      </c>
      <c r="F234" s="10" t="s">
        <v>78</v>
      </c>
      <c r="G234" s="10" t="s">
        <v>72</v>
      </c>
      <c r="H234" t="s">
        <v>65</v>
      </c>
      <c r="I234" s="13" t="s">
        <v>703</v>
      </c>
      <c r="J234" s="10" t="s">
        <v>81</v>
      </c>
      <c r="K234">
        <v>233</v>
      </c>
      <c r="L234" t="s">
        <v>164</v>
      </c>
      <c r="M234" s="10" t="s">
        <v>29</v>
      </c>
    </row>
    <row r="235" spans="1:13">
      <c r="A235">
        <v>17</v>
      </c>
      <c r="B235" s="10" t="s">
        <v>704</v>
      </c>
      <c r="C235" s="11">
        <v>6</v>
      </c>
      <c r="D235" s="12">
        <v>45018.115277777775</v>
      </c>
      <c r="E235" s="12">
        <v>45018.227777777778</v>
      </c>
      <c r="F235" s="10" t="s">
        <v>63</v>
      </c>
      <c r="G235" s="10" t="s">
        <v>72</v>
      </c>
      <c r="H235" t="s">
        <v>79</v>
      </c>
      <c r="I235" s="13" t="s">
        <v>705</v>
      </c>
      <c r="J235" s="10" t="s">
        <v>81</v>
      </c>
      <c r="K235">
        <v>234</v>
      </c>
      <c r="L235" t="s">
        <v>82</v>
      </c>
      <c r="M235" s="10" t="s">
        <v>706</v>
      </c>
    </row>
    <row r="236" spans="1:13">
      <c r="A236">
        <v>13</v>
      </c>
      <c r="B236" s="10" t="s">
        <v>202</v>
      </c>
      <c r="C236" s="11">
        <v>5</v>
      </c>
      <c r="D236" s="12">
        <v>45018.015277777777</v>
      </c>
      <c r="E236" s="12">
        <v>45018.116666666669</v>
      </c>
      <c r="F236" s="10" t="s">
        <v>63</v>
      </c>
      <c r="G236" s="10" t="s">
        <v>95</v>
      </c>
      <c r="H236" t="s">
        <v>79</v>
      </c>
      <c r="I236" s="13" t="s">
        <v>707</v>
      </c>
      <c r="J236" s="10" t="s">
        <v>67</v>
      </c>
      <c r="K236">
        <v>235</v>
      </c>
      <c r="L236" t="s">
        <v>68</v>
      </c>
      <c r="M236" s="10" t="s">
        <v>25</v>
      </c>
    </row>
    <row r="237" spans="1:13">
      <c r="A237">
        <v>12</v>
      </c>
      <c r="B237" s="10" t="s">
        <v>708</v>
      </c>
      <c r="C237" s="11">
        <v>2</v>
      </c>
      <c r="D237" s="12">
        <v>45018.036111111112</v>
      </c>
      <c r="E237" s="12">
        <v>45018.101388888892</v>
      </c>
      <c r="F237" s="10" t="s">
        <v>63</v>
      </c>
      <c r="G237" s="10" t="s">
        <v>64</v>
      </c>
      <c r="H237" t="s">
        <v>79</v>
      </c>
      <c r="I237" s="13" t="s">
        <v>709</v>
      </c>
      <c r="J237" s="10" t="s">
        <v>81</v>
      </c>
      <c r="K237">
        <v>236</v>
      </c>
      <c r="L237" t="s">
        <v>164</v>
      </c>
      <c r="M237" s="10" t="s">
        <v>710</v>
      </c>
    </row>
    <row r="238" spans="1:13">
      <c r="A238">
        <v>4</v>
      </c>
      <c r="B238" s="10" t="s">
        <v>569</v>
      </c>
      <c r="C238" s="11">
        <v>6</v>
      </c>
      <c r="D238" s="12">
        <v>45018.114583333336</v>
      </c>
      <c r="E238" s="12">
        <v>45018.25</v>
      </c>
      <c r="F238" s="10" t="s">
        <v>78</v>
      </c>
      <c r="G238" s="10" t="s">
        <v>64</v>
      </c>
      <c r="H238" t="s">
        <v>79</v>
      </c>
      <c r="I238" s="13" t="s">
        <v>711</v>
      </c>
      <c r="J238" s="10" t="s">
        <v>99</v>
      </c>
      <c r="K238">
        <v>237</v>
      </c>
      <c r="L238" t="s">
        <v>92</v>
      </c>
      <c r="M238" s="10" t="s">
        <v>712</v>
      </c>
    </row>
    <row r="239" spans="1:13">
      <c r="A239">
        <v>13</v>
      </c>
      <c r="B239" s="10" t="s">
        <v>713</v>
      </c>
      <c r="C239" s="11">
        <v>6</v>
      </c>
      <c r="D239" s="12">
        <v>45018.095138888886</v>
      </c>
      <c r="E239" s="12">
        <v>45018.205555555556</v>
      </c>
      <c r="F239" s="10" t="s">
        <v>78</v>
      </c>
      <c r="G239" s="10" t="s">
        <v>72</v>
      </c>
      <c r="H239" t="s">
        <v>79</v>
      </c>
      <c r="I239" s="13" t="s">
        <v>714</v>
      </c>
      <c r="J239" s="10" t="s">
        <v>81</v>
      </c>
      <c r="K239">
        <v>238</v>
      </c>
      <c r="L239" t="s">
        <v>82</v>
      </c>
      <c r="M239" s="10" t="s">
        <v>21</v>
      </c>
    </row>
    <row r="240" spans="1:13">
      <c r="A240">
        <v>12</v>
      </c>
      <c r="B240" s="10" t="s">
        <v>715</v>
      </c>
      <c r="C240" s="11">
        <v>6</v>
      </c>
      <c r="D240" s="12">
        <v>45018.115277777775</v>
      </c>
      <c r="E240" s="12">
        <v>45018.254861111112</v>
      </c>
      <c r="F240" s="10" t="s">
        <v>90</v>
      </c>
      <c r="G240" s="10" t="s">
        <v>64</v>
      </c>
      <c r="H240" t="s">
        <v>73</v>
      </c>
      <c r="I240" s="13" t="s">
        <v>716</v>
      </c>
      <c r="J240" s="10" t="s">
        <v>67</v>
      </c>
      <c r="K240">
        <v>239</v>
      </c>
      <c r="L240" t="s">
        <v>82</v>
      </c>
      <c r="M240" s="10" t="s">
        <v>717</v>
      </c>
    </row>
    <row r="241" spans="1:13">
      <c r="A241">
        <v>9</v>
      </c>
      <c r="B241" s="10" t="s">
        <v>718</v>
      </c>
      <c r="C241" s="11">
        <v>1</v>
      </c>
      <c r="D241" s="12">
        <v>45018.011111111111</v>
      </c>
      <c r="E241" s="12">
        <v>45018.131944444445</v>
      </c>
      <c r="F241" s="10" t="s">
        <v>63</v>
      </c>
      <c r="G241" s="10" t="s">
        <v>64</v>
      </c>
      <c r="H241" t="s">
        <v>65</v>
      </c>
      <c r="I241" s="13" t="s">
        <v>719</v>
      </c>
      <c r="J241" s="10" t="s">
        <v>81</v>
      </c>
      <c r="K241">
        <v>240</v>
      </c>
      <c r="L241" t="s">
        <v>92</v>
      </c>
      <c r="M241" s="10" t="s">
        <v>720</v>
      </c>
    </row>
    <row r="242" spans="1:13">
      <c r="A242">
        <v>12</v>
      </c>
      <c r="B242" s="10" t="s">
        <v>721</v>
      </c>
      <c r="C242" s="11">
        <v>4</v>
      </c>
      <c r="D242" s="12">
        <v>45018.00277777778</v>
      </c>
      <c r="E242" s="12">
        <v>45018.044444444444</v>
      </c>
      <c r="F242" s="10" t="s">
        <v>85</v>
      </c>
      <c r="G242" s="10" t="s">
        <v>64</v>
      </c>
      <c r="H242" t="s">
        <v>79</v>
      </c>
      <c r="I242" s="13" t="s">
        <v>722</v>
      </c>
      <c r="J242" s="10" t="s">
        <v>99</v>
      </c>
      <c r="K242">
        <v>241</v>
      </c>
      <c r="L242" t="s">
        <v>82</v>
      </c>
      <c r="M242" s="10" t="s">
        <v>45</v>
      </c>
    </row>
    <row r="243" spans="1:13">
      <c r="A243">
        <v>12</v>
      </c>
      <c r="B243" s="10" t="s">
        <v>723</v>
      </c>
      <c r="C243" s="11">
        <v>2</v>
      </c>
      <c r="D243" s="12">
        <v>45018.154166666667</v>
      </c>
      <c r="E243" s="12">
        <v>45018.214583333334</v>
      </c>
      <c r="F243" s="10" t="s">
        <v>78</v>
      </c>
      <c r="G243" s="10" t="s">
        <v>64</v>
      </c>
      <c r="H243" t="s">
        <v>79</v>
      </c>
      <c r="I243" s="13" t="s">
        <v>724</v>
      </c>
      <c r="J243" s="10" t="s">
        <v>67</v>
      </c>
      <c r="K243">
        <v>242</v>
      </c>
      <c r="L243" t="s">
        <v>100</v>
      </c>
      <c r="M243" s="10" t="s">
        <v>725</v>
      </c>
    </row>
    <row r="244" spans="1:13">
      <c r="A244">
        <v>4</v>
      </c>
      <c r="B244" s="10" t="s">
        <v>726</v>
      </c>
      <c r="C244" s="11">
        <v>4</v>
      </c>
      <c r="D244" s="12">
        <v>45018.029166666667</v>
      </c>
      <c r="E244" s="12">
        <v>45018.174305555556</v>
      </c>
      <c r="F244" s="10" t="s">
        <v>78</v>
      </c>
      <c r="G244" s="10" t="s">
        <v>64</v>
      </c>
      <c r="H244" t="s">
        <v>79</v>
      </c>
      <c r="I244" s="13" t="s">
        <v>727</v>
      </c>
      <c r="J244" s="10" t="s">
        <v>81</v>
      </c>
      <c r="K244">
        <v>243</v>
      </c>
      <c r="L244" t="s">
        <v>68</v>
      </c>
      <c r="M244" s="10" t="s">
        <v>19</v>
      </c>
    </row>
    <row r="245" spans="1:13">
      <c r="A245">
        <v>17</v>
      </c>
      <c r="B245" s="10" t="s">
        <v>239</v>
      </c>
      <c r="C245" s="11">
        <v>6</v>
      </c>
      <c r="D245" s="12">
        <v>45018.155555555553</v>
      </c>
      <c r="E245" s="12">
        <v>45018.250694444447</v>
      </c>
      <c r="F245" s="10" t="s">
        <v>63</v>
      </c>
      <c r="G245" s="10" t="s">
        <v>64</v>
      </c>
      <c r="H245" t="s">
        <v>73</v>
      </c>
      <c r="I245" s="13" t="s">
        <v>728</v>
      </c>
      <c r="J245" s="10" t="s">
        <v>67</v>
      </c>
      <c r="K245">
        <v>244</v>
      </c>
      <c r="L245" t="s">
        <v>92</v>
      </c>
      <c r="M245" s="10" t="s">
        <v>729</v>
      </c>
    </row>
    <row r="246" spans="1:13">
      <c r="A246">
        <v>11</v>
      </c>
      <c r="B246" s="10" t="s">
        <v>730</v>
      </c>
      <c r="C246" s="11">
        <v>1</v>
      </c>
      <c r="D246" s="12">
        <v>45018.146527777775</v>
      </c>
      <c r="E246" s="12">
        <v>45018.289583333331</v>
      </c>
      <c r="F246" s="10" t="s">
        <v>71</v>
      </c>
      <c r="G246" s="10" t="s">
        <v>64</v>
      </c>
      <c r="H246" t="s">
        <v>79</v>
      </c>
      <c r="I246" s="13" t="s">
        <v>731</v>
      </c>
      <c r="J246" s="10" t="s">
        <v>67</v>
      </c>
      <c r="K246">
        <v>245</v>
      </c>
      <c r="L246" t="s">
        <v>107</v>
      </c>
      <c r="M246" s="10" t="s">
        <v>732</v>
      </c>
    </row>
    <row r="247" spans="1:13">
      <c r="A247">
        <v>2</v>
      </c>
      <c r="B247" s="10" t="s">
        <v>723</v>
      </c>
      <c r="C247" s="11">
        <v>6</v>
      </c>
      <c r="D247" s="12">
        <v>45018.076388888891</v>
      </c>
      <c r="E247" s="12">
        <v>45018.17291666667</v>
      </c>
      <c r="F247" s="10" t="s">
        <v>78</v>
      </c>
      <c r="G247" s="10" t="s">
        <v>64</v>
      </c>
      <c r="H247" t="s">
        <v>79</v>
      </c>
      <c r="I247" s="13" t="s">
        <v>733</v>
      </c>
      <c r="J247" s="10" t="s">
        <v>81</v>
      </c>
      <c r="K247">
        <v>246</v>
      </c>
      <c r="L247" t="s">
        <v>107</v>
      </c>
      <c r="M247" s="10" t="s">
        <v>734</v>
      </c>
    </row>
    <row r="248" spans="1:13">
      <c r="A248">
        <v>11</v>
      </c>
      <c r="B248" s="10" t="s">
        <v>519</v>
      </c>
      <c r="C248" s="11">
        <v>6</v>
      </c>
      <c r="D248" s="12">
        <v>45018.106944444444</v>
      </c>
      <c r="E248" s="12">
        <v>45018.222916666666</v>
      </c>
      <c r="F248" s="10" t="s">
        <v>78</v>
      </c>
      <c r="G248" s="10" t="s">
        <v>64</v>
      </c>
      <c r="H248" t="s">
        <v>79</v>
      </c>
      <c r="I248" s="13" t="s">
        <v>735</v>
      </c>
      <c r="J248" s="10" t="s">
        <v>99</v>
      </c>
      <c r="K248">
        <v>247</v>
      </c>
      <c r="L248" t="s">
        <v>131</v>
      </c>
      <c r="M248" s="10" t="s">
        <v>25</v>
      </c>
    </row>
    <row r="249" spans="1:13">
      <c r="A249">
        <v>12</v>
      </c>
      <c r="B249" s="10" t="s">
        <v>736</v>
      </c>
      <c r="C249" s="11">
        <v>6</v>
      </c>
      <c r="D249" s="12">
        <v>45018.018055555556</v>
      </c>
      <c r="E249" s="12">
        <v>45018.095833333333</v>
      </c>
      <c r="F249" s="10" t="s">
        <v>78</v>
      </c>
      <c r="G249" s="10" t="s">
        <v>64</v>
      </c>
      <c r="H249" t="s">
        <v>65</v>
      </c>
      <c r="I249" s="13" t="s">
        <v>737</v>
      </c>
      <c r="J249" s="10" t="s">
        <v>99</v>
      </c>
      <c r="K249">
        <v>248</v>
      </c>
      <c r="L249" t="s">
        <v>138</v>
      </c>
      <c r="M249" s="10" t="s">
        <v>738</v>
      </c>
    </row>
    <row r="250" spans="1:13">
      <c r="A250">
        <v>8</v>
      </c>
      <c r="B250" s="10" t="s">
        <v>739</v>
      </c>
      <c r="C250" s="11">
        <v>6</v>
      </c>
      <c r="D250" s="12">
        <v>45018.040277777778</v>
      </c>
      <c r="E250" s="12">
        <v>45018.163194444445</v>
      </c>
      <c r="F250" s="10" t="s">
        <v>78</v>
      </c>
      <c r="G250" s="10" t="s">
        <v>95</v>
      </c>
      <c r="H250" t="s">
        <v>79</v>
      </c>
      <c r="I250" s="13" t="s">
        <v>740</v>
      </c>
      <c r="J250" s="10" t="s">
        <v>99</v>
      </c>
      <c r="K250">
        <v>249</v>
      </c>
      <c r="L250" t="s">
        <v>68</v>
      </c>
      <c r="M250" s="10" t="s">
        <v>741</v>
      </c>
    </row>
    <row r="251" spans="1:13">
      <c r="A251">
        <v>8</v>
      </c>
      <c r="B251" s="10" t="s">
        <v>742</v>
      </c>
      <c r="C251" s="11">
        <v>2</v>
      </c>
      <c r="D251" s="12">
        <v>45018.12222222222</v>
      </c>
      <c r="E251" s="12">
        <v>45018.272916666669</v>
      </c>
      <c r="F251" s="10" t="s">
        <v>90</v>
      </c>
      <c r="G251" s="10" t="s">
        <v>64</v>
      </c>
      <c r="H251" t="s">
        <v>79</v>
      </c>
      <c r="I251" s="13" t="s">
        <v>743</v>
      </c>
      <c r="J251" s="10" t="s">
        <v>81</v>
      </c>
      <c r="K251">
        <v>250</v>
      </c>
      <c r="L251" t="s">
        <v>68</v>
      </c>
      <c r="M251" s="10" t="s">
        <v>39</v>
      </c>
    </row>
    <row r="252" spans="1:13">
      <c r="A252">
        <v>12</v>
      </c>
      <c r="B252" s="10" t="s">
        <v>744</v>
      </c>
      <c r="C252" s="11">
        <v>6</v>
      </c>
      <c r="D252" s="12">
        <v>45018.055555555555</v>
      </c>
      <c r="E252" s="12">
        <v>45018.183333333334</v>
      </c>
      <c r="F252" s="10" t="s">
        <v>71</v>
      </c>
      <c r="G252" s="10" t="s">
        <v>64</v>
      </c>
      <c r="H252" t="s">
        <v>79</v>
      </c>
      <c r="I252" s="13" t="s">
        <v>745</v>
      </c>
      <c r="J252" s="10" t="s">
        <v>99</v>
      </c>
      <c r="K252">
        <v>251</v>
      </c>
      <c r="L252" t="s">
        <v>111</v>
      </c>
      <c r="M252" s="10" t="s">
        <v>746</v>
      </c>
    </row>
    <row r="253" spans="1:13">
      <c r="A253">
        <v>4</v>
      </c>
      <c r="B253" s="10" t="s">
        <v>747</v>
      </c>
      <c r="C253" s="11">
        <v>3</v>
      </c>
      <c r="D253" s="12">
        <v>45018.027083333334</v>
      </c>
      <c r="E253" s="12">
        <v>45018.183333333334</v>
      </c>
      <c r="F253" s="10" t="s">
        <v>90</v>
      </c>
      <c r="G253" s="10" t="s">
        <v>64</v>
      </c>
      <c r="H253" t="s">
        <v>79</v>
      </c>
      <c r="I253" s="13" t="s">
        <v>748</v>
      </c>
      <c r="J253" s="10" t="s">
        <v>81</v>
      </c>
      <c r="K253">
        <v>252</v>
      </c>
      <c r="L253" t="s">
        <v>75</v>
      </c>
      <c r="M253" s="10" t="s">
        <v>749</v>
      </c>
    </row>
    <row r="254" spans="1:13">
      <c r="A254">
        <v>8</v>
      </c>
      <c r="B254" s="10" t="s">
        <v>750</v>
      </c>
      <c r="C254" s="11">
        <v>2</v>
      </c>
      <c r="D254" s="12">
        <v>45018.037499999999</v>
      </c>
      <c r="E254" s="12">
        <v>45018.15625</v>
      </c>
      <c r="F254" s="10" t="s">
        <v>63</v>
      </c>
      <c r="G254" s="10" t="s">
        <v>95</v>
      </c>
      <c r="H254" t="s">
        <v>79</v>
      </c>
      <c r="I254" s="13" t="s">
        <v>751</v>
      </c>
      <c r="J254" s="10" t="s">
        <v>99</v>
      </c>
      <c r="K254">
        <v>253</v>
      </c>
      <c r="L254" t="s">
        <v>164</v>
      </c>
      <c r="M254" s="10" t="s">
        <v>752</v>
      </c>
    </row>
    <row r="255" spans="1:13">
      <c r="A255">
        <v>10</v>
      </c>
      <c r="B255" s="10" t="s">
        <v>753</v>
      </c>
      <c r="C255" s="11">
        <v>6</v>
      </c>
      <c r="D255" s="12">
        <v>45018.128472222219</v>
      </c>
      <c r="E255" s="12">
        <v>45018.240972222222</v>
      </c>
      <c r="F255" s="10" t="s">
        <v>71</v>
      </c>
      <c r="G255" s="10" t="s">
        <v>95</v>
      </c>
      <c r="H255" t="s">
        <v>79</v>
      </c>
      <c r="I255" s="13" t="s">
        <v>754</v>
      </c>
      <c r="J255" s="10" t="s">
        <v>67</v>
      </c>
      <c r="K255">
        <v>254</v>
      </c>
      <c r="L255" t="s">
        <v>87</v>
      </c>
      <c r="M255" s="10" t="s">
        <v>755</v>
      </c>
    </row>
    <row r="256" spans="1:13">
      <c r="A256">
        <v>8</v>
      </c>
      <c r="B256" s="10" t="s">
        <v>756</v>
      </c>
      <c r="C256" s="11">
        <v>4</v>
      </c>
      <c r="D256" s="12">
        <v>45018.099305555559</v>
      </c>
      <c r="E256" s="12">
        <v>45018.165972222225</v>
      </c>
      <c r="F256" s="10" t="s">
        <v>78</v>
      </c>
      <c r="G256" s="10" t="s">
        <v>95</v>
      </c>
      <c r="H256" t="s">
        <v>73</v>
      </c>
      <c r="I256" s="13" t="s">
        <v>757</v>
      </c>
      <c r="J256" s="10" t="s">
        <v>67</v>
      </c>
      <c r="K256">
        <v>255</v>
      </c>
      <c r="L256" t="s">
        <v>111</v>
      </c>
      <c r="M256" s="10" t="s">
        <v>49</v>
      </c>
    </row>
    <row r="257" spans="1:13">
      <c r="A257">
        <v>5</v>
      </c>
      <c r="B257" s="10" t="s">
        <v>758</v>
      </c>
      <c r="C257" s="11">
        <v>2</v>
      </c>
      <c r="D257" s="12">
        <v>45018.015972222223</v>
      </c>
      <c r="E257" s="12">
        <v>45018.143750000003</v>
      </c>
      <c r="F257" s="10" t="s">
        <v>85</v>
      </c>
      <c r="G257" s="10" t="s">
        <v>72</v>
      </c>
      <c r="H257" t="s">
        <v>73</v>
      </c>
      <c r="I257" s="13" t="s">
        <v>759</v>
      </c>
      <c r="J257" s="10" t="s">
        <v>67</v>
      </c>
      <c r="K257">
        <v>256</v>
      </c>
      <c r="L257" t="s">
        <v>164</v>
      </c>
      <c r="M257" s="10" t="s">
        <v>43</v>
      </c>
    </row>
    <row r="258" spans="1:13">
      <c r="A258">
        <v>12</v>
      </c>
      <c r="B258" s="10" t="s">
        <v>760</v>
      </c>
      <c r="C258" s="11">
        <v>5</v>
      </c>
      <c r="D258" s="12">
        <v>45018.088888888888</v>
      </c>
      <c r="E258" s="12">
        <v>45018.136805555558</v>
      </c>
      <c r="F258" s="10" t="s">
        <v>78</v>
      </c>
      <c r="G258" s="10" t="s">
        <v>64</v>
      </c>
      <c r="H258" t="s">
        <v>79</v>
      </c>
      <c r="I258" s="13" t="s">
        <v>761</v>
      </c>
      <c r="J258" s="10" t="s">
        <v>67</v>
      </c>
      <c r="K258">
        <v>257</v>
      </c>
      <c r="L258" t="s">
        <v>131</v>
      </c>
      <c r="M258" s="10" t="s">
        <v>41</v>
      </c>
    </row>
    <row r="259" spans="1:13">
      <c r="A259">
        <v>12</v>
      </c>
      <c r="B259" s="10" t="s">
        <v>762</v>
      </c>
      <c r="C259" s="11">
        <v>1</v>
      </c>
      <c r="D259" s="12">
        <v>45018.027083333334</v>
      </c>
      <c r="E259" s="12">
        <v>45018.188888888886</v>
      </c>
      <c r="F259" s="10" t="s">
        <v>78</v>
      </c>
      <c r="G259" s="10" t="s">
        <v>72</v>
      </c>
      <c r="H259" t="s">
        <v>79</v>
      </c>
      <c r="I259" s="13" t="s">
        <v>763</v>
      </c>
      <c r="J259" s="10" t="s">
        <v>67</v>
      </c>
      <c r="K259">
        <v>258</v>
      </c>
      <c r="L259" t="s">
        <v>107</v>
      </c>
      <c r="M259" s="10" t="s">
        <v>764</v>
      </c>
    </row>
    <row r="260" spans="1:13">
      <c r="A260">
        <v>10</v>
      </c>
      <c r="B260" s="10" t="s">
        <v>255</v>
      </c>
      <c r="C260" s="11">
        <v>5</v>
      </c>
      <c r="D260" s="12">
        <v>45018.143750000003</v>
      </c>
      <c r="E260" s="12">
        <v>45018.261111111111</v>
      </c>
      <c r="F260" s="10" t="s">
        <v>71</v>
      </c>
      <c r="G260" s="10" t="s">
        <v>64</v>
      </c>
      <c r="H260" t="s">
        <v>79</v>
      </c>
      <c r="I260" s="13" t="s">
        <v>765</v>
      </c>
      <c r="J260" s="10" t="s">
        <v>99</v>
      </c>
      <c r="K260">
        <v>259</v>
      </c>
      <c r="L260" t="s">
        <v>100</v>
      </c>
      <c r="M260" s="10" t="s">
        <v>17</v>
      </c>
    </row>
    <row r="261" spans="1:13">
      <c r="A261">
        <v>20</v>
      </c>
      <c r="B261" s="10" t="s">
        <v>766</v>
      </c>
      <c r="C261" s="11">
        <v>6</v>
      </c>
      <c r="D261" s="12">
        <v>45018.057638888888</v>
      </c>
      <c r="E261" s="12">
        <v>45018.193055555559</v>
      </c>
      <c r="F261" s="10" t="s">
        <v>85</v>
      </c>
      <c r="G261" s="10" t="s">
        <v>64</v>
      </c>
      <c r="H261" t="s">
        <v>73</v>
      </c>
      <c r="I261" s="13" t="s">
        <v>767</v>
      </c>
      <c r="J261" s="10" t="s">
        <v>99</v>
      </c>
      <c r="K261">
        <v>260</v>
      </c>
      <c r="L261" t="s">
        <v>111</v>
      </c>
      <c r="M261" s="10" t="s">
        <v>41</v>
      </c>
    </row>
    <row r="262" spans="1:13">
      <c r="A262">
        <v>8</v>
      </c>
      <c r="B262" s="10" t="s">
        <v>768</v>
      </c>
      <c r="C262" s="11">
        <v>1</v>
      </c>
      <c r="D262" s="12">
        <v>45018.047222222223</v>
      </c>
      <c r="E262" s="12">
        <v>45018.121527777781</v>
      </c>
      <c r="F262" s="10" t="s">
        <v>90</v>
      </c>
      <c r="G262" s="10" t="s">
        <v>64</v>
      </c>
      <c r="H262" t="s">
        <v>79</v>
      </c>
      <c r="I262" s="13" t="s">
        <v>769</v>
      </c>
      <c r="J262" s="10" t="s">
        <v>99</v>
      </c>
      <c r="K262">
        <v>261</v>
      </c>
      <c r="L262" t="s">
        <v>138</v>
      </c>
      <c r="M262" s="10" t="s">
        <v>633</v>
      </c>
    </row>
    <row r="263" spans="1:13">
      <c r="A263">
        <v>18</v>
      </c>
      <c r="B263" s="10" t="s">
        <v>770</v>
      </c>
      <c r="C263" s="11">
        <v>4</v>
      </c>
      <c r="D263" s="12">
        <v>45018.155555555553</v>
      </c>
      <c r="E263" s="12">
        <v>45018.306250000001</v>
      </c>
      <c r="F263" s="10" t="s">
        <v>78</v>
      </c>
      <c r="G263" s="10" t="s">
        <v>64</v>
      </c>
      <c r="H263" t="s">
        <v>79</v>
      </c>
      <c r="I263" s="13" t="s">
        <v>771</v>
      </c>
      <c r="J263" s="10" t="s">
        <v>99</v>
      </c>
      <c r="K263">
        <v>262</v>
      </c>
      <c r="L263" t="s">
        <v>100</v>
      </c>
      <c r="M263" s="10" t="s">
        <v>772</v>
      </c>
    </row>
    <row r="264" spans="1:13">
      <c r="A264">
        <v>5</v>
      </c>
      <c r="B264" s="10" t="s">
        <v>426</v>
      </c>
      <c r="C264" s="11">
        <v>1</v>
      </c>
      <c r="D264" s="12">
        <v>45018.120138888888</v>
      </c>
      <c r="E264" s="12">
        <v>45018.226388888892</v>
      </c>
      <c r="F264" s="10" t="s">
        <v>71</v>
      </c>
      <c r="G264" s="10" t="s">
        <v>72</v>
      </c>
      <c r="H264" t="s">
        <v>79</v>
      </c>
      <c r="I264" s="13" t="s">
        <v>773</v>
      </c>
      <c r="J264" s="10" t="s">
        <v>81</v>
      </c>
      <c r="K264">
        <v>263</v>
      </c>
      <c r="L264" t="s">
        <v>111</v>
      </c>
      <c r="M264" s="10" t="s">
        <v>774</v>
      </c>
    </row>
    <row r="265" spans="1:13">
      <c r="A265">
        <v>2</v>
      </c>
      <c r="B265" s="10" t="s">
        <v>775</v>
      </c>
      <c r="C265" s="11">
        <v>1</v>
      </c>
      <c r="D265" s="12">
        <v>45018.132638888892</v>
      </c>
      <c r="E265" s="12">
        <v>45018.18472222222</v>
      </c>
      <c r="F265" s="10" t="s">
        <v>71</v>
      </c>
      <c r="G265" s="10" t="s">
        <v>64</v>
      </c>
      <c r="H265" t="s">
        <v>79</v>
      </c>
      <c r="I265" s="13" t="s">
        <v>776</v>
      </c>
      <c r="J265" s="10" t="s">
        <v>81</v>
      </c>
      <c r="K265">
        <v>264</v>
      </c>
      <c r="L265" t="s">
        <v>107</v>
      </c>
      <c r="M265" s="10" t="s">
        <v>777</v>
      </c>
    </row>
    <row r="266" spans="1:13">
      <c r="A266">
        <v>6</v>
      </c>
      <c r="B266" s="10" t="s">
        <v>778</v>
      </c>
      <c r="C266" s="11">
        <v>1</v>
      </c>
      <c r="D266" s="12">
        <v>45018.120833333334</v>
      </c>
      <c r="E266" s="12">
        <v>45018.260416666664</v>
      </c>
      <c r="F266" s="10" t="s">
        <v>78</v>
      </c>
      <c r="G266" s="10" t="s">
        <v>72</v>
      </c>
      <c r="H266" t="s">
        <v>65</v>
      </c>
      <c r="I266" s="13" t="s">
        <v>779</v>
      </c>
      <c r="J266" s="10" t="s">
        <v>81</v>
      </c>
      <c r="K266">
        <v>265</v>
      </c>
      <c r="L266" t="s">
        <v>138</v>
      </c>
      <c r="M266" s="10" t="s">
        <v>780</v>
      </c>
    </row>
    <row r="267" spans="1:13">
      <c r="A267">
        <v>4</v>
      </c>
      <c r="B267" s="10" t="s">
        <v>781</v>
      </c>
      <c r="C267" s="11">
        <v>4</v>
      </c>
      <c r="D267" s="12">
        <v>45018.020833333336</v>
      </c>
      <c r="E267" s="12">
        <v>45018.086111111108</v>
      </c>
      <c r="F267" s="10" t="s">
        <v>78</v>
      </c>
      <c r="G267" s="10" t="s">
        <v>64</v>
      </c>
      <c r="H267" t="s">
        <v>79</v>
      </c>
      <c r="I267" s="13" t="s">
        <v>782</v>
      </c>
      <c r="J267" s="10" t="s">
        <v>67</v>
      </c>
      <c r="K267">
        <v>266</v>
      </c>
      <c r="L267" t="s">
        <v>87</v>
      </c>
      <c r="M267" s="10" t="s">
        <v>783</v>
      </c>
    </row>
    <row r="268" spans="1:13">
      <c r="A268">
        <v>7</v>
      </c>
      <c r="B268" s="10" t="s">
        <v>784</v>
      </c>
      <c r="C268" s="11">
        <v>5</v>
      </c>
      <c r="D268" s="12">
        <v>45019.088194444441</v>
      </c>
      <c r="E268" s="12">
        <v>45019.158333333333</v>
      </c>
      <c r="F268" s="10" t="s">
        <v>78</v>
      </c>
      <c r="G268" s="10" t="s">
        <v>95</v>
      </c>
      <c r="H268" t="s">
        <v>79</v>
      </c>
      <c r="I268" s="13" t="s">
        <v>785</v>
      </c>
      <c r="J268" s="10" t="s">
        <v>99</v>
      </c>
      <c r="K268">
        <v>267</v>
      </c>
      <c r="L268" t="s">
        <v>68</v>
      </c>
      <c r="M268" s="10" t="s">
        <v>786</v>
      </c>
    </row>
    <row r="269" spans="1:13">
      <c r="A269">
        <v>14</v>
      </c>
      <c r="B269" s="10" t="s">
        <v>787</v>
      </c>
      <c r="C269" s="11">
        <v>1</v>
      </c>
      <c r="D269" s="12">
        <v>45019.031944444447</v>
      </c>
      <c r="E269" s="12">
        <v>45019.155555555553</v>
      </c>
      <c r="F269" s="10" t="s">
        <v>63</v>
      </c>
      <c r="G269" s="10" t="s">
        <v>64</v>
      </c>
      <c r="H269" t="s">
        <v>65</v>
      </c>
      <c r="I269" s="13" t="s">
        <v>788</v>
      </c>
      <c r="J269" s="10" t="s">
        <v>81</v>
      </c>
      <c r="K269">
        <v>268</v>
      </c>
      <c r="L269" t="s">
        <v>111</v>
      </c>
      <c r="M269" s="10" t="s">
        <v>789</v>
      </c>
    </row>
    <row r="270" spans="1:13">
      <c r="A270">
        <v>11</v>
      </c>
      <c r="B270" s="10" t="s">
        <v>790</v>
      </c>
      <c r="C270" s="11">
        <v>2</v>
      </c>
      <c r="D270" s="12">
        <v>45019.123611111114</v>
      </c>
      <c r="E270" s="12">
        <v>45019.177083333336</v>
      </c>
      <c r="F270" s="10" t="s">
        <v>78</v>
      </c>
      <c r="G270" s="10" t="s">
        <v>64</v>
      </c>
      <c r="H270" t="s">
        <v>65</v>
      </c>
      <c r="I270" s="13" t="s">
        <v>791</v>
      </c>
      <c r="J270" s="10" t="s">
        <v>81</v>
      </c>
      <c r="K270">
        <v>269</v>
      </c>
      <c r="L270" t="s">
        <v>100</v>
      </c>
      <c r="M270" s="10" t="s">
        <v>792</v>
      </c>
    </row>
    <row r="271" spans="1:13">
      <c r="A271">
        <v>10</v>
      </c>
      <c r="B271" s="10" t="s">
        <v>159</v>
      </c>
      <c r="C271" s="11">
        <v>1</v>
      </c>
      <c r="D271" s="12">
        <v>45019.049305555556</v>
      </c>
      <c r="E271" s="12">
        <v>45019.207638888889</v>
      </c>
      <c r="F271" s="10" t="s">
        <v>90</v>
      </c>
      <c r="G271" s="10" t="s">
        <v>64</v>
      </c>
      <c r="H271" t="s">
        <v>79</v>
      </c>
      <c r="I271" s="13" t="s">
        <v>793</v>
      </c>
      <c r="J271" s="10" t="s">
        <v>81</v>
      </c>
      <c r="K271">
        <v>270</v>
      </c>
      <c r="L271" t="s">
        <v>131</v>
      </c>
      <c r="M271" s="10" t="s">
        <v>37</v>
      </c>
    </row>
    <row r="272" spans="1:13">
      <c r="A272">
        <v>3</v>
      </c>
      <c r="B272" s="10" t="s">
        <v>794</v>
      </c>
      <c r="C272" s="11">
        <v>3</v>
      </c>
      <c r="D272" s="12">
        <v>45019.069444444445</v>
      </c>
      <c r="E272" s="12">
        <v>45019.215277777781</v>
      </c>
      <c r="F272" s="10" t="s">
        <v>63</v>
      </c>
      <c r="G272" s="10" t="s">
        <v>64</v>
      </c>
      <c r="H272" t="s">
        <v>79</v>
      </c>
      <c r="I272" s="13" t="s">
        <v>795</v>
      </c>
      <c r="J272" s="10" t="s">
        <v>99</v>
      </c>
      <c r="K272">
        <v>271</v>
      </c>
      <c r="L272" t="s">
        <v>107</v>
      </c>
      <c r="M272" s="10" t="s">
        <v>35</v>
      </c>
    </row>
    <row r="273" spans="1:13">
      <c r="A273">
        <v>7</v>
      </c>
      <c r="B273" s="10" t="s">
        <v>796</v>
      </c>
      <c r="C273" s="11">
        <v>1</v>
      </c>
      <c r="D273" s="12">
        <v>45019.023611111108</v>
      </c>
      <c r="E273" s="12">
        <v>45019.183333333334</v>
      </c>
      <c r="F273" s="10" t="s">
        <v>90</v>
      </c>
      <c r="G273" s="10" t="s">
        <v>64</v>
      </c>
      <c r="H273" t="s">
        <v>79</v>
      </c>
      <c r="I273" s="13" t="s">
        <v>797</v>
      </c>
      <c r="J273" s="10" t="s">
        <v>67</v>
      </c>
      <c r="K273">
        <v>272</v>
      </c>
      <c r="L273" t="s">
        <v>68</v>
      </c>
      <c r="M273" s="10" t="s">
        <v>798</v>
      </c>
    </row>
    <row r="274" spans="1:13">
      <c r="A274">
        <v>20</v>
      </c>
      <c r="B274" s="10" t="s">
        <v>489</v>
      </c>
      <c r="C274" s="11">
        <v>5</v>
      </c>
      <c r="D274" s="12">
        <v>45019.074305555558</v>
      </c>
      <c r="E274" s="12">
        <v>45019.145138888889</v>
      </c>
      <c r="F274" s="10" t="s">
        <v>78</v>
      </c>
      <c r="G274" s="10" t="s">
        <v>64</v>
      </c>
      <c r="H274" t="s">
        <v>73</v>
      </c>
      <c r="I274" s="13" t="s">
        <v>799</v>
      </c>
      <c r="J274" s="10" t="s">
        <v>99</v>
      </c>
      <c r="K274">
        <v>273</v>
      </c>
      <c r="L274" t="s">
        <v>75</v>
      </c>
      <c r="M274" s="10" t="s">
        <v>800</v>
      </c>
    </row>
    <row r="275" spans="1:13">
      <c r="A275">
        <v>7</v>
      </c>
      <c r="B275" s="10" t="s">
        <v>801</v>
      </c>
      <c r="C275" s="11">
        <v>1</v>
      </c>
      <c r="D275" s="12">
        <v>45019.135416666664</v>
      </c>
      <c r="E275" s="12">
        <v>45019.244444444441</v>
      </c>
      <c r="F275" s="10" t="s">
        <v>71</v>
      </c>
      <c r="G275" s="10" t="s">
        <v>64</v>
      </c>
      <c r="H275" t="s">
        <v>65</v>
      </c>
      <c r="I275" s="13" t="s">
        <v>802</v>
      </c>
      <c r="J275" s="10" t="s">
        <v>99</v>
      </c>
      <c r="K275">
        <v>274</v>
      </c>
      <c r="L275" t="s">
        <v>82</v>
      </c>
      <c r="M275" s="10" t="s">
        <v>803</v>
      </c>
    </row>
    <row r="276" spans="1:13">
      <c r="A276">
        <v>5</v>
      </c>
      <c r="B276" s="10" t="s">
        <v>619</v>
      </c>
      <c r="C276" s="11">
        <v>3</v>
      </c>
      <c r="D276" s="12">
        <v>45019.092361111114</v>
      </c>
      <c r="E276" s="12">
        <v>45019.248611111114</v>
      </c>
      <c r="F276" s="10" t="s">
        <v>78</v>
      </c>
      <c r="G276" s="10" t="s">
        <v>64</v>
      </c>
      <c r="H276" t="s">
        <v>79</v>
      </c>
      <c r="I276" s="13" t="s">
        <v>804</v>
      </c>
      <c r="J276" s="10" t="s">
        <v>67</v>
      </c>
      <c r="K276">
        <v>275</v>
      </c>
      <c r="L276" t="s">
        <v>107</v>
      </c>
      <c r="M276" s="10" t="s">
        <v>805</v>
      </c>
    </row>
    <row r="277" spans="1:13">
      <c r="A277">
        <v>15</v>
      </c>
      <c r="B277" s="10" t="s">
        <v>806</v>
      </c>
      <c r="C277" s="11">
        <v>6</v>
      </c>
      <c r="D277" s="12">
        <v>45019.107638888891</v>
      </c>
      <c r="E277" s="12">
        <v>45019.231944444444</v>
      </c>
      <c r="F277" s="10" t="s">
        <v>90</v>
      </c>
      <c r="G277" s="10" t="s">
        <v>64</v>
      </c>
      <c r="H277" t="s">
        <v>65</v>
      </c>
      <c r="I277" s="13" t="s">
        <v>807</v>
      </c>
      <c r="J277" s="10" t="s">
        <v>67</v>
      </c>
      <c r="K277">
        <v>276</v>
      </c>
      <c r="L277" t="s">
        <v>131</v>
      </c>
      <c r="M277" s="10" t="s">
        <v>808</v>
      </c>
    </row>
    <row r="278" spans="1:13">
      <c r="A278">
        <v>4</v>
      </c>
      <c r="B278" s="10" t="s">
        <v>809</v>
      </c>
      <c r="C278" s="11">
        <v>2</v>
      </c>
      <c r="D278" s="12">
        <v>45019.061111111114</v>
      </c>
      <c r="E278" s="12">
        <v>45019.163888888892</v>
      </c>
      <c r="F278" s="10" t="s">
        <v>85</v>
      </c>
      <c r="G278" s="10" t="s">
        <v>64</v>
      </c>
      <c r="H278" t="s">
        <v>79</v>
      </c>
      <c r="I278" s="13" t="s">
        <v>810</v>
      </c>
      <c r="J278" s="10" t="s">
        <v>81</v>
      </c>
      <c r="K278">
        <v>277</v>
      </c>
      <c r="L278" t="s">
        <v>68</v>
      </c>
      <c r="M278" s="10" t="s">
        <v>15</v>
      </c>
    </row>
    <row r="279" spans="1:13">
      <c r="A279">
        <v>5</v>
      </c>
      <c r="B279" s="10" t="s">
        <v>189</v>
      </c>
      <c r="C279" s="11">
        <v>4</v>
      </c>
      <c r="D279" s="12">
        <v>45019.131944444445</v>
      </c>
      <c r="E279" s="12">
        <v>45019.216666666667</v>
      </c>
      <c r="F279" s="10" t="s">
        <v>63</v>
      </c>
      <c r="G279" s="10" t="s">
        <v>64</v>
      </c>
      <c r="H279" t="s">
        <v>73</v>
      </c>
      <c r="I279" s="13" t="s">
        <v>811</v>
      </c>
      <c r="J279" s="10" t="s">
        <v>81</v>
      </c>
      <c r="K279">
        <v>278</v>
      </c>
      <c r="L279" t="s">
        <v>100</v>
      </c>
      <c r="M279" s="10" t="s">
        <v>812</v>
      </c>
    </row>
    <row r="280" spans="1:13">
      <c r="A280">
        <v>11</v>
      </c>
      <c r="B280" s="10" t="s">
        <v>246</v>
      </c>
      <c r="C280" s="11">
        <v>5</v>
      </c>
      <c r="D280" s="12">
        <v>45019.010416666664</v>
      </c>
      <c r="E280" s="12">
        <v>45019.107638888891</v>
      </c>
      <c r="F280" s="10" t="s">
        <v>78</v>
      </c>
      <c r="G280" s="10" t="s">
        <v>95</v>
      </c>
      <c r="H280" t="s">
        <v>79</v>
      </c>
      <c r="I280" s="13" t="s">
        <v>813</v>
      </c>
      <c r="J280" s="10" t="s">
        <v>81</v>
      </c>
      <c r="K280">
        <v>279</v>
      </c>
      <c r="L280" t="s">
        <v>100</v>
      </c>
      <c r="M280" s="10" t="s">
        <v>814</v>
      </c>
    </row>
    <row r="281" spans="1:13">
      <c r="A281">
        <v>14</v>
      </c>
      <c r="B281" s="10" t="s">
        <v>815</v>
      </c>
      <c r="C281" s="11">
        <v>6</v>
      </c>
      <c r="D281" s="12">
        <v>45019.020833333336</v>
      </c>
      <c r="E281" s="12">
        <v>45019.111805555556</v>
      </c>
      <c r="F281" s="10" t="s">
        <v>85</v>
      </c>
      <c r="G281" s="10" t="s">
        <v>64</v>
      </c>
      <c r="H281" t="s">
        <v>79</v>
      </c>
      <c r="I281" s="13" t="s">
        <v>816</v>
      </c>
      <c r="J281" s="10" t="s">
        <v>67</v>
      </c>
      <c r="K281">
        <v>280</v>
      </c>
      <c r="L281" t="s">
        <v>131</v>
      </c>
      <c r="M281" s="10" t="s">
        <v>817</v>
      </c>
    </row>
    <row r="282" spans="1:13">
      <c r="A282">
        <v>18</v>
      </c>
      <c r="B282" s="10" t="s">
        <v>818</v>
      </c>
      <c r="C282" s="11">
        <v>2</v>
      </c>
      <c r="D282" s="12">
        <v>45019.161111111112</v>
      </c>
      <c r="E282" s="12">
        <v>45019.326388888891</v>
      </c>
      <c r="F282" s="10" t="s">
        <v>90</v>
      </c>
      <c r="G282" s="10" t="s">
        <v>72</v>
      </c>
      <c r="H282" t="s">
        <v>73</v>
      </c>
      <c r="I282" s="13" t="s">
        <v>819</v>
      </c>
      <c r="J282" s="10" t="s">
        <v>99</v>
      </c>
      <c r="K282">
        <v>281</v>
      </c>
      <c r="L282" t="s">
        <v>92</v>
      </c>
      <c r="M282" s="10" t="s">
        <v>25</v>
      </c>
    </row>
    <row r="283" spans="1:13">
      <c r="A283">
        <v>6</v>
      </c>
      <c r="B283" s="10" t="s">
        <v>820</v>
      </c>
      <c r="C283" s="11">
        <v>1</v>
      </c>
      <c r="D283" s="12">
        <v>45019.049305555556</v>
      </c>
      <c r="E283" s="12">
        <v>45019.209722222222</v>
      </c>
      <c r="F283" s="10" t="s">
        <v>90</v>
      </c>
      <c r="G283" s="10" t="s">
        <v>64</v>
      </c>
      <c r="H283" t="s">
        <v>79</v>
      </c>
      <c r="I283" s="13" t="s">
        <v>821</v>
      </c>
      <c r="J283" s="10" t="s">
        <v>81</v>
      </c>
      <c r="K283">
        <v>282</v>
      </c>
      <c r="L283" t="s">
        <v>111</v>
      </c>
      <c r="M283" s="10" t="s">
        <v>822</v>
      </c>
    </row>
    <row r="284" spans="1:13">
      <c r="A284">
        <v>19</v>
      </c>
      <c r="B284" s="10" t="s">
        <v>823</v>
      </c>
      <c r="C284" s="11">
        <v>5</v>
      </c>
      <c r="D284" s="12">
        <v>45019.044444444444</v>
      </c>
      <c r="E284" s="12">
        <v>45019.199999999997</v>
      </c>
      <c r="F284" s="10" t="s">
        <v>85</v>
      </c>
      <c r="G284" s="10" t="s">
        <v>95</v>
      </c>
      <c r="H284" t="s">
        <v>79</v>
      </c>
      <c r="I284" s="13" t="s">
        <v>824</v>
      </c>
      <c r="J284" s="10" t="s">
        <v>81</v>
      </c>
      <c r="K284">
        <v>283</v>
      </c>
      <c r="L284" t="s">
        <v>82</v>
      </c>
      <c r="M284" s="10" t="s">
        <v>47</v>
      </c>
    </row>
    <row r="285" spans="1:13">
      <c r="A285">
        <v>11</v>
      </c>
      <c r="B285" s="10" t="s">
        <v>825</v>
      </c>
      <c r="C285" s="11">
        <v>4</v>
      </c>
      <c r="D285" s="12">
        <v>45019.102777777778</v>
      </c>
      <c r="E285" s="12">
        <v>45019.192361111112</v>
      </c>
      <c r="F285" s="10" t="s">
        <v>85</v>
      </c>
      <c r="G285" s="10" t="s">
        <v>64</v>
      </c>
      <c r="H285" t="s">
        <v>65</v>
      </c>
      <c r="I285" s="13" t="s">
        <v>826</v>
      </c>
      <c r="J285" s="10" t="s">
        <v>99</v>
      </c>
      <c r="K285">
        <v>284</v>
      </c>
      <c r="L285" t="s">
        <v>92</v>
      </c>
      <c r="M285" s="10" t="s">
        <v>827</v>
      </c>
    </row>
    <row r="286" spans="1:13">
      <c r="A286">
        <v>18</v>
      </c>
      <c r="B286" s="10" t="s">
        <v>828</v>
      </c>
      <c r="C286" s="11">
        <v>6</v>
      </c>
      <c r="D286" s="12">
        <v>45019.127083333333</v>
      </c>
      <c r="E286" s="12">
        <v>45019.253472222219</v>
      </c>
      <c r="F286" s="10" t="s">
        <v>90</v>
      </c>
      <c r="G286" s="10" t="s">
        <v>64</v>
      </c>
      <c r="H286" t="s">
        <v>65</v>
      </c>
      <c r="I286" s="13" t="s">
        <v>829</v>
      </c>
      <c r="J286" s="10" t="s">
        <v>67</v>
      </c>
      <c r="K286">
        <v>285</v>
      </c>
      <c r="L286" t="s">
        <v>68</v>
      </c>
      <c r="M286" s="10" t="s">
        <v>43</v>
      </c>
    </row>
    <row r="287" spans="1:13">
      <c r="A287">
        <v>15</v>
      </c>
      <c r="B287" s="10" t="s">
        <v>348</v>
      </c>
      <c r="C287" s="11">
        <v>6</v>
      </c>
      <c r="D287" s="12">
        <v>45019.015277777777</v>
      </c>
      <c r="E287" s="12">
        <v>45019.102777777778</v>
      </c>
      <c r="F287" s="10" t="s">
        <v>63</v>
      </c>
      <c r="G287" s="10" t="s">
        <v>64</v>
      </c>
      <c r="H287" t="s">
        <v>79</v>
      </c>
      <c r="I287" s="13" t="s">
        <v>830</v>
      </c>
      <c r="J287" s="10" t="s">
        <v>99</v>
      </c>
      <c r="K287">
        <v>286</v>
      </c>
      <c r="L287" t="s">
        <v>164</v>
      </c>
      <c r="M287" s="10" t="s">
        <v>37</v>
      </c>
    </row>
    <row r="288" spans="1:13">
      <c r="A288">
        <v>20</v>
      </c>
      <c r="B288" s="10" t="s">
        <v>470</v>
      </c>
      <c r="C288" s="11">
        <v>2</v>
      </c>
      <c r="D288" s="12">
        <v>45019.150694444441</v>
      </c>
      <c r="E288" s="12">
        <v>45019.197222222225</v>
      </c>
      <c r="F288" s="10" t="s">
        <v>85</v>
      </c>
      <c r="G288" s="10" t="s">
        <v>64</v>
      </c>
      <c r="H288" t="s">
        <v>65</v>
      </c>
      <c r="I288" s="13" t="s">
        <v>831</v>
      </c>
      <c r="J288" s="10" t="s">
        <v>67</v>
      </c>
      <c r="K288">
        <v>287</v>
      </c>
      <c r="L288" t="s">
        <v>75</v>
      </c>
      <c r="M288" s="10" t="s">
        <v>832</v>
      </c>
    </row>
    <row r="289" spans="1:13">
      <c r="A289">
        <v>15</v>
      </c>
      <c r="B289" s="10" t="s">
        <v>833</v>
      </c>
      <c r="C289" s="11">
        <v>3</v>
      </c>
      <c r="D289" s="12">
        <v>45019.088888888888</v>
      </c>
      <c r="E289" s="12">
        <v>45019.231249999997</v>
      </c>
      <c r="F289" s="10" t="s">
        <v>85</v>
      </c>
      <c r="G289" s="10" t="s">
        <v>95</v>
      </c>
      <c r="H289" t="s">
        <v>79</v>
      </c>
      <c r="I289" s="13" t="s">
        <v>568</v>
      </c>
      <c r="J289" s="10" t="s">
        <v>67</v>
      </c>
      <c r="K289">
        <v>288</v>
      </c>
      <c r="L289" t="s">
        <v>111</v>
      </c>
      <c r="M289" s="10" t="s">
        <v>834</v>
      </c>
    </row>
    <row r="290" spans="1:13">
      <c r="A290">
        <v>15</v>
      </c>
      <c r="B290" s="10" t="s">
        <v>835</v>
      </c>
      <c r="C290" s="11">
        <v>5</v>
      </c>
      <c r="D290" s="12">
        <v>45019.130555555559</v>
      </c>
      <c r="E290" s="12">
        <v>45019.265972222223</v>
      </c>
      <c r="F290" s="10" t="s">
        <v>85</v>
      </c>
      <c r="G290" s="10" t="s">
        <v>64</v>
      </c>
      <c r="H290" t="s">
        <v>65</v>
      </c>
      <c r="I290" s="13" t="s">
        <v>836</v>
      </c>
      <c r="J290" s="10" t="s">
        <v>81</v>
      </c>
      <c r="K290">
        <v>289</v>
      </c>
      <c r="L290" t="s">
        <v>68</v>
      </c>
      <c r="M290" s="10" t="s">
        <v>837</v>
      </c>
    </row>
    <row r="291" spans="1:13">
      <c r="A291">
        <v>19</v>
      </c>
      <c r="B291" s="10" t="s">
        <v>447</v>
      </c>
      <c r="C291" s="11">
        <v>3</v>
      </c>
      <c r="D291" s="12">
        <v>45019.087500000001</v>
      </c>
      <c r="E291" s="12">
        <v>45019.189583333333</v>
      </c>
      <c r="F291" s="10" t="s">
        <v>63</v>
      </c>
      <c r="G291" s="10" t="s">
        <v>64</v>
      </c>
      <c r="H291" t="s">
        <v>79</v>
      </c>
      <c r="I291" s="13" t="s">
        <v>838</v>
      </c>
      <c r="J291" s="10" t="s">
        <v>99</v>
      </c>
      <c r="K291">
        <v>290</v>
      </c>
      <c r="L291" t="s">
        <v>68</v>
      </c>
      <c r="M291" s="10" t="s">
        <v>19</v>
      </c>
    </row>
    <row r="292" spans="1:13">
      <c r="A292">
        <v>2</v>
      </c>
      <c r="B292" s="10" t="s">
        <v>839</v>
      </c>
      <c r="C292" s="11">
        <v>6</v>
      </c>
      <c r="D292" s="12">
        <v>45019.137499999997</v>
      </c>
      <c r="E292" s="12">
        <v>45019.256249999999</v>
      </c>
      <c r="F292" s="10" t="s">
        <v>78</v>
      </c>
      <c r="G292" s="10" t="s">
        <v>72</v>
      </c>
      <c r="H292" t="s">
        <v>73</v>
      </c>
      <c r="I292" s="13" t="s">
        <v>840</v>
      </c>
      <c r="J292" s="10" t="s">
        <v>99</v>
      </c>
      <c r="K292">
        <v>291</v>
      </c>
      <c r="L292" t="s">
        <v>107</v>
      </c>
      <c r="M292" s="10" t="s">
        <v>841</v>
      </c>
    </row>
    <row r="293" spans="1:13">
      <c r="A293">
        <v>10</v>
      </c>
      <c r="B293" s="10" t="s">
        <v>842</v>
      </c>
      <c r="C293" s="11">
        <v>3</v>
      </c>
      <c r="D293" s="12">
        <v>45019.006249999999</v>
      </c>
      <c r="E293" s="12">
        <v>45019.07708333333</v>
      </c>
      <c r="F293" s="10" t="s">
        <v>63</v>
      </c>
      <c r="G293" s="10" t="s">
        <v>95</v>
      </c>
      <c r="H293" t="s">
        <v>65</v>
      </c>
      <c r="I293" s="13" t="s">
        <v>843</v>
      </c>
      <c r="J293" s="10" t="s">
        <v>67</v>
      </c>
      <c r="K293">
        <v>292</v>
      </c>
      <c r="L293" t="s">
        <v>164</v>
      </c>
      <c r="M293" s="10" t="s">
        <v>27</v>
      </c>
    </row>
    <row r="294" spans="1:13">
      <c r="A294">
        <v>16</v>
      </c>
      <c r="B294" s="10" t="s">
        <v>844</v>
      </c>
      <c r="C294" s="11">
        <v>4</v>
      </c>
      <c r="D294" s="12">
        <v>45019.121527777781</v>
      </c>
      <c r="E294" s="12">
        <v>45019.190972222219</v>
      </c>
      <c r="F294" s="10" t="s">
        <v>63</v>
      </c>
      <c r="G294" s="10" t="s">
        <v>64</v>
      </c>
      <c r="H294" t="s">
        <v>65</v>
      </c>
      <c r="I294" s="13" t="s">
        <v>845</v>
      </c>
      <c r="J294" s="10" t="s">
        <v>67</v>
      </c>
      <c r="K294">
        <v>293</v>
      </c>
      <c r="L294" t="s">
        <v>164</v>
      </c>
      <c r="M294" s="10" t="s">
        <v>846</v>
      </c>
    </row>
    <row r="295" spans="1:13">
      <c r="A295">
        <v>17</v>
      </c>
      <c r="B295" s="10" t="s">
        <v>634</v>
      </c>
      <c r="C295" s="11">
        <v>6</v>
      </c>
      <c r="D295" s="12">
        <v>45019.018055555556</v>
      </c>
      <c r="E295" s="12">
        <v>45019.164583333331</v>
      </c>
      <c r="F295" s="10" t="s">
        <v>78</v>
      </c>
      <c r="G295" s="10" t="s">
        <v>72</v>
      </c>
      <c r="H295" t="s">
        <v>79</v>
      </c>
      <c r="I295" s="13" t="s">
        <v>847</v>
      </c>
      <c r="J295" s="10" t="s">
        <v>81</v>
      </c>
      <c r="K295">
        <v>294</v>
      </c>
      <c r="L295" t="s">
        <v>75</v>
      </c>
      <c r="M295" s="10" t="s">
        <v>848</v>
      </c>
    </row>
    <row r="296" spans="1:13">
      <c r="A296">
        <v>3</v>
      </c>
      <c r="B296" s="10" t="s">
        <v>849</v>
      </c>
      <c r="C296" s="11">
        <v>1</v>
      </c>
      <c r="D296" s="12">
        <v>45019.006944444445</v>
      </c>
      <c r="E296" s="12">
        <v>45019.084027777775</v>
      </c>
      <c r="F296" s="10" t="s">
        <v>78</v>
      </c>
      <c r="G296" s="10" t="s">
        <v>64</v>
      </c>
      <c r="H296" t="s">
        <v>79</v>
      </c>
      <c r="I296" s="13" t="s">
        <v>850</v>
      </c>
      <c r="J296" s="10" t="s">
        <v>67</v>
      </c>
      <c r="K296">
        <v>295</v>
      </c>
      <c r="L296" t="s">
        <v>111</v>
      </c>
      <c r="M296" s="10" t="s">
        <v>851</v>
      </c>
    </row>
    <row r="297" spans="1:13">
      <c r="A297">
        <v>14</v>
      </c>
      <c r="B297" s="10" t="s">
        <v>852</v>
      </c>
      <c r="C297" s="11">
        <v>1</v>
      </c>
      <c r="D297" s="12">
        <v>45019.117361111108</v>
      </c>
      <c r="E297" s="12">
        <v>45019.248611111114</v>
      </c>
      <c r="F297" s="10" t="s">
        <v>78</v>
      </c>
      <c r="G297" s="10" t="s">
        <v>95</v>
      </c>
      <c r="H297" t="s">
        <v>79</v>
      </c>
      <c r="I297" s="13" t="s">
        <v>853</v>
      </c>
      <c r="J297" s="10" t="s">
        <v>99</v>
      </c>
      <c r="K297">
        <v>296</v>
      </c>
      <c r="L297" t="s">
        <v>68</v>
      </c>
      <c r="M297" s="10" t="s">
        <v>854</v>
      </c>
    </row>
    <row r="298" spans="1:13">
      <c r="A298">
        <v>4</v>
      </c>
      <c r="B298" s="10" t="s">
        <v>119</v>
      </c>
      <c r="C298" s="11">
        <v>3</v>
      </c>
      <c r="D298" s="12">
        <v>45019.043749999997</v>
      </c>
      <c r="E298" s="12">
        <v>45019.185416666667</v>
      </c>
      <c r="F298" s="10" t="s">
        <v>71</v>
      </c>
      <c r="G298" s="10" t="s">
        <v>64</v>
      </c>
      <c r="H298" t="s">
        <v>79</v>
      </c>
      <c r="I298" s="13" t="s">
        <v>855</v>
      </c>
      <c r="J298" s="10" t="s">
        <v>99</v>
      </c>
      <c r="K298">
        <v>297</v>
      </c>
      <c r="L298" t="s">
        <v>68</v>
      </c>
      <c r="M298" s="10" t="s">
        <v>856</v>
      </c>
    </row>
    <row r="299" spans="1:13">
      <c r="A299">
        <v>11</v>
      </c>
      <c r="B299" s="10" t="s">
        <v>857</v>
      </c>
      <c r="C299" s="11">
        <v>4</v>
      </c>
      <c r="D299" s="12">
        <v>45019.134722222225</v>
      </c>
      <c r="E299" s="12">
        <v>45019.228472222225</v>
      </c>
      <c r="F299" s="10" t="s">
        <v>85</v>
      </c>
      <c r="G299" s="10" t="s">
        <v>72</v>
      </c>
      <c r="H299" t="s">
        <v>79</v>
      </c>
      <c r="I299" s="13" t="s">
        <v>858</v>
      </c>
      <c r="J299" s="10" t="s">
        <v>67</v>
      </c>
      <c r="K299">
        <v>298</v>
      </c>
      <c r="L299" t="s">
        <v>107</v>
      </c>
      <c r="M299" s="10" t="s">
        <v>859</v>
      </c>
    </row>
    <row r="300" spans="1:13">
      <c r="A300">
        <v>6</v>
      </c>
      <c r="B300" s="10" t="s">
        <v>860</v>
      </c>
      <c r="C300" s="11">
        <v>1</v>
      </c>
      <c r="D300" s="12">
        <v>45019.054861111108</v>
      </c>
      <c r="E300" s="12">
        <v>45019.114583333336</v>
      </c>
      <c r="F300" s="10" t="s">
        <v>85</v>
      </c>
      <c r="G300" s="10" t="s">
        <v>95</v>
      </c>
      <c r="H300" t="s">
        <v>73</v>
      </c>
      <c r="I300" s="13" t="s">
        <v>861</v>
      </c>
      <c r="J300" s="10" t="s">
        <v>99</v>
      </c>
      <c r="K300">
        <v>299</v>
      </c>
      <c r="L300" t="s">
        <v>111</v>
      </c>
      <c r="M300" s="10" t="s">
        <v>862</v>
      </c>
    </row>
    <row r="301" spans="1:13">
      <c r="A301">
        <v>18</v>
      </c>
      <c r="B301" s="10" t="s">
        <v>429</v>
      </c>
      <c r="C301" s="11">
        <v>6</v>
      </c>
      <c r="D301" s="12">
        <v>45019.095138888886</v>
      </c>
      <c r="E301" s="12">
        <v>45019.179861111108</v>
      </c>
      <c r="F301" s="10" t="s">
        <v>78</v>
      </c>
      <c r="G301" s="10" t="s">
        <v>72</v>
      </c>
      <c r="H301" t="s">
        <v>79</v>
      </c>
      <c r="I301" s="13" t="s">
        <v>863</v>
      </c>
      <c r="J301" s="10" t="s">
        <v>67</v>
      </c>
      <c r="K301">
        <v>300</v>
      </c>
      <c r="L301" t="s">
        <v>87</v>
      </c>
      <c r="M301" s="10" t="s">
        <v>864</v>
      </c>
    </row>
    <row r="302" spans="1:13">
      <c r="A302">
        <v>8</v>
      </c>
      <c r="B302" s="10" t="s">
        <v>865</v>
      </c>
      <c r="C302" s="11">
        <v>6</v>
      </c>
      <c r="D302" s="12">
        <v>45019.093055555553</v>
      </c>
      <c r="E302" s="12">
        <v>45019.172222222223</v>
      </c>
      <c r="F302" s="10" t="s">
        <v>85</v>
      </c>
      <c r="G302" s="10" t="s">
        <v>64</v>
      </c>
      <c r="H302" t="s">
        <v>79</v>
      </c>
      <c r="I302" s="13" t="s">
        <v>866</v>
      </c>
      <c r="J302" s="10" t="s">
        <v>67</v>
      </c>
      <c r="K302">
        <v>301</v>
      </c>
      <c r="L302" t="s">
        <v>111</v>
      </c>
      <c r="M302" s="10" t="s">
        <v>867</v>
      </c>
    </row>
    <row r="303" spans="1:13">
      <c r="A303">
        <v>5</v>
      </c>
      <c r="B303" s="10" t="s">
        <v>221</v>
      </c>
      <c r="C303" s="11">
        <v>2</v>
      </c>
      <c r="D303" s="12">
        <v>45019.055555555555</v>
      </c>
      <c r="E303" s="12">
        <v>45019.205555555556</v>
      </c>
      <c r="F303" s="10" t="s">
        <v>71</v>
      </c>
      <c r="G303" s="10" t="s">
        <v>72</v>
      </c>
      <c r="H303" t="s">
        <v>79</v>
      </c>
      <c r="I303" s="13" t="s">
        <v>868</v>
      </c>
      <c r="J303" s="10" t="s">
        <v>67</v>
      </c>
      <c r="K303">
        <v>302</v>
      </c>
      <c r="L303" t="s">
        <v>75</v>
      </c>
      <c r="M303" s="10" t="s">
        <v>33</v>
      </c>
    </row>
    <row r="304" spans="1:13">
      <c r="A304">
        <v>14</v>
      </c>
      <c r="B304" s="10" t="s">
        <v>869</v>
      </c>
      <c r="C304" s="11">
        <v>5</v>
      </c>
      <c r="D304" s="12">
        <v>45019.151388888888</v>
      </c>
      <c r="E304" s="12">
        <v>45019.26666666667</v>
      </c>
      <c r="F304" s="10" t="s">
        <v>85</v>
      </c>
      <c r="G304" s="10" t="s">
        <v>72</v>
      </c>
      <c r="H304" t="s">
        <v>65</v>
      </c>
      <c r="I304" s="13" t="s">
        <v>870</v>
      </c>
      <c r="J304" s="10" t="s">
        <v>99</v>
      </c>
      <c r="K304">
        <v>303</v>
      </c>
      <c r="L304" t="s">
        <v>82</v>
      </c>
      <c r="M304" s="10" t="s">
        <v>871</v>
      </c>
    </row>
    <row r="305" spans="1:13">
      <c r="A305">
        <v>6</v>
      </c>
      <c r="B305" s="10" t="s">
        <v>872</v>
      </c>
      <c r="C305" s="11">
        <v>4</v>
      </c>
      <c r="D305" s="12">
        <v>45019.14166666667</v>
      </c>
      <c r="E305" s="12">
        <v>45019.194444444445</v>
      </c>
      <c r="F305" s="10" t="s">
        <v>71</v>
      </c>
      <c r="G305" s="10" t="s">
        <v>64</v>
      </c>
      <c r="H305" t="s">
        <v>79</v>
      </c>
      <c r="I305" s="13" t="s">
        <v>873</v>
      </c>
      <c r="J305" s="10" t="s">
        <v>67</v>
      </c>
      <c r="K305">
        <v>304</v>
      </c>
      <c r="L305" t="s">
        <v>75</v>
      </c>
      <c r="M305" s="10" t="s">
        <v>874</v>
      </c>
    </row>
    <row r="306" spans="1:13">
      <c r="A306">
        <v>1</v>
      </c>
      <c r="B306" s="10" t="s">
        <v>875</v>
      </c>
      <c r="C306" s="11">
        <v>2</v>
      </c>
      <c r="D306" s="12">
        <v>45019.03125</v>
      </c>
      <c r="E306" s="12">
        <v>45019.175694444442</v>
      </c>
      <c r="F306" s="10" t="s">
        <v>71</v>
      </c>
      <c r="G306" s="10" t="s">
        <v>64</v>
      </c>
      <c r="H306" t="s">
        <v>79</v>
      </c>
      <c r="I306" s="13" t="s">
        <v>876</v>
      </c>
      <c r="J306" s="10" t="s">
        <v>67</v>
      </c>
      <c r="K306">
        <v>305</v>
      </c>
      <c r="L306" t="s">
        <v>138</v>
      </c>
      <c r="M306" s="10" t="s">
        <v>877</v>
      </c>
    </row>
    <row r="307" spans="1:13">
      <c r="A307">
        <v>7</v>
      </c>
      <c r="B307" s="10" t="s">
        <v>878</v>
      </c>
      <c r="C307" s="11">
        <v>4</v>
      </c>
      <c r="D307" s="12">
        <v>45019.002083333333</v>
      </c>
      <c r="E307" s="12">
        <v>45019.105555555558</v>
      </c>
      <c r="F307" s="10" t="s">
        <v>85</v>
      </c>
      <c r="G307" s="10" t="s">
        <v>64</v>
      </c>
      <c r="H307" t="s">
        <v>79</v>
      </c>
      <c r="I307" s="13" t="s">
        <v>879</v>
      </c>
      <c r="J307" s="10" t="s">
        <v>99</v>
      </c>
      <c r="K307">
        <v>306</v>
      </c>
      <c r="L307" t="s">
        <v>138</v>
      </c>
      <c r="M307" s="10" t="s">
        <v>33</v>
      </c>
    </row>
    <row r="308" spans="1:13">
      <c r="A308">
        <v>20</v>
      </c>
      <c r="B308" s="10" t="s">
        <v>127</v>
      </c>
      <c r="C308" s="11">
        <v>5</v>
      </c>
      <c r="D308" s="12">
        <v>45019.131249999999</v>
      </c>
      <c r="E308" s="12">
        <v>45019.23541666667</v>
      </c>
      <c r="F308" s="10" t="s">
        <v>71</v>
      </c>
      <c r="G308" s="10" t="s">
        <v>64</v>
      </c>
      <c r="H308" t="s">
        <v>73</v>
      </c>
      <c r="I308" s="13" t="s">
        <v>880</v>
      </c>
      <c r="J308" s="10" t="s">
        <v>81</v>
      </c>
      <c r="K308">
        <v>307</v>
      </c>
      <c r="L308" t="s">
        <v>92</v>
      </c>
      <c r="M308" s="10" t="s">
        <v>43</v>
      </c>
    </row>
    <row r="309" spans="1:13">
      <c r="A309">
        <v>14</v>
      </c>
      <c r="B309" s="10" t="s">
        <v>881</v>
      </c>
      <c r="C309" s="11">
        <v>6</v>
      </c>
      <c r="D309" s="12">
        <v>45019.079861111109</v>
      </c>
      <c r="E309" s="12">
        <v>45019.193749999999</v>
      </c>
      <c r="F309" s="10" t="s">
        <v>78</v>
      </c>
      <c r="G309" s="10" t="s">
        <v>64</v>
      </c>
      <c r="H309" t="s">
        <v>79</v>
      </c>
      <c r="I309" s="13" t="s">
        <v>882</v>
      </c>
      <c r="J309" s="10" t="s">
        <v>67</v>
      </c>
      <c r="K309">
        <v>308</v>
      </c>
      <c r="L309" t="s">
        <v>111</v>
      </c>
      <c r="M309" s="10" t="s">
        <v>883</v>
      </c>
    </row>
    <row r="310" spans="1:13">
      <c r="A310">
        <v>9</v>
      </c>
      <c r="B310" s="10" t="s">
        <v>884</v>
      </c>
      <c r="C310" s="11">
        <v>3</v>
      </c>
      <c r="D310" s="12">
        <v>45019.019444444442</v>
      </c>
      <c r="E310" s="12">
        <v>45019.170138888891</v>
      </c>
      <c r="F310" s="10" t="s">
        <v>71</v>
      </c>
      <c r="G310" s="10" t="s">
        <v>64</v>
      </c>
      <c r="H310" t="s">
        <v>79</v>
      </c>
      <c r="I310" s="13" t="s">
        <v>885</v>
      </c>
      <c r="J310" s="10" t="s">
        <v>67</v>
      </c>
      <c r="K310">
        <v>309</v>
      </c>
      <c r="L310" t="s">
        <v>164</v>
      </c>
      <c r="M310" s="10" t="s">
        <v>886</v>
      </c>
    </row>
    <row r="311" spans="1:13">
      <c r="A311">
        <v>17</v>
      </c>
      <c r="B311" s="10" t="s">
        <v>887</v>
      </c>
      <c r="C311" s="11">
        <v>3</v>
      </c>
      <c r="D311" s="12">
        <v>45019.12777777778</v>
      </c>
      <c r="E311" s="12">
        <v>45019.265972222223</v>
      </c>
      <c r="F311" s="10" t="s">
        <v>85</v>
      </c>
      <c r="G311" s="10" t="s">
        <v>95</v>
      </c>
      <c r="H311" t="s">
        <v>79</v>
      </c>
      <c r="I311" s="13" t="s">
        <v>888</v>
      </c>
      <c r="J311" s="10" t="s">
        <v>81</v>
      </c>
      <c r="K311">
        <v>310</v>
      </c>
      <c r="L311" t="s">
        <v>111</v>
      </c>
      <c r="M311" s="10" t="s">
        <v>889</v>
      </c>
    </row>
    <row r="312" spans="1:13">
      <c r="A312">
        <v>6</v>
      </c>
      <c r="B312" s="10" t="s">
        <v>890</v>
      </c>
      <c r="C312" s="11">
        <v>4</v>
      </c>
      <c r="D312" s="12">
        <v>45019.069444444445</v>
      </c>
      <c r="E312" s="12">
        <v>45019.113194444442</v>
      </c>
      <c r="F312" s="10" t="s">
        <v>63</v>
      </c>
      <c r="G312" s="10" t="s">
        <v>72</v>
      </c>
      <c r="H312" t="s">
        <v>73</v>
      </c>
      <c r="I312" s="13" t="s">
        <v>891</v>
      </c>
      <c r="J312" s="10" t="s">
        <v>99</v>
      </c>
      <c r="K312">
        <v>311</v>
      </c>
      <c r="L312" t="s">
        <v>87</v>
      </c>
      <c r="M312" s="10" t="s">
        <v>892</v>
      </c>
    </row>
    <row r="313" spans="1:13">
      <c r="A313">
        <v>2</v>
      </c>
      <c r="B313" s="10" t="s">
        <v>893</v>
      </c>
      <c r="C313" s="11">
        <v>4</v>
      </c>
      <c r="D313" s="12">
        <v>45019.129861111112</v>
      </c>
      <c r="E313" s="12">
        <v>45019.258333333331</v>
      </c>
      <c r="F313" s="10" t="s">
        <v>63</v>
      </c>
      <c r="G313" s="10" t="s">
        <v>64</v>
      </c>
      <c r="H313" t="s">
        <v>79</v>
      </c>
      <c r="I313" s="13" t="s">
        <v>894</v>
      </c>
      <c r="J313" s="10" t="s">
        <v>67</v>
      </c>
      <c r="K313">
        <v>312</v>
      </c>
      <c r="L313" t="s">
        <v>111</v>
      </c>
      <c r="M313" s="10" t="s">
        <v>895</v>
      </c>
    </row>
    <row r="314" spans="1:13">
      <c r="A314">
        <v>10</v>
      </c>
      <c r="B314" s="10" t="s">
        <v>102</v>
      </c>
      <c r="C314" s="11">
        <v>3</v>
      </c>
      <c r="D314" s="12">
        <v>45019.099305555559</v>
      </c>
      <c r="E314" s="12">
        <v>45019.240277777775</v>
      </c>
      <c r="F314" s="10" t="s">
        <v>71</v>
      </c>
      <c r="G314" s="10" t="s">
        <v>72</v>
      </c>
      <c r="H314" t="s">
        <v>65</v>
      </c>
      <c r="I314" s="13" t="s">
        <v>896</v>
      </c>
      <c r="J314" s="10" t="s">
        <v>67</v>
      </c>
      <c r="K314">
        <v>313</v>
      </c>
      <c r="L314" t="s">
        <v>68</v>
      </c>
      <c r="M314" s="10" t="s">
        <v>897</v>
      </c>
    </row>
    <row r="315" spans="1:13">
      <c r="A315">
        <v>20</v>
      </c>
      <c r="B315" s="10" t="s">
        <v>898</v>
      </c>
      <c r="C315" s="11">
        <v>5</v>
      </c>
      <c r="D315" s="12">
        <v>45019.031944444447</v>
      </c>
      <c r="E315" s="12">
        <v>45019.161805555559</v>
      </c>
      <c r="F315" s="10" t="s">
        <v>90</v>
      </c>
      <c r="G315" s="10" t="s">
        <v>64</v>
      </c>
      <c r="H315" t="s">
        <v>65</v>
      </c>
      <c r="I315" s="13" t="s">
        <v>899</v>
      </c>
      <c r="J315" s="10" t="s">
        <v>99</v>
      </c>
      <c r="K315">
        <v>314</v>
      </c>
      <c r="L315" t="s">
        <v>138</v>
      </c>
      <c r="M315" s="10" t="s">
        <v>17</v>
      </c>
    </row>
    <row r="316" spans="1:13">
      <c r="A316">
        <v>14</v>
      </c>
      <c r="B316" s="10" t="s">
        <v>900</v>
      </c>
      <c r="C316" s="11">
        <v>1</v>
      </c>
      <c r="D316" s="12">
        <v>45019.008333333331</v>
      </c>
      <c r="E316" s="12">
        <v>45019.145138888889</v>
      </c>
      <c r="F316" s="10" t="s">
        <v>78</v>
      </c>
      <c r="G316" s="10" t="s">
        <v>64</v>
      </c>
      <c r="H316" t="s">
        <v>79</v>
      </c>
      <c r="I316" s="13" t="s">
        <v>901</v>
      </c>
      <c r="J316" s="10" t="s">
        <v>81</v>
      </c>
      <c r="K316">
        <v>315</v>
      </c>
      <c r="L316" t="s">
        <v>138</v>
      </c>
      <c r="M316" s="10" t="s">
        <v>902</v>
      </c>
    </row>
    <row r="317" spans="1:13">
      <c r="A317">
        <v>2</v>
      </c>
      <c r="B317" s="10" t="s">
        <v>903</v>
      </c>
      <c r="C317" s="11">
        <v>2</v>
      </c>
      <c r="D317" s="12">
        <v>45019.068055555559</v>
      </c>
      <c r="E317" s="12">
        <v>45019.230555555558</v>
      </c>
      <c r="F317" s="10" t="s">
        <v>85</v>
      </c>
      <c r="G317" s="10" t="s">
        <v>72</v>
      </c>
      <c r="H317" t="s">
        <v>79</v>
      </c>
      <c r="I317" s="13" t="s">
        <v>904</v>
      </c>
      <c r="J317" s="10" t="s">
        <v>67</v>
      </c>
      <c r="K317">
        <v>316</v>
      </c>
      <c r="L317" t="s">
        <v>92</v>
      </c>
      <c r="M317" s="10" t="s">
        <v>905</v>
      </c>
    </row>
    <row r="318" spans="1:13">
      <c r="A318">
        <v>17</v>
      </c>
      <c r="B318" s="10" t="s">
        <v>284</v>
      </c>
      <c r="C318" s="11">
        <v>2</v>
      </c>
      <c r="D318" s="12">
        <v>45019.100694444445</v>
      </c>
      <c r="E318" s="12">
        <v>45019.261111111111</v>
      </c>
      <c r="F318" s="10" t="s">
        <v>78</v>
      </c>
      <c r="G318" s="10" t="s">
        <v>72</v>
      </c>
      <c r="H318" t="s">
        <v>73</v>
      </c>
      <c r="I318" s="13" t="s">
        <v>906</v>
      </c>
      <c r="J318" s="10" t="s">
        <v>81</v>
      </c>
      <c r="K318">
        <v>317</v>
      </c>
      <c r="L318" t="s">
        <v>111</v>
      </c>
      <c r="M318" s="10" t="s">
        <v>907</v>
      </c>
    </row>
    <row r="319" spans="1:13">
      <c r="A319">
        <v>13</v>
      </c>
      <c r="B319" s="10" t="s">
        <v>908</v>
      </c>
      <c r="C319" s="11">
        <v>3</v>
      </c>
      <c r="D319" s="12">
        <v>45019.147916666669</v>
      </c>
      <c r="E319" s="12">
        <v>45019.214583333334</v>
      </c>
      <c r="F319" s="10" t="s">
        <v>63</v>
      </c>
      <c r="G319" s="10" t="s">
        <v>95</v>
      </c>
      <c r="H319" t="s">
        <v>79</v>
      </c>
      <c r="I319" s="13" t="s">
        <v>909</v>
      </c>
      <c r="J319" s="10" t="s">
        <v>67</v>
      </c>
      <c r="K319">
        <v>318</v>
      </c>
      <c r="L319" t="s">
        <v>100</v>
      </c>
      <c r="M319" s="10" t="s">
        <v>23</v>
      </c>
    </row>
    <row r="320" spans="1:13">
      <c r="A320">
        <v>1</v>
      </c>
      <c r="B320" s="10" t="s">
        <v>910</v>
      </c>
      <c r="C320" s="11">
        <v>1</v>
      </c>
      <c r="D320" s="12">
        <v>45019.033333333333</v>
      </c>
      <c r="E320" s="12">
        <v>45019.165972222225</v>
      </c>
      <c r="F320" s="10" t="s">
        <v>71</v>
      </c>
      <c r="G320" s="10" t="s">
        <v>64</v>
      </c>
      <c r="H320" t="s">
        <v>73</v>
      </c>
      <c r="I320" s="13" t="s">
        <v>911</v>
      </c>
      <c r="J320" s="10" t="s">
        <v>81</v>
      </c>
      <c r="K320">
        <v>319</v>
      </c>
      <c r="L320" t="s">
        <v>107</v>
      </c>
      <c r="M320" s="10" t="s">
        <v>912</v>
      </c>
    </row>
    <row r="321" spans="1:13">
      <c r="A321">
        <v>9</v>
      </c>
      <c r="B321" s="10" t="s">
        <v>913</v>
      </c>
      <c r="C321" s="11">
        <v>1</v>
      </c>
      <c r="D321" s="12">
        <v>45019.0625</v>
      </c>
      <c r="E321" s="12">
        <v>45019.178472222222</v>
      </c>
      <c r="F321" s="10" t="s">
        <v>63</v>
      </c>
      <c r="G321" s="10" t="s">
        <v>64</v>
      </c>
      <c r="H321" t="s">
        <v>65</v>
      </c>
      <c r="I321" s="13" t="s">
        <v>914</v>
      </c>
      <c r="J321" s="10" t="s">
        <v>67</v>
      </c>
      <c r="K321">
        <v>320</v>
      </c>
      <c r="L321" t="s">
        <v>68</v>
      </c>
      <c r="M321" s="10" t="s">
        <v>915</v>
      </c>
    </row>
    <row r="322" spans="1:13">
      <c r="A322">
        <v>18</v>
      </c>
      <c r="B322" s="10" t="s">
        <v>916</v>
      </c>
      <c r="C322" s="11">
        <v>5</v>
      </c>
      <c r="D322" s="12">
        <v>45019.086111111108</v>
      </c>
      <c r="E322" s="12">
        <v>45019.179166666669</v>
      </c>
      <c r="F322" s="10" t="s">
        <v>71</v>
      </c>
      <c r="G322" s="10" t="s">
        <v>64</v>
      </c>
      <c r="H322" t="s">
        <v>79</v>
      </c>
      <c r="I322" s="13" t="s">
        <v>917</v>
      </c>
      <c r="J322" s="10" t="s">
        <v>81</v>
      </c>
      <c r="K322">
        <v>321</v>
      </c>
      <c r="L322" t="s">
        <v>100</v>
      </c>
      <c r="M322" s="10" t="s">
        <v>918</v>
      </c>
    </row>
    <row r="323" spans="1:13">
      <c r="A323">
        <v>12</v>
      </c>
      <c r="B323" s="10" t="s">
        <v>919</v>
      </c>
      <c r="C323" s="11">
        <v>1</v>
      </c>
      <c r="D323" s="12">
        <v>45019.15347222222</v>
      </c>
      <c r="E323" s="12">
        <v>45019.240972222222</v>
      </c>
      <c r="F323" s="10" t="s">
        <v>78</v>
      </c>
      <c r="G323" s="10" t="s">
        <v>95</v>
      </c>
      <c r="H323" t="s">
        <v>79</v>
      </c>
      <c r="I323" s="13" t="s">
        <v>920</v>
      </c>
      <c r="J323" s="10" t="s">
        <v>99</v>
      </c>
      <c r="K323">
        <v>322</v>
      </c>
      <c r="L323" t="s">
        <v>131</v>
      </c>
      <c r="M323" s="10" t="s">
        <v>921</v>
      </c>
    </row>
    <row r="324" spans="1:13">
      <c r="A324">
        <v>8</v>
      </c>
      <c r="B324" s="10" t="s">
        <v>922</v>
      </c>
      <c r="C324" s="11">
        <v>1</v>
      </c>
      <c r="D324" s="12">
        <v>45019.057638888888</v>
      </c>
      <c r="E324" s="12">
        <v>45019.179861111108</v>
      </c>
      <c r="F324" s="10" t="s">
        <v>85</v>
      </c>
      <c r="G324" s="10" t="s">
        <v>72</v>
      </c>
      <c r="H324" t="s">
        <v>73</v>
      </c>
      <c r="I324" s="13" t="s">
        <v>819</v>
      </c>
      <c r="J324" s="10" t="s">
        <v>81</v>
      </c>
      <c r="K324">
        <v>323</v>
      </c>
      <c r="L324" t="s">
        <v>138</v>
      </c>
      <c r="M324" s="10" t="s">
        <v>923</v>
      </c>
    </row>
    <row r="325" spans="1:13">
      <c r="A325">
        <v>9</v>
      </c>
      <c r="B325" s="10" t="s">
        <v>924</v>
      </c>
      <c r="C325" s="11">
        <v>6</v>
      </c>
      <c r="D325" s="12">
        <v>45019.029861111114</v>
      </c>
      <c r="E325" s="12">
        <v>45019.07708333333</v>
      </c>
      <c r="F325" s="10" t="s">
        <v>71</v>
      </c>
      <c r="G325" s="10" t="s">
        <v>95</v>
      </c>
      <c r="H325" t="s">
        <v>79</v>
      </c>
      <c r="I325" s="13" t="s">
        <v>925</v>
      </c>
      <c r="J325" s="10" t="s">
        <v>81</v>
      </c>
      <c r="K325">
        <v>324</v>
      </c>
      <c r="L325" t="s">
        <v>92</v>
      </c>
      <c r="M325" s="10" t="s">
        <v>926</v>
      </c>
    </row>
    <row r="326" spans="1:13">
      <c r="A326">
        <v>18</v>
      </c>
      <c r="B326" s="10" t="s">
        <v>927</v>
      </c>
      <c r="C326" s="11">
        <v>1</v>
      </c>
      <c r="D326" s="12">
        <v>45019.041666666664</v>
      </c>
      <c r="E326" s="12">
        <v>45019.095833333333</v>
      </c>
      <c r="F326" s="10" t="s">
        <v>78</v>
      </c>
      <c r="G326" s="10" t="s">
        <v>64</v>
      </c>
      <c r="H326" t="s">
        <v>79</v>
      </c>
      <c r="I326" s="13" t="s">
        <v>928</v>
      </c>
      <c r="J326" s="10" t="s">
        <v>67</v>
      </c>
      <c r="K326">
        <v>325</v>
      </c>
      <c r="L326" t="s">
        <v>92</v>
      </c>
      <c r="M326" s="10" t="s">
        <v>929</v>
      </c>
    </row>
    <row r="327" spans="1:13">
      <c r="A327">
        <v>14</v>
      </c>
      <c r="B327" s="10" t="s">
        <v>930</v>
      </c>
      <c r="C327" s="11">
        <v>4</v>
      </c>
      <c r="D327" s="12">
        <v>45020.068749999999</v>
      </c>
      <c r="E327" s="12">
        <v>45020.231944444444</v>
      </c>
      <c r="F327" s="10" t="s">
        <v>71</v>
      </c>
      <c r="G327" s="10" t="s">
        <v>72</v>
      </c>
      <c r="H327" t="s">
        <v>65</v>
      </c>
      <c r="I327" s="13" t="s">
        <v>931</v>
      </c>
      <c r="J327" s="10" t="s">
        <v>99</v>
      </c>
      <c r="K327">
        <v>326</v>
      </c>
      <c r="L327" t="s">
        <v>92</v>
      </c>
      <c r="M327" s="10" t="s">
        <v>932</v>
      </c>
    </row>
    <row r="328" spans="1:13">
      <c r="A328">
        <v>12</v>
      </c>
      <c r="B328" s="10" t="s">
        <v>611</v>
      </c>
      <c r="C328" s="11">
        <v>5</v>
      </c>
      <c r="D328" s="12">
        <v>45020.124305555553</v>
      </c>
      <c r="E328" s="12">
        <v>45020.191666666666</v>
      </c>
      <c r="F328" s="10" t="s">
        <v>85</v>
      </c>
      <c r="G328" s="10" t="s">
        <v>95</v>
      </c>
      <c r="H328" t="s">
        <v>79</v>
      </c>
      <c r="I328" s="13" t="s">
        <v>933</v>
      </c>
      <c r="J328" s="10" t="s">
        <v>67</v>
      </c>
      <c r="K328">
        <v>327</v>
      </c>
      <c r="L328" t="s">
        <v>75</v>
      </c>
      <c r="M328" s="10" t="s">
        <v>934</v>
      </c>
    </row>
    <row r="329" spans="1:13">
      <c r="A329">
        <v>4</v>
      </c>
      <c r="B329" s="10" t="s">
        <v>935</v>
      </c>
      <c r="C329" s="11">
        <v>3</v>
      </c>
      <c r="D329" s="12">
        <v>45020.072222222225</v>
      </c>
      <c r="E329" s="12">
        <v>45020.171527777777</v>
      </c>
      <c r="F329" s="10" t="s">
        <v>78</v>
      </c>
      <c r="G329" s="10" t="s">
        <v>95</v>
      </c>
      <c r="H329" t="s">
        <v>79</v>
      </c>
      <c r="I329" s="13" t="s">
        <v>931</v>
      </c>
      <c r="J329" s="10" t="s">
        <v>67</v>
      </c>
      <c r="K329">
        <v>328</v>
      </c>
      <c r="L329" t="s">
        <v>138</v>
      </c>
      <c r="M329" s="10" t="s">
        <v>31</v>
      </c>
    </row>
    <row r="330" spans="1:13">
      <c r="A330">
        <v>13</v>
      </c>
      <c r="B330" s="10" t="s">
        <v>936</v>
      </c>
      <c r="C330" s="11">
        <v>1</v>
      </c>
      <c r="D330" s="12">
        <v>45020.018055555556</v>
      </c>
      <c r="E330" s="12">
        <v>45020.111805555556</v>
      </c>
      <c r="F330" s="10" t="s">
        <v>78</v>
      </c>
      <c r="G330" s="10" t="s">
        <v>64</v>
      </c>
      <c r="H330" t="s">
        <v>79</v>
      </c>
      <c r="I330" s="13" t="s">
        <v>937</v>
      </c>
      <c r="J330" s="10" t="s">
        <v>99</v>
      </c>
      <c r="K330">
        <v>329</v>
      </c>
      <c r="L330" t="s">
        <v>107</v>
      </c>
      <c r="M330" s="10" t="s">
        <v>938</v>
      </c>
    </row>
    <row r="331" spans="1:13">
      <c r="A331">
        <v>10</v>
      </c>
      <c r="B331" s="10" t="s">
        <v>939</v>
      </c>
      <c r="C331" s="11">
        <v>6</v>
      </c>
      <c r="D331" s="12">
        <v>45020.076388888891</v>
      </c>
      <c r="E331" s="12">
        <v>45020.164583333331</v>
      </c>
      <c r="F331" s="10" t="s">
        <v>63</v>
      </c>
      <c r="G331" s="10" t="s">
        <v>72</v>
      </c>
      <c r="H331" t="s">
        <v>79</v>
      </c>
      <c r="I331" s="13" t="s">
        <v>940</v>
      </c>
      <c r="J331" s="10" t="s">
        <v>99</v>
      </c>
      <c r="K331">
        <v>330</v>
      </c>
      <c r="L331" t="s">
        <v>107</v>
      </c>
      <c r="M331" s="10" t="s">
        <v>941</v>
      </c>
    </row>
    <row r="332" spans="1:13">
      <c r="A332">
        <v>20</v>
      </c>
      <c r="B332" s="10" t="s">
        <v>942</v>
      </c>
      <c r="C332" s="11">
        <v>3</v>
      </c>
      <c r="D332" s="12">
        <v>45020.129166666666</v>
      </c>
      <c r="E332" s="12">
        <v>45020.261805555558</v>
      </c>
      <c r="F332" s="10" t="s">
        <v>90</v>
      </c>
      <c r="G332" s="10" t="s">
        <v>95</v>
      </c>
      <c r="H332" t="s">
        <v>65</v>
      </c>
      <c r="I332" s="13" t="s">
        <v>943</v>
      </c>
      <c r="J332" s="10" t="s">
        <v>67</v>
      </c>
      <c r="K332">
        <v>331</v>
      </c>
      <c r="L332" t="s">
        <v>87</v>
      </c>
      <c r="M332" s="10" t="s">
        <v>944</v>
      </c>
    </row>
    <row r="333" spans="1:13">
      <c r="A333">
        <v>6</v>
      </c>
      <c r="B333" s="10" t="s">
        <v>945</v>
      </c>
      <c r="C333" s="11">
        <v>1</v>
      </c>
      <c r="D333" s="12">
        <v>45020.009722222225</v>
      </c>
      <c r="E333" s="12">
        <v>45020.061805555553</v>
      </c>
      <c r="F333" s="10" t="s">
        <v>78</v>
      </c>
      <c r="G333" s="10" t="s">
        <v>64</v>
      </c>
      <c r="H333" t="s">
        <v>65</v>
      </c>
      <c r="I333" s="13" t="s">
        <v>946</v>
      </c>
      <c r="J333" s="10" t="s">
        <v>67</v>
      </c>
      <c r="K333">
        <v>332</v>
      </c>
      <c r="L333" t="s">
        <v>164</v>
      </c>
      <c r="M333" s="10" t="s">
        <v>19</v>
      </c>
    </row>
    <row r="334" spans="1:13">
      <c r="A334">
        <v>6</v>
      </c>
      <c r="B334" s="10" t="s">
        <v>947</v>
      </c>
      <c r="C334" s="11">
        <v>1</v>
      </c>
      <c r="D334" s="12">
        <v>45020.131944444445</v>
      </c>
      <c r="E334" s="12">
        <v>45020.186805555553</v>
      </c>
      <c r="F334" s="10" t="s">
        <v>90</v>
      </c>
      <c r="G334" s="10" t="s">
        <v>95</v>
      </c>
      <c r="H334" t="s">
        <v>79</v>
      </c>
      <c r="I334" s="13" t="s">
        <v>948</v>
      </c>
      <c r="J334" s="10" t="s">
        <v>81</v>
      </c>
      <c r="K334">
        <v>333</v>
      </c>
      <c r="L334" t="s">
        <v>87</v>
      </c>
      <c r="M334" s="10" t="s">
        <v>504</v>
      </c>
    </row>
    <row r="335" spans="1:13">
      <c r="A335">
        <v>12</v>
      </c>
      <c r="B335" s="10" t="s">
        <v>949</v>
      </c>
      <c r="C335" s="11">
        <v>4</v>
      </c>
      <c r="D335" s="12">
        <v>45020.118750000001</v>
      </c>
      <c r="E335" s="12">
        <v>45020.271527777775</v>
      </c>
      <c r="F335" s="10" t="s">
        <v>71</v>
      </c>
      <c r="G335" s="10" t="s">
        <v>72</v>
      </c>
      <c r="H335" t="s">
        <v>79</v>
      </c>
      <c r="I335" s="13" t="s">
        <v>950</v>
      </c>
      <c r="J335" s="10" t="s">
        <v>81</v>
      </c>
      <c r="K335">
        <v>334</v>
      </c>
      <c r="L335" t="s">
        <v>164</v>
      </c>
      <c r="M335" s="10" t="s">
        <v>951</v>
      </c>
    </row>
    <row r="336" spans="1:13">
      <c r="A336">
        <v>14</v>
      </c>
      <c r="B336" s="10" t="s">
        <v>952</v>
      </c>
      <c r="C336" s="11">
        <v>3</v>
      </c>
      <c r="D336" s="12">
        <v>45020.080555555556</v>
      </c>
      <c r="E336" s="12">
        <v>45020.131249999999</v>
      </c>
      <c r="F336" s="10" t="s">
        <v>90</v>
      </c>
      <c r="G336" s="10" t="s">
        <v>64</v>
      </c>
      <c r="H336" t="s">
        <v>65</v>
      </c>
      <c r="I336" s="13" t="s">
        <v>469</v>
      </c>
      <c r="J336" s="10" t="s">
        <v>81</v>
      </c>
      <c r="K336">
        <v>335</v>
      </c>
      <c r="L336" t="s">
        <v>82</v>
      </c>
      <c r="M336" s="10" t="s">
        <v>953</v>
      </c>
    </row>
    <row r="337" spans="1:13">
      <c r="A337">
        <v>4</v>
      </c>
      <c r="B337" s="10" t="s">
        <v>954</v>
      </c>
      <c r="C337" s="11">
        <v>5</v>
      </c>
      <c r="D337" s="12">
        <v>45020.065972222219</v>
      </c>
      <c r="E337" s="12">
        <v>45020.20208333333</v>
      </c>
      <c r="F337" s="10" t="s">
        <v>78</v>
      </c>
      <c r="G337" s="10" t="s">
        <v>95</v>
      </c>
      <c r="H337" t="s">
        <v>79</v>
      </c>
      <c r="I337" s="13" t="s">
        <v>955</v>
      </c>
      <c r="J337" s="10" t="s">
        <v>81</v>
      </c>
      <c r="K337">
        <v>336</v>
      </c>
      <c r="L337" t="s">
        <v>164</v>
      </c>
      <c r="M337" s="10" t="s">
        <v>956</v>
      </c>
    </row>
    <row r="338" spans="1:13">
      <c r="A338">
        <v>11</v>
      </c>
      <c r="B338" s="10" t="s">
        <v>957</v>
      </c>
      <c r="C338" s="11">
        <v>2</v>
      </c>
      <c r="D338" s="12">
        <v>45020.068055555559</v>
      </c>
      <c r="E338" s="12">
        <v>45020.188194444447</v>
      </c>
      <c r="F338" s="10" t="s">
        <v>85</v>
      </c>
      <c r="G338" s="10" t="s">
        <v>95</v>
      </c>
      <c r="H338" t="s">
        <v>79</v>
      </c>
      <c r="I338" s="13" t="s">
        <v>958</v>
      </c>
      <c r="J338" s="10" t="s">
        <v>67</v>
      </c>
      <c r="K338">
        <v>337</v>
      </c>
      <c r="L338" t="s">
        <v>82</v>
      </c>
      <c r="M338" s="10" t="s">
        <v>959</v>
      </c>
    </row>
    <row r="339" spans="1:13">
      <c r="A339">
        <v>18</v>
      </c>
      <c r="B339" s="10" t="s">
        <v>960</v>
      </c>
      <c r="C339" s="11">
        <v>2</v>
      </c>
      <c r="D339" s="12">
        <v>45020.022222222222</v>
      </c>
      <c r="E339" s="12">
        <v>45020.145833333336</v>
      </c>
      <c r="F339" s="10" t="s">
        <v>85</v>
      </c>
      <c r="G339" s="10" t="s">
        <v>64</v>
      </c>
      <c r="H339" t="s">
        <v>65</v>
      </c>
      <c r="I339" s="13" t="s">
        <v>961</v>
      </c>
      <c r="J339" s="10" t="s">
        <v>67</v>
      </c>
      <c r="K339">
        <v>338</v>
      </c>
      <c r="L339" t="s">
        <v>131</v>
      </c>
      <c r="M339" s="10" t="s">
        <v>962</v>
      </c>
    </row>
    <row r="340" spans="1:13">
      <c r="A340">
        <v>13</v>
      </c>
      <c r="B340" s="10" t="s">
        <v>963</v>
      </c>
      <c r="C340" s="11">
        <v>2</v>
      </c>
      <c r="D340" s="12">
        <v>45020</v>
      </c>
      <c r="E340" s="12">
        <v>45020.084027777775</v>
      </c>
      <c r="F340" s="10" t="s">
        <v>63</v>
      </c>
      <c r="G340" s="10" t="s">
        <v>72</v>
      </c>
      <c r="H340" t="s">
        <v>65</v>
      </c>
      <c r="I340" s="13" t="s">
        <v>964</v>
      </c>
      <c r="J340" s="10" t="s">
        <v>67</v>
      </c>
      <c r="K340">
        <v>339</v>
      </c>
      <c r="L340" t="s">
        <v>92</v>
      </c>
      <c r="M340" s="10" t="s">
        <v>965</v>
      </c>
    </row>
    <row r="341" spans="1:13">
      <c r="A341">
        <v>15</v>
      </c>
      <c r="B341" s="10" t="s">
        <v>966</v>
      </c>
      <c r="C341" s="11">
        <v>1</v>
      </c>
      <c r="D341" s="12">
        <v>45020.05</v>
      </c>
      <c r="E341" s="12">
        <v>45020.193055555559</v>
      </c>
      <c r="F341" s="10" t="s">
        <v>63</v>
      </c>
      <c r="G341" s="10" t="s">
        <v>64</v>
      </c>
      <c r="H341" t="s">
        <v>79</v>
      </c>
      <c r="I341" s="13" t="s">
        <v>967</v>
      </c>
      <c r="J341" s="10" t="s">
        <v>81</v>
      </c>
      <c r="K341">
        <v>340</v>
      </c>
      <c r="L341" t="s">
        <v>68</v>
      </c>
      <c r="M341" s="10" t="s">
        <v>968</v>
      </c>
    </row>
    <row r="342" spans="1:13">
      <c r="A342">
        <v>14</v>
      </c>
      <c r="B342" s="10" t="s">
        <v>969</v>
      </c>
      <c r="C342" s="11">
        <v>5</v>
      </c>
      <c r="D342" s="12">
        <v>45020.086805555555</v>
      </c>
      <c r="E342" s="12">
        <v>45020.179861111108</v>
      </c>
      <c r="F342" s="10" t="s">
        <v>63</v>
      </c>
      <c r="G342" s="10" t="s">
        <v>72</v>
      </c>
      <c r="H342" t="s">
        <v>79</v>
      </c>
      <c r="I342" s="13" t="s">
        <v>970</v>
      </c>
      <c r="J342" s="10" t="s">
        <v>81</v>
      </c>
      <c r="K342">
        <v>341</v>
      </c>
      <c r="L342" t="s">
        <v>92</v>
      </c>
      <c r="M342" s="10" t="s">
        <v>971</v>
      </c>
    </row>
    <row r="343" spans="1:13">
      <c r="A343">
        <v>19</v>
      </c>
      <c r="B343" s="10" t="s">
        <v>972</v>
      </c>
      <c r="C343" s="11">
        <v>5</v>
      </c>
      <c r="D343" s="12">
        <v>45020.104166666664</v>
      </c>
      <c r="E343" s="12">
        <v>45020.257638888892</v>
      </c>
      <c r="F343" s="10" t="s">
        <v>63</v>
      </c>
      <c r="G343" s="10" t="s">
        <v>72</v>
      </c>
      <c r="H343" t="s">
        <v>79</v>
      </c>
      <c r="I343" s="13" t="s">
        <v>973</v>
      </c>
      <c r="J343" s="10" t="s">
        <v>81</v>
      </c>
      <c r="K343">
        <v>342</v>
      </c>
      <c r="L343" t="s">
        <v>107</v>
      </c>
      <c r="M343" s="10" t="s">
        <v>677</v>
      </c>
    </row>
    <row r="344" spans="1:13">
      <c r="A344">
        <v>12</v>
      </c>
      <c r="B344" s="10" t="s">
        <v>974</v>
      </c>
      <c r="C344" s="11">
        <v>1</v>
      </c>
      <c r="D344" s="12">
        <v>45020.163888888892</v>
      </c>
      <c r="E344" s="12">
        <v>45020.239583333336</v>
      </c>
      <c r="F344" s="10" t="s">
        <v>85</v>
      </c>
      <c r="G344" s="10" t="s">
        <v>64</v>
      </c>
      <c r="H344" t="s">
        <v>79</v>
      </c>
      <c r="I344" s="13" t="s">
        <v>975</v>
      </c>
      <c r="J344" s="10" t="s">
        <v>99</v>
      </c>
      <c r="K344">
        <v>343</v>
      </c>
      <c r="L344" t="s">
        <v>92</v>
      </c>
      <c r="M344" s="10" t="s">
        <v>976</v>
      </c>
    </row>
    <row r="345" spans="1:13">
      <c r="A345">
        <v>15</v>
      </c>
      <c r="B345" s="10" t="s">
        <v>977</v>
      </c>
      <c r="C345" s="11">
        <v>3</v>
      </c>
      <c r="D345" s="12">
        <v>45020.031944444447</v>
      </c>
      <c r="E345" s="12">
        <v>45020.086111111108</v>
      </c>
      <c r="F345" s="10" t="s">
        <v>78</v>
      </c>
      <c r="G345" s="10" t="s">
        <v>64</v>
      </c>
      <c r="H345" t="s">
        <v>79</v>
      </c>
      <c r="I345" s="13" t="s">
        <v>978</v>
      </c>
      <c r="J345" s="10" t="s">
        <v>99</v>
      </c>
      <c r="K345">
        <v>344</v>
      </c>
      <c r="L345" t="s">
        <v>138</v>
      </c>
      <c r="M345" s="10" t="s">
        <v>979</v>
      </c>
    </row>
    <row r="346" spans="1:13">
      <c r="A346">
        <v>16</v>
      </c>
      <c r="B346" s="10" t="s">
        <v>980</v>
      </c>
      <c r="C346" s="11">
        <v>3</v>
      </c>
      <c r="D346" s="12">
        <v>45020.054166666669</v>
      </c>
      <c r="E346" s="12">
        <v>45020.179861111108</v>
      </c>
      <c r="F346" s="10" t="s">
        <v>90</v>
      </c>
      <c r="G346" s="10" t="s">
        <v>64</v>
      </c>
      <c r="H346" t="s">
        <v>79</v>
      </c>
      <c r="I346" s="13" t="s">
        <v>981</v>
      </c>
      <c r="J346" s="10" t="s">
        <v>99</v>
      </c>
      <c r="K346">
        <v>345</v>
      </c>
      <c r="L346" t="s">
        <v>138</v>
      </c>
      <c r="M346" s="10" t="s">
        <v>29</v>
      </c>
    </row>
    <row r="347" spans="1:13">
      <c r="A347">
        <v>1</v>
      </c>
      <c r="B347" s="10" t="s">
        <v>982</v>
      </c>
      <c r="C347" s="11">
        <v>5</v>
      </c>
      <c r="D347" s="12">
        <v>45020.027777777781</v>
      </c>
      <c r="E347" s="12">
        <v>45020.163888888892</v>
      </c>
      <c r="F347" s="10" t="s">
        <v>85</v>
      </c>
      <c r="G347" s="10" t="s">
        <v>64</v>
      </c>
      <c r="H347" t="s">
        <v>65</v>
      </c>
      <c r="I347" s="13" t="s">
        <v>983</v>
      </c>
      <c r="J347" s="10" t="s">
        <v>67</v>
      </c>
      <c r="K347">
        <v>346</v>
      </c>
      <c r="L347" t="s">
        <v>164</v>
      </c>
      <c r="M347" s="10" t="s">
        <v>21</v>
      </c>
    </row>
    <row r="348" spans="1:13">
      <c r="A348">
        <v>7</v>
      </c>
      <c r="B348" s="10" t="s">
        <v>984</v>
      </c>
      <c r="C348" s="11">
        <v>4</v>
      </c>
      <c r="D348" s="12">
        <v>45020.075694444444</v>
      </c>
      <c r="E348" s="12">
        <v>45020.19027777778</v>
      </c>
      <c r="F348" s="10" t="s">
        <v>90</v>
      </c>
      <c r="G348" s="10" t="s">
        <v>64</v>
      </c>
      <c r="H348" t="s">
        <v>79</v>
      </c>
      <c r="I348" s="13" t="s">
        <v>985</v>
      </c>
      <c r="J348" s="10" t="s">
        <v>67</v>
      </c>
      <c r="K348">
        <v>347</v>
      </c>
      <c r="L348" t="s">
        <v>138</v>
      </c>
      <c r="M348" s="10" t="s">
        <v>31</v>
      </c>
    </row>
    <row r="349" spans="1:13">
      <c r="A349">
        <v>16</v>
      </c>
      <c r="B349" s="10" t="s">
        <v>986</v>
      </c>
      <c r="C349" s="11">
        <v>2</v>
      </c>
      <c r="D349" s="12">
        <v>45020.053472222222</v>
      </c>
      <c r="E349" s="12">
        <v>45020.207638888889</v>
      </c>
      <c r="F349" s="10" t="s">
        <v>78</v>
      </c>
      <c r="G349" s="10" t="s">
        <v>64</v>
      </c>
      <c r="H349" t="s">
        <v>79</v>
      </c>
      <c r="I349" s="13" t="s">
        <v>987</v>
      </c>
      <c r="J349" s="10" t="s">
        <v>99</v>
      </c>
      <c r="K349">
        <v>348</v>
      </c>
      <c r="L349" t="s">
        <v>87</v>
      </c>
      <c r="M349" s="10" t="s">
        <v>171</v>
      </c>
    </row>
    <row r="350" spans="1:13">
      <c r="A350">
        <v>13</v>
      </c>
      <c r="B350" s="10" t="s">
        <v>988</v>
      </c>
      <c r="C350" s="11">
        <v>1</v>
      </c>
      <c r="D350" s="12">
        <v>45020.158333333333</v>
      </c>
      <c r="E350" s="12">
        <v>45020.313194444447</v>
      </c>
      <c r="F350" s="10" t="s">
        <v>85</v>
      </c>
      <c r="G350" s="10" t="s">
        <v>72</v>
      </c>
      <c r="H350" t="s">
        <v>79</v>
      </c>
      <c r="I350" s="13" t="s">
        <v>989</v>
      </c>
      <c r="J350" s="10" t="s">
        <v>99</v>
      </c>
      <c r="K350">
        <v>349</v>
      </c>
      <c r="L350" t="s">
        <v>82</v>
      </c>
      <c r="M350" s="10" t="s">
        <v>990</v>
      </c>
    </row>
    <row r="351" spans="1:13">
      <c r="A351">
        <v>2</v>
      </c>
      <c r="B351" s="10" t="s">
        <v>991</v>
      </c>
      <c r="C351" s="11">
        <v>6</v>
      </c>
      <c r="D351" s="12">
        <v>45020.024305555555</v>
      </c>
      <c r="E351" s="12">
        <v>45020.124305555553</v>
      </c>
      <c r="F351" s="10" t="s">
        <v>85</v>
      </c>
      <c r="G351" s="10" t="s">
        <v>72</v>
      </c>
      <c r="H351" t="s">
        <v>65</v>
      </c>
      <c r="I351" s="13" t="s">
        <v>992</v>
      </c>
      <c r="J351" s="10" t="s">
        <v>67</v>
      </c>
      <c r="K351">
        <v>350</v>
      </c>
      <c r="L351" t="s">
        <v>75</v>
      </c>
      <c r="M351" s="10" t="s">
        <v>76</v>
      </c>
    </row>
    <row r="352" spans="1:13">
      <c r="A352">
        <v>1</v>
      </c>
      <c r="B352" s="10" t="s">
        <v>993</v>
      </c>
      <c r="C352" s="11">
        <v>6</v>
      </c>
      <c r="D352" s="12">
        <v>45020.161111111112</v>
      </c>
      <c r="E352" s="12">
        <v>45020.256249999999</v>
      </c>
      <c r="F352" s="10" t="s">
        <v>71</v>
      </c>
      <c r="G352" s="10" t="s">
        <v>72</v>
      </c>
      <c r="H352" t="s">
        <v>79</v>
      </c>
      <c r="I352" s="13" t="s">
        <v>994</v>
      </c>
      <c r="J352" s="10" t="s">
        <v>81</v>
      </c>
      <c r="K352">
        <v>351</v>
      </c>
      <c r="L352" t="s">
        <v>82</v>
      </c>
      <c r="M352" s="10" t="s">
        <v>895</v>
      </c>
    </row>
    <row r="353" spans="1:13">
      <c r="A353">
        <v>1</v>
      </c>
      <c r="B353" s="10" t="s">
        <v>121</v>
      </c>
      <c r="C353" s="11">
        <v>3</v>
      </c>
      <c r="D353" s="12">
        <v>45020.011805555558</v>
      </c>
      <c r="E353" s="12">
        <v>45020.120138888888</v>
      </c>
      <c r="F353" s="10" t="s">
        <v>63</v>
      </c>
      <c r="G353" s="10" t="s">
        <v>72</v>
      </c>
      <c r="H353" t="s">
        <v>73</v>
      </c>
      <c r="I353" s="13" t="s">
        <v>525</v>
      </c>
      <c r="J353" s="10" t="s">
        <v>67</v>
      </c>
      <c r="K353">
        <v>352</v>
      </c>
      <c r="L353" t="s">
        <v>87</v>
      </c>
      <c r="M353" s="10" t="s">
        <v>25</v>
      </c>
    </row>
    <row r="354" spans="1:13">
      <c r="A354">
        <v>7</v>
      </c>
      <c r="B354" s="10" t="s">
        <v>995</v>
      </c>
      <c r="C354" s="11">
        <v>5</v>
      </c>
      <c r="D354" s="12">
        <v>45020.156944444447</v>
      </c>
      <c r="E354" s="12">
        <v>45020.316666666666</v>
      </c>
      <c r="F354" s="10" t="s">
        <v>85</v>
      </c>
      <c r="G354" s="10" t="s">
        <v>95</v>
      </c>
      <c r="H354" t="s">
        <v>79</v>
      </c>
      <c r="I354" s="13" t="s">
        <v>996</v>
      </c>
      <c r="J354" s="10" t="s">
        <v>67</v>
      </c>
      <c r="K354">
        <v>353</v>
      </c>
      <c r="L354" t="s">
        <v>82</v>
      </c>
      <c r="M354" s="10" t="s">
        <v>997</v>
      </c>
    </row>
    <row r="355" spans="1:13">
      <c r="A355">
        <v>12</v>
      </c>
      <c r="B355" s="10" t="s">
        <v>998</v>
      </c>
      <c r="C355" s="11">
        <v>6</v>
      </c>
      <c r="D355" s="12">
        <v>45020.018055555556</v>
      </c>
      <c r="E355" s="12">
        <v>45020.14166666667</v>
      </c>
      <c r="F355" s="10" t="s">
        <v>85</v>
      </c>
      <c r="G355" s="10" t="s">
        <v>72</v>
      </c>
      <c r="H355" t="s">
        <v>79</v>
      </c>
      <c r="I355" s="13" t="s">
        <v>999</v>
      </c>
      <c r="J355" s="10" t="s">
        <v>99</v>
      </c>
      <c r="K355">
        <v>354</v>
      </c>
      <c r="L355" t="s">
        <v>87</v>
      </c>
      <c r="M355" s="10" t="s">
        <v>1000</v>
      </c>
    </row>
    <row r="356" spans="1:13">
      <c r="A356">
        <v>4</v>
      </c>
      <c r="B356" s="10" t="s">
        <v>413</v>
      </c>
      <c r="C356" s="11">
        <v>4</v>
      </c>
      <c r="D356" s="12">
        <v>45020.070138888892</v>
      </c>
      <c r="E356" s="12">
        <v>45020.213194444441</v>
      </c>
      <c r="F356" s="10" t="s">
        <v>85</v>
      </c>
      <c r="G356" s="10" t="s">
        <v>72</v>
      </c>
      <c r="H356" t="s">
        <v>79</v>
      </c>
      <c r="I356" s="13" t="s">
        <v>1001</v>
      </c>
      <c r="J356" s="10" t="s">
        <v>67</v>
      </c>
      <c r="K356">
        <v>355</v>
      </c>
      <c r="L356" t="s">
        <v>68</v>
      </c>
      <c r="M356" s="10" t="s">
        <v>47</v>
      </c>
    </row>
    <row r="357" spans="1:13">
      <c r="A357">
        <v>1</v>
      </c>
      <c r="B357" s="10" t="s">
        <v>1002</v>
      </c>
      <c r="C357" s="11">
        <v>1</v>
      </c>
      <c r="D357" s="12">
        <v>45020.008333333331</v>
      </c>
      <c r="E357" s="12">
        <v>45020.095833333333</v>
      </c>
      <c r="F357" s="10" t="s">
        <v>63</v>
      </c>
      <c r="G357" s="10" t="s">
        <v>72</v>
      </c>
      <c r="H357" t="s">
        <v>79</v>
      </c>
      <c r="I357" s="13" t="s">
        <v>1003</v>
      </c>
      <c r="J357" s="10" t="s">
        <v>99</v>
      </c>
      <c r="K357">
        <v>356</v>
      </c>
      <c r="L357" t="s">
        <v>82</v>
      </c>
      <c r="M357" s="10" t="s">
        <v>45</v>
      </c>
    </row>
    <row r="358" spans="1:13">
      <c r="A358">
        <v>17</v>
      </c>
      <c r="B358" s="10" t="s">
        <v>1004</v>
      </c>
      <c r="C358" s="11">
        <v>2</v>
      </c>
      <c r="D358" s="12">
        <v>45020.054861111108</v>
      </c>
      <c r="E358" s="12">
        <v>45020.18472222222</v>
      </c>
      <c r="F358" s="10" t="s">
        <v>63</v>
      </c>
      <c r="G358" s="10" t="s">
        <v>72</v>
      </c>
      <c r="H358" t="s">
        <v>65</v>
      </c>
      <c r="I358" s="13" t="s">
        <v>1005</v>
      </c>
      <c r="J358" s="10" t="s">
        <v>99</v>
      </c>
      <c r="K358">
        <v>357</v>
      </c>
      <c r="L358" t="s">
        <v>138</v>
      </c>
      <c r="M358" s="10" t="s">
        <v>1006</v>
      </c>
    </row>
    <row r="359" spans="1:13">
      <c r="A359">
        <v>13</v>
      </c>
      <c r="B359" s="10" t="s">
        <v>820</v>
      </c>
      <c r="C359" s="11">
        <v>5</v>
      </c>
      <c r="D359" s="12">
        <v>45020.109027777777</v>
      </c>
      <c r="E359" s="12">
        <v>45020.247916666667</v>
      </c>
      <c r="F359" s="10" t="s">
        <v>85</v>
      </c>
      <c r="G359" s="10" t="s">
        <v>95</v>
      </c>
      <c r="H359" t="s">
        <v>79</v>
      </c>
      <c r="I359" s="13" t="s">
        <v>1007</v>
      </c>
      <c r="J359" s="10" t="s">
        <v>67</v>
      </c>
      <c r="K359">
        <v>358</v>
      </c>
      <c r="L359" t="s">
        <v>111</v>
      </c>
      <c r="M359" s="10" t="s">
        <v>1008</v>
      </c>
    </row>
    <row r="360" spans="1:13">
      <c r="A360">
        <v>11</v>
      </c>
      <c r="B360" s="10" t="s">
        <v>393</v>
      </c>
      <c r="C360" s="11">
        <v>2</v>
      </c>
      <c r="D360" s="12">
        <v>45020.02847222222</v>
      </c>
      <c r="E360" s="12">
        <v>45020.173611111109</v>
      </c>
      <c r="F360" s="10" t="s">
        <v>78</v>
      </c>
      <c r="G360" s="10" t="s">
        <v>64</v>
      </c>
      <c r="H360" t="s">
        <v>79</v>
      </c>
      <c r="I360" s="13" t="s">
        <v>1009</v>
      </c>
      <c r="J360" s="10" t="s">
        <v>67</v>
      </c>
      <c r="K360">
        <v>359</v>
      </c>
      <c r="L360" t="s">
        <v>92</v>
      </c>
      <c r="M360" s="10" t="s">
        <v>1010</v>
      </c>
    </row>
    <row r="361" spans="1:13">
      <c r="A361">
        <v>16</v>
      </c>
      <c r="B361" s="10" t="s">
        <v>1011</v>
      </c>
      <c r="C361" s="11">
        <v>3</v>
      </c>
      <c r="D361" s="12">
        <v>45020.048611111109</v>
      </c>
      <c r="E361" s="12">
        <v>45020.206944444442</v>
      </c>
      <c r="F361" s="10" t="s">
        <v>63</v>
      </c>
      <c r="G361" s="10" t="s">
        <v>64</v>
      </c>
      <c r="H361" t="s">
        <v>79</v>
      </c>
      <c r="I361" s="13" t="s">
        <v>1012</v>
      </c>
      <c r="J361" s="10" t="s">
        <v>99</v>
      </c>
      <c r="K361">
        <v>360</v>
      </c>
      <c r="L361" t="s">
        <v>92</v>
      </c>
      <c r="M361" s="10" t="s">
        <v>1013</v>
      </c>
    </row>
    <row r="362" spans="1:13">
      <c r="A362">
        <v>16</v>
      </c>
      <c r="B362" s="10" t="s">
        <v>1014</v>
      </c>
      <c r="C362" s="11">
        <v>1</v>
      </c>
      <c r="D362" s="12">
        <v>45020.078472222223</v>
      </c>
      <c r="E362" s="12">
        <v>45020.227777777778</v>
      </c>
      <c r="F362" s="10" t="s">
        <v>78</v>
      </c>
      <c r="G362" s="10" t="s">
        <v>95</v>
      </c>
      <c r="H362" t="s">
        <v>73</v>
      </c>
      <c r="I362" s="13" t="s">
        <v>1015</v>
      </c>
      <c r="J362" s="10" t="s">
        <v>81</v>
      </c>
      <c r="K362">
        <v>361</v>
      </c>
      <c r="L362" t="s">
        <v>75</v>
      </c>
      <c r="M362" s="10" t="s">
        <v>342</v>
      </c>
    </row>
    <row r="363" spans="1:13">
      <c r="A363">
        <v>15</v>
      </c>
      <c r="B363" s="10" t="s">
        <v>564</v>
      </c>
      <c r="C363" s="11">
        <v>2</v>
      </c>
      <c r="D363" s="12">
        <v>45020.085416666669</v>
      </c>
      <c r="E363" s="12">
        <v>45020.249305555553</v>
      </c>
      <c r="F363" s="10" t="s">
        <v>71</v>
      </c>
      <c r="G363" s="10" t="s">
        <v>64</v>
      </c>
      <c r="H363" t="s">
        <v>79</v>
      </c>
      <c r="I363" s="13" t="s">
        <v>1016</v>
      </c>
      <c r="J363" s="10" t="s">
        <v>81</v>
      </c>
      <c r="K363">
        <v>362</v>
      </c>
      <c r="L363" t="s">
        <v>111</v>
      </c>
      <c r="M363" s="10" t="s">
        <v>1017</v>
      </c>
    </row>
    <row r="364" spans="1:13">
      <c r="A364">
        <v>5</v>
      </c>
      <c r="B364" s="10" t="s">
        <v>1018</v>
      </c>
      <c r="C364" s="11">
        <v>2</v>
      </c>
      <c r="D364" s="12">
        <v>45020.073611111111</v>
      </c>
      <c r="E364" s="12">
        <v>45020.145138888889</v>
      </c>
      <c r="F364" s="10" t="s">
        <v>63</v>
      </c>
      <c r="G364" s="10" t="s">
        <v>64</v>
      </c>
      <c r="H364" t="s">
        <v>79</v>
      </c>
      <c r="I364" s="13" t="s">
        <v>1019</v>
      </c>
      <c r="J364" s="10" t="s">
        <v>99</v>
      </c>
      <c r="K364">
        <v>363</v>
      </c>
      <c r="L364" t="s">
        <v>82</v>
      </c>
      <c r="M364" s="10" t="s">
        <v>1020</v>
      </c>
    </row>
    <row r="365" spans="1:13">
      <c r="A365">
        <v>15</v>
      </c>
      <c r="B365" s="10" t="s">
        <v>1021</v>
      </c>
      <c r="C365" s="11">
        <v>2</v>
      </c>
      <c r="D365" s="12">
        <v>45020.159722222219</v>
      </c>
      <c r="E365" s="12">
        <v>45020.298611111109</v>
      </c>
      <c r="F365" s="10" t="s">
        <v>85</v>
      </c>
      <c r="G365" s="10" t="s">
        <v>64</v>
      </c>
      <c r="H365" t="s">
        <v>65</v>
      </c>
      <c r="I365" s="13" t="s">
        <v>1022</v>
      </c>
      <c r="J365" s="10" t="s">
        <v>67</v>
      </c>
      <c r="K365">
        <v>364</v>
      </c>
      <c r="L365" t="s">
        <v>82</v>
      </c>
      <c r="M365" s="10" t="s">
        <v>1023</v>
      </c>
    </row>
    <row r="366" spans="1:13">
      <c r="A366">
        <v>4</v>
      </c>
      <c r="B366" s="10" t="s">
        <v>1024</v>
      </c>
      <c r="C366" s="11">
        <v>1</v>
      </c>
      <c r="D366" s="12">
        <v>45020.043749999997</v>
      </c>
      <c r="E366" s="12">
        <v>45020.189583333333</v>
      </c>
      <c r="F366" s="10" t="s">
        <v>63</v>
      </c>
      <c r="G366" s="10" t="s">
        <v>64</v>
      </c>
      <c r="H366" t="s">
        <v>73</v>
      </c>
      <c r="I366" s="13" t="s">
        <v>1025</v>
      </c>
      <c r="J366" s="10" t="s">
        <v>99</v>
      </c>
      <c r="K366">
        <v>365</v>
      </c>
      <c r="L366" t="s">
        <v>138</v>
      </c>
      <c r="M366" s="10" t="s">
        <v>21</v>
      </c>
    </row>
    <row r="367" spans="1:13">
      <c r="A367">
        <v>17</v>
      </c>
      <c r="B367" s="10" t="s">
        <v>1026</v>
      </c>
      <c r="C367" s="11">
        <v>5</v>
      </c>
      <c r="D367" s="12">
        <v>45020.064583333333</v>
      </c>
      <c r="E367" s="12">
        <v>45020.198611111111</v>
      </c>
      <c r="F367" s="10" t="s">
        <v>63</v>
      </c>
      <c r="G367" s="10" t="s">
        <v>64</v>
      </c>
      <c r="H367" t="s">
        <v>73</v>
      </c>
      <c r="I367" s="13" t="s">
        <v>1027</v>
      </c>
      <c r="J367" s="10" t="s">
        <v>67</v>
      </c>
      <c r="K367">
        <v>366</v>
      </c>
      <c r="L367" t="s">
        <v>138</v>
      </c>
      <c r="M367" s="10" t="s">
        <v>1028</v>
      </c>
    </row>
    <row r="368" spans="1:13">
      <c r="A368">
        <v>12</v>
      </c>
      <c r="B368" s="10" t="s">
        <v>1029</v>
      </c>
      <c r="C368" s="11">
        <v>2</v>
      </c>
      <c r="D368" s="12">
        <v>45020.036805555559</v>
      </c>
      <c r="E368" s="12">
        <v>45020.15625</v>
      </c>
      <c r="F368" s="10" t="s">
        <v>63</v>
      </c>
      <c r="G368" s="10" t="s">
        <v>95</v>
      </c>
      <c r="H368" t="s">
        <v>79</v>
      </c>
      <c r="I368" s="13" t="s">
        <v>1030</v>
      </c>
      <c r="J368" s="10" t="s">
        <v>81</v>
      </c>
      <c r="K368">
        <v>367</v>
      </c>
      <c r="L368" t="s">
        <v>138</v>
      </c>
      <c r="M368" s="10" t="s">
        <v>1031</v>
      </c>
    </row>
    <row r="369" spans="1:13">
      <c r="A369">
        <v>13</v>
      </c>
      <c r="B369" s="10" t="s">
        <v>1032</v>
      </c>
      <c r="C369" s="11">
        <v>1</v>
      </c>
      <c r="D369" s="12">
        <v>45020.14166666667</v>
      </c>
      <c r="E369" s="12">
        <v>45020.231249999997</v>
      </c>
      <c r="F369" s="10" t="s">
        <v>71</v>
      </c>
      <c r="G369" s="10" t="s">
        <v>72</v>
      </c>
      <c r="H369" t="s">
        <v>65</v>
      </c>
      <c r="I369" s="13" t="s">
        <v>1033</v>
      </c>
      <c r="J369" s="10" t="s">
        <v>99</v>
      </c>
      <c r="K369">
        <v>368</v>
      </c>
      <c r="L369" t="s">
        <v>75</v>
      </c>
      <c r="M369" s="10" t="s">
        <v>1034</v>
      </c>
    </row>
    <row r="370" spans="1:13">
      <c r="A370">
        <v>20</v>
      </c>
      <c r="B370" s="10" t="s">
        <v>1035</v>
      </c>
      <c r="C370" s="11">
        <v>2</v>
      </c>
      <c r="D370" s="12">
        <v>45020.09097222222</v>
      </c>
      <c r="E370" s="12">
        <v>45020.245833333334</v>
      </c>
      <c r="F370" s="10" t="s">
        <v>85</v>
      </c>
      <c r="G370" s="10" t="s">
        <v>64</v>
      </c>
      <c r="H370" t="s">
        <v>79</v>
      </c>
      <c r="I370" s="13" t="s">
        <v>1036</v>
      </c>
      <c r="J370" s="10" t="s">
        <v>81</v>
      </c>
      <c r="K370">
        <v>369</v>
      </c>
      <c r="L370" t="s">
        <v>111</v>
      </c>
      <c r="M370" s="10" t="s">
        <v>1037</v>
      </c>
    </row>
    <row r="371" spans="1:13">
      <c r="A371">
        <v>13</v>
      </c>
      <c r="B371" s="10" t="s">
        <v>1038</v>
      </c>
      <c r="C371" s="11">
        <v>6</v>
      </c>
      <c r="D371" s="12">
        <v>45020.097222222219</v>
      </c>
      <c r="E371" s="12">
        <v>45020.140972222223</v>
      </c>
      <c r="F371" s="10" t="s">
        <v>63</v>
      </c>
      <c r="G371" s="10" t="s">
        <v>64</v>
      </c>
      <c r="H371" t="s">
        <v>79</v>
      </c>
      <c r="I371" s="13" t="s">
        <v>1039</v>
      </c>
      <c r="J371" s="10" t="s">
        <v>81</v>
      </c>
      <c r="K371">
        <v>370</v>
      </c>
      <c r="L371" t="s">
        <v>111</v>
      </c>
      <c r="M371" s="10" t="s">
        <v>21</v>
      </c>
    </row>
    <row r="372" spans="1:13">
      <c r="A372">
        <v>4</v>
      </c>
      <c r="B372" s="10" t="s">
        <v>1040</v>
      </c>
      <c r="C372" s="11">
        <v>3</v>
      </c>
      <c r="D372" s="12">
        <v>45020.052777777775</v>
      </c>
      <c r="E372" s="12">
        <v>45020.188194444447</v>
      </c>
      <c r="F372" s="10" t="s">
        <v>90</v>
      </c>
      <c r="G372" s="10" t="s">
        <v>95</v>
      </c>
      <c r="H372" t="s">
        <v>79</v>
      </c>
      <c r="I372" s="13" t="s">
        <v>1041</v>
      </c>
      <c r="J372" s="10" t="s">
        <v>99</v>
      </c>
      <c r="K372">
        <v>371</v>
      </c>
      <c r="L372" t="s">
        <v>131</v>
      </c>
      <c r="M372" s="10" t="s">
        <v>1042</v>
      </c>
    </row>
    <row r="373" spans="1:13">
      <c r="A373">
        <v>14</v>
      </c>
      <c r="B373" s="10" t="s">
        <v>1043</v>
      </c>
      <c r="C373" s="11">
        <v>5</v>
      </c>
      <c r="D373" s="12">
        <v>45020.115277777775</v>
      </c>
      <c r="E373" s="12">
        <v>45020.259722222225</v>
      </c>
      <c r="F373" s="10" t="s">
        <v>78</v>
      </c>
      <c r="G373" s="10" t="s">
        <v>64</v>
      </c>
      <c r="H373" t="s">
        <v>79</v>
      </c>
      <c r="I373" s="13" t="s">
        <v>1044</v>
      </c>
      <c r="J373" s="10" t="s">
        <v>67</v>
      </c>
      <c r="K373">
        <v>372</v>
      </c>
      <c r="L373" t="s">
        <v>82</v>
      </c>
      <c r="M373" s="10" t="s">
        <v>45</v>
      </c>
    </row>
    <row r="374" spans="1:13">
      <c r="A374">
        <v>19</v>
      </c>
      <c r="B374" s="10" t="s">
        <v>1045</v>
      </c>
      <c r="C374" s="11">
        <v>2</v>
      </c>
      <c r="D374" s="12">
        <v>45020.025694444441</v>
      </c>
      <c r="E374" s="12">
        <v>45020.132638888892</v>
      </c>
      <c r="F374" s="10" t="s">
        <v>85</v>
      </c>
      <c r="G374" s="10" t="s">
        <v>72</v>
      </c>
      <c r="H374" t="s">
        <v>65</v>
      </c>
      <c r="I374" s="13" t="s">
        <v>1046</v>
      </c>
      <c r="J374" s="10" t="s">
        <v>99</v>
      </c>
      <c r="K374">
        <v>373</v>
      </c>
      <c r="L374" t="s">
        <v>164</v>
      </c>
      <c r="M374" s="10" t="s">
        <v>1047</v>
      </c>
    </row>
    <row r="375" spans="1:13">
      <c r="A375">
        <v>18</v>
      </c>
      <c r="B375" s="10" t="s">
        <v>1048</v>
      </c>
      <c r="C375" s="11">
        <v>3</v>
      </c>
      <c r="D375" s="12">
        <v>45020.138194444444</v>
      </c>
      <c r="E375" s="12">
        <v>45020.183333333334</v>
      </c>
      <c r="F375" s="10" t="s">
        <v>78</v>
      </c>
      <c r="G375" s="10" t="s">
        <v>64</v>
      </c>
      <c r="H375" t="s">
        <v>79</v>
      </c>
      <c r="I375" s="13" t="s">
        <v>1049</v>
      </c>
      <c r="J375" s="10" t="s">
        <v>81</v>
      </c>
      <c r="K375">
        <v>374</v>
      </c>
      <c r="L375" t="s">
        <v>87</v>
      </c>
      <c r="M375" s="10" t="s">
        <v>31</v>
      </c>
    </row>
    <row r="376" spans="1:13">
      <c r="A376">
        <v>18</v>
      </c>
      <c r="B376" s="10" t="s">
        <v>1050</v>
      </c>
      <c r="C376" s="11">
        <v>1</v>
      </c>
      <c r="D376" s="12">
        <v>45020.011805555558</v>
      </c>
      <c r="E376" s="12">
        <v>45020.131249999999</v>
      </c>
      <c r="F376" s="10" t="s">
        <v>63</v>
      </c>
      <c r="G376" s="10" t="s">
        <v>64</v>
      </c>
      <c r="H376" t="s">
        <v>79</v>
      </c>
      <c r="I376" s="13" t="s">
        <v>1051</v>
      </c>
      <c r="J376" s="10" t="s">
        <v>67</v>
      </c>
      <c r="K376">
        <v>375</v>
      </c>
      <c r="L376" t="s">
        <v>68</v>
      </c>
      <c r="M376" s="10" t="s">
        <v>15</v>
      </c>
    </row>
    <row r="377" spans="1:13">
      <c r="A377">
        <v>16</v>
      </c>
      <c r="B377" s="10" t="s">
        <v>1014</v>
      </c>
      <c r="C377" s="11">
        <v>4</v>
      </c>
      <c r="D377" s="12">
        <v>45020.120138888888</v>
      </c>
      <c r="E377" s="12">
        <v>45020.216666666667</v>
      </c>
      <c r="F377" s="10" t="s">
        <v>71</v>
      </c>
      <c r="G377" s="10" t="s">
        <v>64</v>
      </c>
      <c r="H377" t="s">
        <v>73</v>
      </c>
      <c r="I377" s="13" t="s">
        <v>1052</v>
      </c>
      <c r="J377" s="10" t="s">
        <v>99</v>
      </c>
      <c r="K377">
        <v>376</v>
      </c>
      <c r="L377" t="s">
        <v>131</v>
      </c>
      <c r="M377" s="10" t="s">
        <v>41</v>
      </c>
    </row>
    <row r="378" spans="1:13">
      <c r="A378">
        <v>5</v>
      </c>
      <c r="B378" s="10" t="s">
        <v>1053</v>
      </c>
      <c r="C378" s="11">
        <v>1</v>
      </c>
      <c r="D378" s="12">
        <v>45020.054166666669</v>
      </c>
      <c r="E378" s="12">
        <v>45020.198611111111</v>
      </c>
      <c r="F378" s="10" t="s">
        <v>90</v>
      </c>
      <c r="G378" s="10" t="s">
        <v>64</v>
      </c>
      <c r="H378" t="s">
        <v>79</v>
      </c>
      <c r="I378" s="13" t="s">
        <v>1054</v>
      </c>
      <c r="J378" s="10" t="s">
        <v>81</v>
      </c>
      <c r="K378">
        <v>377</v>
      </c>
      <c r="L378" t="s">
        <v>87</v>
      </c>
      <c r="M378" s="10" t="s">
        <v>1055</v>
      </c>
    </row>
    <row r="379" spans="1:13">
      <c r="A379">
        <v>3</v>
      </c>
      <c r="B379" s="10" t="s">
        <v>1056</v>
      </c>
      <c r="C379" s="11">
        <v>1</v>
      </c>
      <c r="D379" s="12">
        <v>45020.163194444445</v>
      </c>
      <c r="E379" s="12">
        <v>45020.220833333333</v>
      </c>
      <c r="F379" s="10" t="s">
        <v>71</v>
      </c>
      <c r="G379" s="10" t="s">
        <v>64</v>
      </c>
      <c r="H379" t="s">
        <v>73</v>
      </c>
      <c r="I379" s="13" t="s">
        <v>1057</v>
      </c>
      <c r="J379" s="10" t="s">
        <v>81</v>
      </c>
      <c r="K379">
        <v>378</v>
      </c>
      <c r="L379" t="s">
        <v>92</v>
      </c>
      <c r="M379" s="10" t="s">
        <v>1058</v>
      </c>
    </row>
    <row r="380" spans="1:13">
      <c r="A380">
        <v>4</v>
      </c>
      <c r="B380" s="10" t="s">
        <v>584</v>
      </c>
      <c r="C380" s="11">
        <v>2</v>
      </c>
      <c r="D380" s="12">
        <v>45020.063194444447</v>
      </c>
      <c r="E380" s="12">
        <v>45020.164583333331</v>
      </c>
      <c r="F380" s="10" t="s">
        <v>63</v>
      </c>
      <c r="G380" s="10" t="s">
        <v>72</v>
      </c>
      <c r="H380" t="s">
        <v>79</v>
      </c>
      <c r="I380" s="13" t="s">
        <v>1059</v>
      </c>
      <c r="J380" s="10" t="s">
        <v>99</v>
      </c>
      <c r="K380">
        <v>379</v>
      </c>
      <c r="L380" t="s">
        <v>138</v>
      </c>
      <c r="M380" s="10" t="s">
        <v>31</v>
      </c>
    </row>
    <row r="381" spans="1:13">
      <c r="A381">
        <v>5</v>
      </c>
      <c r="B381" s="10" t="s">
        <v>502</v>
      </c>
      <c r="C381" s="11">
        <v>1</v>
      </c>
      <c r="D381" s="12">
        <v>45020.040277777778</v>
      </c>
      <c r="E381" s="12">
        <v>45020.189583333333</v>
      </c>
      <c r="F381" s="10" t="s">
        <v>63</v>
      </c>
      <c r="G381" s="10" t="s">
        <v>95</v>
      </c>
      <c r="H381" t="s">
        <v>65</v>
      </c>
      <c r="I381" s="13" t="s">
        <v>1060</v>
      </c>
      <c r="J381" s="10" t="s">
        <v>81</v>
      </c>
      <c r="K381">
        <v>380</v>
      </c>
      <c r="L381" t="s">
        <v>164</v>
      </c>
      <c r="M381" s="10" t="s">
        <v>1061</v>
      </c>
    </row>
    <row r="382" spans="1:13">
      <c r="A382">
        <v>4</v>
      </c>
      <c r="B382" s="10" t="s">
        <v>1062</v>
      </c>
      <c r="C382" s="11">
        <v>1</v>
      </c>
      <c r="D382" s="12">
        <v>45020.039583333331</v>
      </c>
      <c r="E382" s="12">
        <v>45020.188888888886</v>
      </c>
      <c r="F382" s="10" t="s">
        <v>71</v>
      </c>
      <c r="G382" s="10" t="s">
        <v>72</v>
      </c>
      <c r="H382" t="s">
        <v>65</v>
      </c>
      <c r="I382" s="13" t="s">
        <v>1063</v>
      </c>
      <c r="J382" s="10" t="s">
        <v>81</v>
      </c>
      <c r="K382">
        <v>381</v>
      </c>
      <c r="L382" t="s">
        <v>111</v>
      </c>
      <c r="M382" s="10" t="s">
        <v>1064</v>
      </c>
    </row>
    <row r="383" spans="1:13">
      <c r="A383">
        <v>20</v>
      </c>
      <c r="B383" s="10" t="s">
        <v>290</v>
      </c>
      <c r="C383" s="11">
        <v>6</v>
      </c>
      <c r="D383" s="12">
        <v>45020.131249999999</v>
      </c>
      <c r="E383" s="12">
        <v>45020.268750000003</v>
      </c>
      <c r="F383" s="10" t="s">
        <v>78</v>
      </c>
      <c r="G383" s="10" t="s">
        <v>95</v>
      </c>
      <c r="H383" t="s">
        <v>65</v>
      </c>
      <c r="I383" s="13" t="s">
        <v>1065</v>
      </c>
      <c r="J383" s="10" t="s">
        <v>67</v>
      </c>
      <c r="K383">
        <v>382</v>
      </c>
      <c r="L383" t="s">
        <v>131</v>
      </c>
      <c r="M383" s="10" t="s">
        <v>23</v>
      </c>
    </row>
    <row r="384" spans="1:13">
      <c r="A384">
        <v>6</v>
      </c>
      <c r="B384" s="10" t="s">
        <v>1066</v>
      </c>
      <c r="C384" s="11">
        <v>6</v>
      </c>
      <c r="D384" s="12">
        <v>45020.145138888889</v>
      </c>
      <c r="E384" s="12">
        <v>45020.272916666669</v>
      </c>
      <c r="F384" s="10" t="s">
        <v>90</v>
      </c>
      <c r="G384" s="10" t="s">
        <v>64</v>
      </c>
      <c r="H384" t="s">
        <v>79</v>
      </c>
      <c r="I384" s="13" t="s">
        <v>1067</v>
      </c>
      <c r="J384" s="10" t="s">
        <v>81</v>
      </c>
      <c r="K384">
        <v>383</v>
      </c>
      <c r="L384" t="s">
        <v>138</v>
      </c>
      <c r="M384" s="10" t="s">
        <v>21</v>
      </c>
    </row>
    <row r="385" spans="1:13">
      <c r="A385">
        <v>1</v>
      </c>
      <c r="B385" s="10" t="s">
        <v>1068</v>
      </c>
      <c r="C385" s="11">
        <v>5</v>
      </c>
      <c r="D385" s="12">
        <v>45020.007638888892</v>
      </c>
      <c r="E385" s="12">
        <v>45020.106249999997</v>
      </c>
      <c r="F385" s="10" t="s">
        <v>71</v>
      </c>
      <c r="G385" s="10" t="s">
        <v>72</v>
      </c>
      <c r="H385" t="s">
        <v>65</v>
      </c>
      <c r="I385" s="13" t="s">
        <v>1069</v>
      </c>
      <c r="J385" s="10" t="s">
        <v>67</v>
      </c>
      <c r="K385">
        <v>384</v>
      </c>
      <c r="L385" t="s">
        <v>100</v>
      </c>
      <c r="M385" s="10" t="s">
        <v>1070</v>
      </c>
    </row>
    <row r="386" spans="1:13">
      <c r="A386">
        <v>6</v>
      </c>
      <c r="B386" s="10" t="s">
        <v>1071</v>
      </c>
      <c r="C386" s="11">
        <v>6</v>
      </c>
      <c r="D386" s="12">
        <v>45021.150694444441</v>
      </c>
      <c r="E386" s="12">
        <v>45021.279861111114</v>
      </c>
      <c r="F386" s="10" t="s">
        <v>63</v>
      </c>
      <c r="G386" s="10" t="s">
        <v>72</v>
      </c>
      <c r="H386" t="s">
        <v>79</v>
      </c>
      <c r="I386" s="13" t="s">
        <v>1072</v>
      </c>
      <c r="J386" s="10" t="s">
        <v>99</v>
      </c>
      <c r="K386">
        <v>385</v>
      </c>
      <c r="L386" t="s">
        <v>68</v>
      </c>
      <c r="M386" s="10" t="s">
        <v>12</v>
      </c>
    </row>
    <row r="387" spans="1:13">
      <c r="A387">
        <v>5</v>
      </c>
      <c r="B387" s="10" t="s">
        <v>939</v>
      </c>
      <c r="C387" s="11">
        <v>2</v>
      </c>
      <c r="D387" s="12">
        <v>45021.022916666669</v>
      </c>
      <c r="E387" s="12">
        <v>45021.123611111114</v>
      </c>
      <c r="F387" s="10" t="s">
        <v>90</v>
      </c>
      <c r="G387" s="10" t="s">
        <v>64</v>
      </c>
      <c r="H387" t="s">
        <v>65</v>
      </c>
      <c r="I387" s="13" t="s">
        <v>1073</v>
      </c>
      <c r="J387" s="10" t="s">
        <v>99</v>
      </c>
      <c r="K387">
        <v>386</v>
      </c>
      <c r="L387" t="s">
        <v>100</v>
      </c>
      <c r="M387" s="10" t="s">
        <v>25</v>
      </c>
    </row>
    <row r="388" spans="1:13">
      <c r="A388">
        <v>6</v>
      </c>
      <c r="B388" s="10" t="s">
        <v>1074</v>
      </c>
      <c r="C388" s="11">
        <v>5</v>
      </c>
      <c r="D388" s="12">
        <v>45021.131249999999</v>
      </c>
      <c r="E388" s="12">
        <v>45021.256944444445</v>
      </c>
      <c r="F388" s="10" t="s">
        <v>85</v>
      </c>
      <c r="G388" s="10" t="s">
        <v>64</v>
      </c>
      <c r="H388" t="s">
        <v>73</v>
      </c>
      <c r="I388" s="13" t="s">
        <v>1075</v>
      </c>
      <c r="J388" s="10" t="s">
        <v>99</v>
      </c>
      <c r="K388">
        <v>387</v>
      </c>
      <c r="L388" t="s">
        <v>100</v>
      </c>
      <c r="M388" s="10" t="s">
        <v>15</v>
      </c>
    </row>
    <row r="389" spans="1:13">
      <c r="A389">
        <v>18</v>
      </c>
      <c r="B389" s="10" t="s">
        <v>535</v>
      </c>
      <c r="C389" s="11">
        <v>2</v>
      </c>
      <c r="D389" s="12">
        <v>45021.022916666669</v>
      </c>
      <c r="E389" s="12">
        <v>45021.149305555555</v>
      </c>
      <c r="F389" s="10" t="s">
        <v>78</v>
      </c>
      <c r="G389" s="10" t="s">
        <v>64</v>
      </c>
      <c r="H389" t="s">
        <v>79</v>
      </c>
      <c r="I389" s="13" t="s">
        <v>1076</v>
      </c>
      <c r="J389" s="10" t="s">
        <v>81</v>
      </c>
      <c r="K389">
        <v>388</v>
      </c>
      <c r="L389" t="s">
        <v>68</v>
      </c>
      <c r="M389" s="10" t="s">
        <v>1077</v>
      </c>
    </row>
    <row r="390" spans="1:13">
      <c r="A390">
        <v>19</v>
      </c>
      <c r="B390" s="10" t="s">
        <v>1078</v>
      </c>
      <c r="C390" s="11">
        <v>5</v>
      </c>
      <c r="D390" s="12">
        <v>45021.001388888886</v>
      </c>
      <c r="E390" s="12">
        <v>45021.09375</v>
      </c>
      <c r="F390" s="10" t="s">
        <v>63</v>
      </c>
      <c r="G390" s="10" t="s">
        <v>64</v>
      </c>
      <c r="H390" t="s">
        <v>79</v>
      </c>
      <c r="I390" s="13" t="s">
        <v>1079</v>
      </c>
      <c r="J390" s="10" t="s">
        <v>67</v>
      </c>
      <c r="K390">
        <v>389</v>
      </c>
      <c r="L390" t="s">
        <v>100</v>
      </c>
      <c r="M390" s="10" t="s">
        <v>25</v>
      </c>
    </row>
    <row r="391" spans="1:13">
      <c r="A391">
        <v>9</v>
      </c>
      <c r="B391" s="10" t="s">
        <v>187</v>
      </c>
      <c r="C391" s="11">
        <v>2</v>
      </c>
      <c r="D391" s="12">
        <v>45021.124305555553</v>
      </c>
      <c r="E391" s="12">
        <v>45021.22152777778</v>
      </c>
      <c r="F391" s="10" t="s">
        <v>63</v>
      </c>
      <c r="G391" s="10" t="s">
        <v>64</v>
      </c>
      <c r="H391" t="s">
        <v>79</v>
      </c>
      <c r="I391" s="13" t="s">
        <v>1080</v>
      </c>
      <c r="J391" s="10" t="s">
        <v>67</v>
      </c>
      <c r="K391">
        <v>390</v>
      </c>
      <c r="L391" t="s">
        <v>138</v>
      </c>
      <c r="M391" s="10" t="s">
        <v>1081</v>
      </c>
    </row>
    <row r="392" spans="1:13">
      <c r="A392">
        <v>15</v>
      </c>
      <c r="B392" s="10" t="s">
        <v>1082</v>
      </c>
      <c r="C392" s="11">
        <v>1</v>
      </c>
      <c r="D392" s="12">
        <v>45021.086805555555</v>
      </c>
      <c r="E392" s="12">
        <v>45021.17291666667</v>
      </c>
      <c r="F392" s="10" t="s">
        <v>63</v>
      </c>
      <c r="G392" s="10" t="s">
        <v>64</v>
      </c>
      <c r="H392" t="s">
        <v>79</v>
      </c>
      <c r="I392" s="13" t="s">
        <v>1083</v>
      </c>
      <c r="J392" s="10" t="s">
        <v>67</v>
      </c>
      <c r="K392">
        <v>391</v>
      </c>
      <c r="L392" t="s">
        <v>131</v>
      </c>
      <c r="M392" s="10" t="s">
        <v>35</v>
      </c>
    </row>
    <row r="393" spans="1:13">
      <c r="A393">
        <v>14</v>
      </c>
      <c r="B393" s="10" t="s">
        <v>1084</v>
      </c>
      <c r="C393" s="11">
        <v>3</v>
      </c>
      <c r="D393" s="12">
        <v>45021.022916666669</v>
      </c>
      <c r="E393" s="12">
        <v>45021.172222222223</v>
      </c>
      <c r="F393" s="10" t="s">
        <v>78</v>
      </c>
      <c r="G393" s="10" t="s">
        <v>64</v>
      </c>
      <c r="H393" t="s">
        <v>79</v>
      </c>
      <c r="I393" s="13" t="s">
        <v>1085</v>
      </c>
      <c r="J393" s="10" t="s">
        <v>99</v>
      </c>
      <c r="K393">
        <v>392</v>
      </c>
      <c r="L393" t="s">
        <v>107</v>
      </c>
      <c r="M393" s="10" t="s">
        <v>559</v>
      </c>
    </row>
    <row r="394" spans="1:13">
      <c r="A394">
        <v>13</v>
      </c>
      <c r="B394" s="10" t="s">
        <v>1086</v>
      </c>
      <c r="C394" s="11">
        <v>3</v>
      </c>
      <c r="D394" s="12">
        <v>45021.106249999997</v>
      </c>
      <c r="E394" s="12">
        <v>45021.220138888886</v>
      </c>
      <c r="F394" s="10" t="s">
        <v>90</v>
      </c>
      <c r="G394" s="10" t="s">
        <v>64</v>
      </c>
      <c r="H394" t="s">
        <v>79</v>
      </c>
      <c r="I394" s="13" t="s">
        <v>1087</v>
      </c>
      <c r="J394" s="10" t="s">
        <v>99</v>
      </c>
      <c r="K394">
        <v>393</v>
      </c>
      <c r="L394" t="s">
        <v>75</v>
      </c>
      <c r="M394" s="10" t="s">
        <v>1088</v>
      </c>
    </row>
    <row r="395" spans="1:13">
      <c r="A395">
        <v>17</v>
      </c>
      <c r="B395" s="10" t="s">
        <v>105</v>
      </c>
      <c r="C395" s="11">
        <v>1</v>
      </c>
      <c r="D395" s="12">
        <v>45021.143055555556</v>
      </c>
      <c r="E395" s="12">
        <v>45021.293055555558</v>
      </c>
      <c r="F395" s="10" t="s">
        <v>63</v>
      </c>
      <c r="G395" s="10" t="s">
        <v>64</v>
      </c>
      <c r="H395" t="s">
        <v>79</v>
      </c>
      <c r="I395" s="13" t="s">
        <v>1089</v>
      </c>
      <c r="J395" s="10" t="s">
        <v>99</v>
      </c>
      <c r="K395">
        <v>394</v>
      </c>
      <c r="L395" t="s">
        <v>82</v>
      </c>
      <c r="M395" s="10" t="s">
        <v>892</v>
      </c>
    </row>
    <row r="396" spans="1:13">
      <c r="A396">
        <v>2</v>
      </c>
      <c r="B396" s="10" t="s">
        <v>1090</v>
      </c>
      <c r="C396" s="11">
        <v>1</v>
      </c>
      <c r="D396" s="12">
        <v>45021.067361111112</v>
      </c>
      <c r="E396" s="12">
        <v>45021.231944444444</v>
      </c>
      <c r="F396" s="10" t="s">
        <v>78</v>
      </c>
      <c r="G396" s="10" t="s">
        <v>64</v>
      </c>
      <c r="H396" t="s">
        <v>65</v>
      </c>
      <c r="I396" s="13" t="s">
        <v>1091</v>
      </c>
      <c r="J396" s="10" t="s">
        <v>81</v>
      </c>
      <c r="K396">
        <v>395</v>
      </c>
      <c r="L396" t="s">
        <v>131</v>
      </c>
      <c r="M396" s="10" t="s">
        <v>29</v>
      </c>
    </row>
    <row r="397" spans="1:13">
      <c r="A397">
        <v>11</v>
      </c>
      <c r="B397" s="10" t="s">
        <v>1092</v>
      </c>
      <c r="C397" s="11">
        <v>1</v>
      </c>
      <c r="D397" s="12">
        <v>45021.022222222222</v>
      </c>
      <c r="E397" s="12">
        <v>45021.15</v>
      </c>
      <c r="F397" s="10" t="s">
        <v>78</v>
      </c>
      <c r="G397" s="10" t="s">
        <v>95</v>
      </c>
      <c r="H397" t="s">
        <v>73</v>
      </c>
      <c r="I397" s="13" t="s">
        <v>1093</v>
      </c>
      <c r="J397" s="10" t="s">
        <v>81</v>
      </c>
      <c r="K397">
        <v>396</v>
      </c>
      <c r="L397" t="s">
        <v>92</v>
      </c>
      <c r="M397" s="10" t="s">
        <v>1094</v>
      </c>
    </row>
    <row r="398" spans="1:13">
      <c r="A398">
        <v>4</v>
      </c>
      <c r="B398" s="10" t="s">
        <v>982</v>
      </c>
      <c r="C398" s="11">
        <v>2</v>
      </c>
      <c r="D398" s="12">
        <v>45021.013888888891</v>
      </c>
      <c r="E398" s="12">
        <v>45021.06527777778</v>
      </c>
      <c r="F398" s="10" t="s">
        <v>90</v>
      </c>
      <c r="G398" s="10" t="s">
        <v>72</v>
      </c>
      <c r="H398" t="s">
        <v>65</v>
      </c>
      <c r="I398" s="13" t="s">
        <v>1095</v>
      </c>
      <c r="J398" s="10" t="s">
        <v>81</v>
      </c>
      <c r="K398">
        <v>397</v>
      </c>
      <c r="L398" t="s">
        <v>138</v>
      </c>
      <c r="M398" s="10" t="s">
        <v>1096</v>
      </c>
    </row>
    <row r="399" spans="1:13">
      <c r="A399">
        <v>9</v>
      </c>
      <c r="B399" s="10" t="s">
        <v>1097</v>
      </c>
      <c r="C399" s="11">
        <v>5</v>
      </c>
      <c r="D399" s="12">
        <v>45021.131944444445</v>
      </c>
      <c r="E399" s="12">
        <v>45021.295138888891</v>
      </c>
      <c r="F399" s="10" t="s">
        <v>71</v>
      </c>
      <c r="G399" s="10" t="s">
        <v>72</v>
      </c>
      <c r="H399" t="s">
        <v>79</v>
      </c>
      <c r="I399" s="13" t="s">
        <v>1098</v>
      </c>
      <c r="J399" s="10" t="s">
        <v>81</v>
      </c>
      <c r="K399">
        <v>398</v>
      </c>
      <c r="L399" t="s">
        <v>92</v>
      </c>
      <c r="M399" s="10" t="s">
        <v>1099</v>
      </c>
    </row>
    <row r="400" spans="1:13">
      <c r="A400">
        <v>7</v>
      </c>
      <c r="B400" s="10" t="s">
        <v>1100</v>
      </c>
      <c r="C400" s="11">
        <v>6</v>
      </c>
      <c r="D400" s="12">
        <v>45021.116666666669</v>
      </c>
      <c r="E400" s="12">
        <v>45021.236111111109</v>
      </c>
      <c r="F400" s="10" t="s">
        <v>85</v>
      </c>
      <c r="G400" s="10" t="s">
        <v>64</v>
      </c>
      <c r="H400" t="s">
        <v>79</v>
      </c>
      <c r="I400" s="13" t="s">
        <v>1101</v>
      </c>
      <c r="J400" s="10" t="s">
        <v>81</v>
      </c>
      <c r="K400">
        <v>399</v>
      </c>
      <c r="L400" t="s">
        <v>68</v>
      </c>
      <c r="M400" s="10" t="s">
        <v>1102</v>
      </c>
    </row>
    <row r="401" spans="1:13">
      <c r="A401">
        <v>9</v>
      </c>
      <c r="B401" s="10" t="s">
        <v>1103</v>
      </c>
      <c r="C401" s="11">
        <v>4</v>
      </c>
      <c r="D401" s="12">
        <v>45021.09097222222</v>
      </c>
      <c r="E401" s="12">
        <v>45021.176388888889</v>
      </c>
      <c r="F401" s="10" t="s">
        <v>90</v>
      </c>
      <c r="G401" s="10" t="s">
        <v>64</v>
      </c>
      <c r="H401" t="s">
        <v>79</v>
      </c>
      <c r="I401" s="13" t="s">
        <v>773</v>
      </c>
      <c r="J401" s="10" t="s">
        <v>67</v>
      </c>
      <c r="K401">
        <v>400</v>
      </c>
      <c r="L401" t="s">
        <v>82</v>
      </c>
      <c r="M401" s="10" t="s">
        <v>1104</v>
      </c>
    </row>
    <row r="402" spans="1:13">
      <c r="A402">
        <v>16</v>
      </c>
      <c r="B402" s="10" t="s">
        <v>910</v>
      </c>
      <c r="C402" s="11">
        <v>2</v>
      </c>
      <c r="D402" s="12">
        <v>45021.160416666666</v>
      </c>
      <c r="E402" s="12">
        <v>45021.289583333331</v>
      </c>
      <c r="F402" s="10" t="s">
        <v>78</v>
      </c>
      <c r="G402" s="10" t="s">
        <v>64</v>
      </c>
      <c r="H402" t="s">
        <v>79</v>
      </c>
      <c r="I402" s="13" t="s">
        <v>1105</v>
      </c>
      <c r="J402" s="10" t="s">
        <v>99</v>
      </c>
      <c r="K402">
        <v>401</v>
      </c>
      <c r="L402" t="s">
        <v>87</v>
      </c>
      <c r="M402" s="10" t="s">
        <v>43</v>
      </c>
    </row>
    <row r="403" spans="1:13">
      <c r="A403">
        <v>18</v>
      </c>
      <c r="B403" s="10" t="s">
        <v>1106</v>
      </c>
      <c r="C403" s="11">
        <v>1</v>
      </c>
      <c r="D403" s="12">
        <v>45021.111805555556</v>
      </c>
      <c r="E403" s="12">
        <v>45021.213888888888</v>
      </c>
      <c r="F403" s="10" t="s">
        <v>63</v>
      </c>
      <c r="G403" s="10" t="s">
        <v>64</v>
      </c>
      <c r="H403" t="s">
        <v>79</v>
      </c>
      <c r="I403" s="13" t="s">
        <v>1107</v>
      </c>
      <c r="J403" s="10" t="s">
        <v>67</v>
      </c>
      <c r="K403">
        <v>402</v>
      </c>
      <c r="L403" t="s">
        <v>75</v>
      </c>
      <c r="M403" s="10" t="s">
        <v>1108</v>
      </c>
    </row>
    <row r="404" spans="1:13">
      <c r="A404">
        <v>14</v>
      </c>
      <c r="B404" s="10" t="s">
        <v>1109</v>
      </c>
      <c r="C404" s="11">
        <v>5</v>
      </c>
      <c r="D404" s="12">
        <v>45021.09375</v>
      </c>
      <c r="E404" s="12">
        <v>45021.21875</v>
      </c>
      <c r="F404" s="10" t="s">
        <v>71</v>
      </c>
      <c r="G404" s="10" t="s">
        <v>64</v>
      </c>
      <c r="H404" t="s">
        <v>79</v>
      </c>
      <c r="I404" s="13" t="s">
        <v>1110</v>
      </c>
      <c r="J404" s="10" t="s">
        <v>81</v>
      </c>
      <c r="K404">
        <v>403</v>
      </c>
      <c r="L404" t="s">
        <v>138</v>
      </c>
      <c r="M404" s="10" t="s">
        <v>1111</v>
      </c>
    </row>
    <row r="405" spans="1:13">
      <c r="A405">
        <v>17</v>
      </c>
      <c r="B405" s="10" t="s">
        <v>972</v>
      </c>
      <c r="C405" s="11">
        <v>2</v>
      </c>
      <c r="D405" s="12">
        <v>45021.026388888888</v>
      </c>
      <c r="E405" s="12">
        <v>45021.186805555553</v>
      </c>
      <c r="F405" s="10" t="s">
        <v>85</v>
      </c>
      <c r="G405" s="10" t="s">
        <v>64</v>
      </c>
      <c r="H405" t="s">
        <v>79</v>
      </c>
      <c r="I405" s="13" t="s">
        <v>1112</v>
      </c>
      <c r="J405" s="10" t="s">
        <v>81</v>
      </c>
      <c r="K405">
        <v>404</v>
      </c>
      <c r="L405" t="s">
        <v>68</v>
      </c>
      <c r="M405" s="10" t="s">
        <v>1113</v>
      </c>
    </row>
    <row r="406" spans="1:13">
      <c r="A406">
        <v>5</v>
      </c>
      <c r="B406" s="10" t="s">
        <v>1114</v>
      </c>
      <c r="C406" s="11">
        <v>6</v>
      </c>
      <c r="D406" s="12">
        <v>45021.11041666667</v>
      </c>
      <c r="E406" s="12">
        <v>45021.207638888889</v>
      </c>
      <c r="F406" s="10" t="s">
        <v>78</v>
      </c>
      <c r="G406" s="10" t="s">
        <v>95</v>
      </c>
      <c r="H406" t="s">
        <v>79</v>
      </c>
      <c r="I406" s="13" t="s">
        <v>1115</v>
      </c>
      <c r="J406" s="10" t="s">
        <v>67</v>
      </c>
      <c r="K406">
        <v>405</v>
      </c>
      <c r="L406" t="s">
        <v>164</v>
      </c>
      <c r="M406" s="10" t="s">
        <v>1116</v>
      </c>
    </row>
    <row r="407" spans="1:13">
      <c r="A407">
        <v>14</v>
      </c>
      <c r="B407" s="10" t="s">
        <v>739</v>
      </c>
      <c r="C407" s="11">
        <v>5</v>
      </c>
      <c r="D407" s="12">
        <v>45021.020138888889</v>
      </c>
      <c r="E407" s="12">
        <v>45021.109027777777</v>
      </c>
      <c r="F407" s="10" t="s">
        <v>78</v>
      </c>
      <c r="G407" s="10" t="s">
        <v>95</v>
      </c>
      <c r="H407" t="s">
        <v>73</v>
      </c>
      <c r="I407" s="13" t="s">
        <v>1117</v>
      </c>
      <c r="J407" s="10" t="s">
        <v>99</v>
      </c>
      <c r="K407">
        <v>406</v>
      </c>
      <c r="L407" t="s">
        <v>68</v>
      </c>
      <c r="M407" s="10" t="s">
        <v>1118</v>
      </c>
    </row>
    <row r="408" spans="1:13">
      <c r="A408">
        <v>4</v>
      </c>
      <c r="B408" s="10" t="s">
        <v>1119</v>
      </c>
      <c r="C408" s="11">
        <v>1</v>
      </c>
      <c r="D408" s="12">
        <v>45021.092361111114</v>
      </c>
      <c r="E408" s="12">
        <v>45021.20208333333</v>
      </c>
      <c r="F408" s="10" t="s">
        <v>90</v>
      </c>
      <c r="G408" s="10" t="s">
        <v>72</v>
      </c>
      <c r="H408" t="s">
        <v>65</v>
      </c>
      <c r="I408" s="13" t="s">
        <v>1120</v>
      </c>
      <c r="J408" s="10" t="s">
        <v>67</v>
      </c>
      <c r="K408">
        <v>407</v>
      </c>
      <c r="L408" t="s">
        <v>131</v>
      </c>
      <c r="M408" s="10" t="s">
        <v>262</v>
      </c>
    </row>
    <row r="409" spans="1:13">
      <c r="A409">
        <v>17</v>
      </c>
      <c r="B409" s="10" t="s">
        <v>857</v>
      </c>
      <c r="C409" s="11">
        <v>3</v>
      </c>
      <c r="D409" s="12">
        <v>45021.038888888892</v>
      </c>
      <c r="E409" s="12">
        <v>45021.170138888891</v>
      </c>
      <c r="F409" s="10" t="s">
        <v>78</v>
      </c>
      <c r="G409" s="10" t="s">
        <v>64</v>
      </c>
      <c r="H409" t="s">
        <v>79</v>
      </c>
      <c r="I409" s="13" t="s">
        <v>1121</v>
      </c>
      <c r="J409" s="10" t="s">
        <v>99</v>
      </c>
      <c r="K409">
        <v>408</v>
      </c>
      <c r="L409" t="s">
        <v>138</v>
      </c>
      <c r="M409" s="10" t="s">
        <v>1122</v>
      </c>
    </row>
    <row r="410" spans="1:13">
      <c r="A410">
        <v>15</v>
      </c>
      <c r="B410" s="10" t="s">
        <v>1123</v>
      </c>
      <c r="C410" s="11">
        <v>5</v>
      </c>
      <c r="D410" s="12">
        <v>45021.079861111109</v>
      </c>
      <c r="E410" s="12">
        <v>45021.125694444447</v>
      </c>
      <c r="F410" s="10" t="s">
        <v>71</v>
      </c>
      <c r="G410" s="10" t="s">
        <v>64</v>
      </c>
      <c r="H410" t="s">
        <v>79</v>
      </c>
      <c r="I410" s="13" t="s">
        <v>1124</v>
      </c>
      <c r="J410" s="10" t="s">
        <v>67</v>
      </c>
      <c r="K410">
        <v>409</v>
      </c>
      <c r="L410" t="s">
        <v>138</v>
      </c>
      <c r="M410" s="10" t="s">
        <v>1125</v>
      </c>
    </row>
    <row r="411" spans="1:13">
      <c r="A411">
        <v>1</v>
      </c>
      <c r="B411" s="10" t="s">
        <v>1126</v>
      </c>
      <c r="C411" s="11">
        <v>3</v>
      </c>
      <c r="D411" s="12">
        <v>45021.115972222222</v>
      </c>
      <c r="E411" s="12">
        <v>45021.224305555559</v>
      </c>
      <c r="F411" s="10" t="s">
        <v>90</v>
      </c>
      <c r="G411" s="10" t="s">
        <v>95</v>
      </c>
      <c r="H411" t="s">
        <v>79</v>
      </c>
      <c r="I411" s="13" t="s">
        <v>1127</v>
      </c>
      <c r="J411" s="10" t="s">
        <v>67</v>
      </c>
      <c r="K411">
        <v>410</v>
      </c>
      <c r="L411" t="s">
        <v>92</v>
      </c>
      <c r="M411" s="10" t="s">
        <v>1128</v>
      </c>
    </row>
    <row r="412" spans="1:13">
      <c r="A412">
        <v>3</v>
      </c>
      <c r="B412" s="10" t="s">
        <v>648</v>
      </c>
      <c r="C412" s="11">
        <v>3</v>
      </c>
      <c r="D412" s="12">
        <v>45021.09097222222</v>
      </c>
      <c r="E412" s="12">
        <v>45021.211111111108</v>
      </c>
      <c r="F412" s="10" t="s">
        <v>71</v>
      </c>
      <c r="G412" s="10" t="s">
        <v>64</v>
      </c>
      <c r="H412" t="s">
        <v>65</v>
      </c>
      <c r="I412" s="13" t="s">
        <v>1129</v>
      </c>
      <c r="J412" s="10" t="s">
        <v>99</v>
      </c>
      <c r="K412">
        <v>411</v>
      </c>
      <c r="L412" t="s">
        <v>75</v>
      </c>
      <c r="M412" s="10" t="s">
        <v>1130</v>
      </c>
    </row>
    <row r="413" spans="1:13">
      <c r="A413">
        <v>11</v>
      </c>
      <c r="B413" s="10" t="s">
        <v>1131</v>
      </c>
      <c r="C413" s="11">
        <v>4</v>
      </c>
      <c r="D413" s="12">
        <v>45021.015277777777</v>
      </c>
      <c r="E413" s="12">
        <v>45021.085416666669</v>
      </c>
      <c r="F413" s="10" t="s">
        <v>85</v>
      </c>
      <c r="G413" s="10" t="s">
        <v>95</v>
      </c>
      <c r="H413" t="s">
        <v>79</v>
      </c>
      <c r="I413" s="13" t="s">
        <v>1132</v>
      </c>
      <c r="J413" s="10" t="s">
        <v>99</v>
      </c>
      <c r="K413">
        <v>412</v>
      </c>
      <c r="L413" t="s">
        <v>92</v>
      </c>
      <c r="M413" s="10" t="s">
        <v>15</v>
      </c>
    </row>
    <row r="414" spans="1:13">
      <c r="A414">
        <v>13</v>
      </c>
      <c r="B414" s="10" t="s">
        <v>1133</v>
      </c>
      <c r="C414" s="11">
        <v>3</v>
      </c>
      <c r="D414" s="12">
        <v>45021.10833333333</v>
      </c>
      <c r="E414" s="12">
        <v>45021.206944444442</v>
      </c>
      <c r="F414" s="10" t="s">
        <v>90</v>
      </c>
      <c r="G414" s="10" t="s">
        <v>95</v>
      </c>
      <c r="H414" t="s">
        <v>79</v>
      </c>
      <c r="I414" s="13" t="s">
        <v>975</v>
      </c>
      <c r="J414" s="10" t="s">
        <v>99</v>
      </c>
      <c r="K414">
        <v>413</v>
      </c>
      <c r="L414" t="s">
        <v>164</v>
      </c>
      <c r="M414" s="10" t="s">
        <v>31</v>
      </c>
    </row>
    <row r="415" spans="1:13">
      <c r="A415">
        <v>14</v>
      </c>
      <c r="B415" s="10" t="s">
        <v>1134</v>
      </c>
      <c r="C415" s="11">
        <v>6</v>
      </c>
      <c r="D415" s="12">
        <v>45021.154861111114</v>
      </c>
      <c r="E415" s="12">
        <v>45021.3</v>
      </c>
      <c r="F415" s="10" t="s">
        <v>85</v>
      </c>
      <c r="G415" s="10" t="s">
        <v>72</v>
      </c>
      <c r="H415" t="s">
        <v>79</v>
      </c>
      <c r="I415" s="13" t="s">
        <v>1135</v>
      </c>
      <c r="J415" s="10" t="s">
        <v>67</v>
      </c>
      <c r="K415">
        <v>414</v>
      </c>
      <c r="L415" t="s">
        <v>68</v>
      </c>
      <c r="M415" s="10" t="s">
        <v>25</v>
      </c>
    </row>
    <row r="416" spans="1:13">
      <c r="A416">
        <v>14</v>
      </c>
      <c r="B416" s="10" t="s">
        <v>1136</v>
      </c>
      <c r="C416" s="11">
        <v>4</v>
      </c>
      <c r="D416" s="12">
        <v>45021.027083333334</v>
      </c>
      <c r="E416" s="12">
        <v>45021.190972222219</v>
      </c>
      <c r="F416" s="10" t="s">
        <v>90</v>
      </c>
      <c r="G416" s="10" t="s">
        <v>95</v>
      </c>
      <c r="H416" t="s">
        <v>79</v>
      </c>
      <c r="I416" s="13" t="s">
        <v>1137</v>
      </c>
      <c r="J416" s="10" t="s">
        <v>99</v>
      </c>
      <c r="K416">
        <v>415</v>
      </c>
      <c r="L416" t="s">
        <v>82</v>
      </c>
      <c r="M416" s="10" t="s">
        <v>1138</v>
      </c>
    </row>
    <row r="417" spans="1:13">
      <c r="A417">
        <v>20</v>
      </c>
      <c r="B417" s="10" t="s">
        <v>1139</v>
      </c>
      <c r="C417" s="11">
        <v>2</v>
      </c>
      <c r="D417" s="12">
        <v>45021.127083333333</v>
      </c>
      <c r="E417" s="12">
        <v>45021.275694444441</v>
      </c>
      <c r="F417" s="10" t="s">
        <v>71</v>
      </c>
      <c r="G417" s="10" t="s">
        <v>95</v>
      </c>
      <c r="H417" t="s">
        <v>79</v>
      </c>
      <c r="I417" s="13" t="s">
        <v>1140</v>
      </c>
      <c r="J417" s="10" t="s">
        <v>67</v>
      </c>
      <c r="K417">
        <v>416</v>
      </c>
      <c r="L417" t="s">
        <v>111</v>
      </c>
      <c r="M417" s="10" t="s">
        <v>49</v>
      </c>
    </row>
    <row r="418" spans="1:13">
      <c r="A418">
        <v>7</v>
      </c>
      <c r="B418" s="10" t="s">
        <v>1141</v>
      </c>
      <c r="C418" s="11">
        <v>2</v>
      </c>
      <c r="D418" s="12">
        <v>45021.142361111109</v>
      </c>
      <c r="E418" s="12">
        <v>45021.189583333333</v>
      </c>
      <c r="F418" s="10" t="s">
        <v>78</v>
      </c>
      <c r="G418" s="10" t="s">
        <v>95</v>
      </c>
      <c r="H418" t="s">
        <v>79</v>
      </c>
      <c r="I418" s="13" t="s">
        <v>1142</v>
      </c>
      <c r="J418" s="10" t="s">
        <v>81</v>
      </c>
      <c r="K418">
        <v>417</v>
      </c>
      <c r="L418" t="s">
        <v>100</v>
      </c>
      <c r="M418" s="10" t="s">
        <v>1143</v>
      </c>
    </row>
    <row r="419" spans="1:13">
      <c r="A419">
        <v>17</v>
      </c>
      <c r="B419" s="10" t="s">
        <v>1144</v>
      </c>
      <c r="C419" s="11">
        <v>4</v>
      </c>
      <c r="D419" s="12">
        <v>45021.036111111112</v>
      </c>
      <c r="E419" s="12">
        <v>45021.146527777775</v>
      </c>
      <c r="F419" s="10" t="s">
        <v>63</v>
      </c>
      <c r="G419" s="10" t="s">
        <v>95</v>
      </c>
      <c r="H419" t="s">
        <v>79</v>
      </c>
      <c r="I419" s="13" t="s">
        <v>1145</v>
      </c>
      <c r="J419" s="10" t="s">
        <v>67</v>
      </c>
      <c r="K419">
        <v>418</v>
      </c>
      <c r="L419" t="s">
        <v>68</v>
      </c>
      <c r="M419" s="10" t="s">
        <v>1146</v>
      </c>
    </row>
    <row r="420" spans="1:13">
      <c r="A420">
        <v>11</v>
      </c>
      <c r="B420" s="10" t="s">
        <v>1147</v>
      </c>
      <c r="C420" s="11">
        <v>4</v>
      </c>
      <c r="D420" s="12">
        <v>45021.134722222225</v>
      </c>
      <c r="E420" s="12">
        <v>45021.238194444442</v>
      </c>
      <c r="F420" s="10" t="s">
        <v>85</v>
      </c>
      <c r="G420" s="10" t="s">
        <v>64</v>
      </c>
      <c r="H420" t="s">
        <v>79</v>
      </c>
      <c r="I420" s="13" t="s">
        <v>1148</v>
      </c>
      <c r="J420" s="10" t="s">
        <v>99</v>
      </c>
      <c r="K420">
        <v>419</v>
      </c>
      <c r="L420" t="s">
        <v>164</v>
      </c>
      <c r="M420" s="10" t="s">
        <v>1149</v>
      </c>
    </row>
    <row r="421" spans="1:13">
      <c r="A421">
        <v>18</v>
      </c>
      <c r="B421" s="10" t="s">
        <v>109</v>
      </c>
      <c r="C421" s="11">
        <v>6</v>
      </c>
      <c r="D421" s="12">
        <v>45021.095833333333</v>
      </c>
      <c r="E421" s="12">
        <v>45021.228472222225</v>
      </c>
      <c r="F421" s="10" t="s">
        <v>78</v>
      </c>
      <c r="G421" s="10" t="s">
        <v>64</v>
      </c>
      <c r="H421" t="s">
        <v>79</v>
      </c>
      <c r="I421" s="13" t="s">
        <v>279</v>
      </c>
      <c r="J421" s="10" t="s">
        <v>99</v>
      </c>
      <c r="K421">
        <v>420</v>
      </c>
      <c r="L421" t="s">
        <v>107</v>
      </c>
      <c r="M421" s="10" t="s">
        <v>1150</v>
      </c>
    </row>
    <row r="422" spans="1:13">
      <c r="A422">
        <v>10</v>
      </c>
      <c r="B422" s="10" t="s">
        <v>1151</v>
      </c>
      <c r="C422" s="11">
        <v>1</v>
      </c>
      <c r="D422" s="12">
        <v>45021.067361111112</v>
      </c>
      <c r="E422" s="12">
        <v>45021.171527777777</v>
      </c>
      <c r="F422" s="10" t="s">
        <v>71</v>
      </c>
      <c r="G422" s="10" t="s">
        <v>64</v>
      </c>
      <c r="H422" t="s">
        <v>79</v>
      </c>
      <c r="I422" s="13" t="s">
        <v>1152</v>
      </c>
      <c r="J422" s="10" t="s">
        <v>99</v>
      </c>
      <c r="K422">
        <v>421</v>
      </c>
      <c r="L422" t="s">
        <v>138</v>
      </c>
      <c r="M422" s="10" t="s">
        <v>1153</v>
      </c>
    </row>
    <row r="423" spans="1:13">
      <c r="A423">
        <v>12</v>
      </c>
      <c r="B423" s="10" t="s">
        <v>1154</v>
      </c>
      <c r="C423" s="11">
        <v>6</v>
      </c>
      <c r="D423" s="12">
        <v>45021.025000000001</v>
      </c>
      <c r="E423" s="12">
        <v>45021.131249999999</v>
      </c>
      <c r="F423" s="10" t="s">
        <v>78</v>
      </c>
      <c r="G423" s="10" t="s">
        <v>64</v>
      </c>
      <c r="H423" t="s">
        <v>79</v>
      </c>
      <c r="I423" s="13" t="s">
        <v>1155</v>
      </c>
      <c r="J423" s="10" t="s">
        <v>67</v>
      </c>
      <c r="K423">
        <v>422</v>
      </c>
      <c r="L423" t="s">
        <v>68</v>
      </c>
      <c r="M423" s="10" t="s">
        <v>1156</v>
      </c>
    </row>
    <row r="424" spans="1:13">
      <c r="A424">
        <v>4</v>
      </c>
      <c r="B424" s="10" t="s">
        <v>604</v>
      </c>
      <c r="C424" s="11">
        <v>2</v>
      </c>
      <c r="D424" s="12">
        <v>45021.106944444444</v>
      </c>
      <c r="E424" s="12">
        <v>45021.206250000003</v>
      </c>
      <c r="F424" s="10" t="s">
        <v>71</v>
      </c>
      <c r="G424" s="10" t="s">
        <v>64</v>
      </c>
      <c r="H424" t="s">
        <v>73</v>
      </c>
      <c r="I424" s="13" t="s">
        <v>1157</v>
      </c>
      <c r="J424" s="10" t="s">
        <v>81</v>
      </c>
      <c r="K424">
        <v>423</v>
      </c>
      <c r="L424" t="s">
        <v>131</v>
      </c>
      <c r="M424" s="10" t="s">
        <v>1158</v>
      </c>
    </row>
    <row r="425" spans="1:13">
      <c r="A425">
        <v>13</v>
      </c>
      <c r="B425" s="10" t="s">
        <v>1159</v>
      </c>
      <c r="C425" s="11">
        <v>3</v>
      </c>
      <c r="D425" s="12">
        <v>45021.047222222223</v>
      </c>
      <c r="E425" s="12">
        <v>45021.136805555558</v>
      </c>
      <c r="F425" s="10" t="s">
        <v>78</v>
      </c>
      <c r="G425" s="10" t="s">
        <v>95</v>
      </c>
      <c r="H425" t="s">
        <v>73</v>
      </c>
      <c r="I425" s="13" t="s">
        <v>1160</v>
      </c>
      <c r="J425" s="10" t="s">
        <v>67</v>
      </c>
      <c r="K425">
        <v>424</v>
      </c>
      <c r="L425" t="s">
        <v>75</v>
      </c>
      <c r="M425" s="10" t="s">
        <v>1161</v>
      </c>
    </row>
    <row r="426" spans="1:13">
      <c r="A426">
        <v>18</v>
      </c>
      <c r="B426" s="10" t="s">
        <v>1162</v>
      </c>
      <c r="C426" s="11">
        <v>3</v>
      </c>
      <c r="D426" s="12">
        <v>45021.058333333334</v>
      </c>
      <c r="E426" s="12">
        <v>45021.15625</v>
      </c>
      <c r="F426" s="10" t="s">
        <v>78</v>
      </c>
      <c r="G426" s="10" t="s">
        <v>64</v>
      </c>
      <c r="H426" t="s">
        <v>79</v>
      </c>
      <c r="I426" s="13" t="s">
        <v>1163</v>
      </c>
      <c r="J426" s="10" t="s">
        <v>67</v>
      </c>
      <c r="K426">
        <v>425</v>
      </c>
      <c r="L426" t="s">
        <v>92</v>
      </c>
      <c r="M426" s="10" t="s">
        <v>29</v>
      </c>
    </row>
    <row r="427" spans="1:13">
      <c r="A427">
        <v>5</v>
      </c>
      <c r="B427" s="10" t="s">
        <v>1164</v>
      </c>
      <c r="C427" s="11">
        <v>2</v>
      </c>
      <c r="D427" s="12">
        <v>45021.132638888892</v>
      </c>
      <c r="E427" s="12">
        <v>45021.209722222222</v>
      </c>
      <c r="F427" s="10" t="s">
        <v>90</v>
      </c>
      <c r="G427" s="10" t="s">
        <v>64</v>
      </c>
      <c r="H427" t="s">
        <v>79</v>
      </c>
      <c r="I427" s="13" t="s">
        <v>1165</v>
      </c>
      <c r="J427" s="10" t="s">
        <v>67</v>
      </c>
      <c r="K427">
        <v>426</v>
      </c>
      <c r="L427" t="s">
        <v>82</v>
      </c>
      <c r="M427" s="10" t="s">
        <v>1166</v>
      </c>
    </row>
    <row r="428" spans="1:13">
      <c r="A428">
        <v>2</v>
      </c>
      <c r="B428" s="10" t="s">
        <v>495</v>
      </c>
      <c r="C428" s="11">
        <v>4</v>
      </c>
      <c r="D428" s="12">
        <v>45021.106944444444</v>
      </c>
      <c r="E428" s="12">
        <v>45021.154861111114</v>
      </c>
      <c r="F428" s="10" t="s">
        <v>78</v>
      </c>
      <c r="G428" s="10" t="s">
        <v>64</v>
      </c>
      <c r="H428" t="s">
        <v>73</v>
      </c>
      <c r="I428" s="13" t="s">
        <v>1167</v>
      </c>
      <c r="J428" s="10" t="s">
        <v>81</v>
      </c>
      <c r="K428">
        <v>427</v>
      </c>
      <c r="L428" t="s">
        <v>107</v>
      </c>
      <c r="M428" s="10" t="s">
        <v>1168</v>
      </c>
    </row>
    <row r="429" spans="1:13">
      <c r="A429">
        <v>7</v>
      </c>
      <c r="B429" s="10" t="s">
        <v>1169</v>
      </c>
      <c r="C429" s="11">
        <v>5</v>
      </c>
      <c r="D429" s="12">
        <v>45021.137499999997</v>
      </c>
      <c r="E429" s="12">
        <v>45021.252083333333</v>
      </c>
      <c r="F429" s="10" t="s">
        <v>90</v>
      </c>
      <c r="G429" s="10" t="s">
        <v>72</v>
      </c>
      <c r="H429" t="s">
        <v>79</v>
      </c>
      <c r="I429" s="13" t="s">
        <v>1170</v>
      </c>
      <c r="J429" s="10" t="s">
        <v>67</v>
      </c>
      <c r="K429">
        <v>428</v>
      </c>
      <c r="L429" t="s">
        <v>131</v>
      </c>
      <c r="M429" s="10" t="s">
        <v>1171</v>
      </c>
    </row>
    <row r="430" spans="1:13">
      <c r="A430">
        <v>8</v>
      </c>
      <c r="B430" s="10" t="s">
        <v>1172</v>
      </c>
      <c r="C430" s="11">
        <v>1</v>
      </c>
      <c r="D430" s="12">
        <v>45021.006944444445</v>
      </c>
      <c r="E430" s="12">
        <v>45021.156944444447</v>
      </c>
      <c r="F430" s="10" t="s">
        <v>90</v>
      </c>
      <c r="G430" s="10" t="s">
        <v>64</v>
      </c>
      <c r="H430" t="s">
        <v>79</v>
      </c>
      <c r="I430" s="13" t="s">
        <v>1173</v>
      </c>
      <c r="J430" s="10" t="s">
        <v>67</v>
      </c>
      <c r="K430">
        <v>429</v>
      </c>
      <c r="L430" t="s">
        <v>82</v>
      </c>
      <c r="M430" s="10" t="s">
        <v>47</v>
      </c>
    </row>
    <row r="431" spans="1:13">
      <c r="A431">
        <v>7</v>
      </c>
      <c r="B431" s="10" t="s">
        <v>1174</v>
      </c>
      <c r="C431" s="11">
        <v>3</v>
      </c>
      <c r="D431" s="12">
        <v>45021.097916666666</v>
      </c>
      <c r="E431" s="12">
        <v>45021.165972222225</v>
      </c>
      <c r="F431" s="10" t="s">
        <v>90</v>
      </c>
      <c r="G431" s="10" t="s">
        <v>64</v>
      </c>
      <c r="H431" t="s">
        <v>65</v>
      </c>
      <c r="I431" s="13" t="s">
        <v>1175</v>
      </c>
      <c r="J431" s="10" t="s">
        <v>67</v>
      </c>
      <c r="K431">
        <v>430</v>
      </c>
      <c r="L431" t="s">
        <v>100</v>
      </c>
      <c r="M431" s="10" t="s">
        <v>49</v>
      </c>
    </row>
    <row r="432" spans="1:13">
      <c r="A432">
        <v>15</v>
      </c>
      <c r="B432" s="10" t="s">
        <v>809</v>
      </c>
      <c r="C432" s="11">
        <v>5</v>
      </c>
      <c r="D432" s="12">
        <v>45021.147916666669</v>
      </c>
      <c r="E432" s="12">
        <v>45021.309027777781</v>
      </c>
      <c r="F432" s="10" t="s">
        <v>85</v>
      </c>
      <c r="G432" s="10" t="s">
        <v>64</v>
      </c>
      <c r="H432" t="s">
        <v>79</v>
      </c>
      <c r="I432" s="13" t="s">
        <v>1176</v>
      </c>
      <c r="J432" s="10" t="s">
        <v>81</v>
      </c>
      <c r="K432">
        <v>431</v>
      </c>
      <c r="L432" t="s">
        <v>164</v>
      </c>
      <c r="M432" s="10" t="s">
        <v>12</v>
      </c>
    </row>
    <row r="433" spans="1:13">
      <c r="A433">
        <v>10</v>
      </c>
      <c r="B433" s="10" t="s">
        <v>1177</v>
      </c>
      <c r="C433" s="11">
        <v>2</v>
      </c>
      <c r="D433" s="12">
        <v>45021.146527777775</v>
      </c>
      <c r="E433" s="12">
        <v>45021.245833333334</v>
      </c>
      <c r="F433" s="10" t="s">
        <v>90</v>
      </c>
      <c r="G433" s="10" t="s">
        <v>95</v>
      </c>
      <c r="H433" t="s">
        <v>79</v>
      </c>
      <c r="I433" s="13" t="s">
        <v>1178</v>
      </c>
      <c r="J433" s="10" t="s">
        <v>81</v>
      </c>
      <c r="K433">
        <v>432</v>
      </c>
      <c r="L433" t="s">
        <v>75</v>
      </c>
      <c r="M433" s="10" t="s">
        <v>1179</v>
      </c>
    </row>
    <row r="434" spans="1:13">
      <c r="A434">
        <v>10</v>
      </c>
      <c r="B434" s="10" t="s">
        <v>97</v>
      </c>
      <c r="C434" s="11">
        <v>4</v>
      </c>
      <c r="D434" s="12">
        <v>45021.051388888889</v>
      </c>
      <c r="E434" s="12">
        <v>45021.131249999999</v>
      </c>
      <c r="F434" s="10" t="s">
        <v>90</v>
      </c>
      <c r="G434" s="10" t="s">
        <v>64</v>
      </c>
      <c r="H434" t="s">
        <v>79</v>
      </c>
      <c r="I434" s="13" t="s">
        <v>1180</v>
      </c>
      <c r="J434" s="10" t="s">
        <v>67</v>
      </c>
      <c r="K434">
        <v>433</v>
      </c>
      <c r="L434" t="s">
        <v>107</v>
      </c>
      <c r="M434" s="10" t="s">
        <v>1181</v>
      </c>
    </row>
    <row r="435" spans="1:13">
      <c r="A435">
        <v>15</v>
      </c>
      <c r="B435" s="10" t="s">
        <v>1182</v>
      </c>
      <c r="C435" s="11">
        <v>4</v>
      </c>
      <c r="D435" s="12">
        <v>45021.010416666664</v>
      </c>
      <c r="E435" s="12">
        <v>45021.163194444445</v>
      </c>
      <c r="F435" s="10" t="s">
        <v>90</v>
      </c>
      <c r="G435" s="10" t="s">
        <v>64</v>
      </c>
      <c r="H435" t="s">
        <v>79</v>
      </c>
      <c r="I435" s="13" t="s">
        <v>1183</v>
      </c>
      <c r="J435" s="10" t="s">
        <v>67</v>
      </c>
      <c r="K435">
        <v>434</v>
      </c>
      <c r="L435" t="s">
        <v>107</v>
      </c>
      <c r="M435" s="10" t="s">
        <v>1184</v>
      </c>
    </row>
    <row r="436" spans="1:13">
      <c r="A436">
        <v>17</v>
      </c>
      <c r="B436" s="10" t="s">
        <v>1185</v>
      </c>
      <c r="C436" s="11">
        <v>6</v>
      </c>
      <c r="D436" s="12">
        <v>45021.161805555559</v>
      </c>
      <c r="E436" s="12">
        <v>45021.250694444447</v>
      </c>
      <c r="F436" s="10" t="s">
        <v>85</v>
      </c>
      <c r="G436" s="10" t="s">
        <v>64</v>
      </c>
      <c r="H436" t="s">
        <v>79</v>
      </c>
      <c r="I436" s="13" t="s">
        <v>1186</v>
      </c>
      <c r="J436" s="10" t="s">
        <v>99</v>
      </c>
      <c r="K436">
        <v>435</v>
      </c>
      <c r="L436" t="s">
        <v>68</v>
      </c>
      <c r="M436" s="10" t="s">
        <v>1187</v>
      </c>
    </row>
    <row r="437" spans="1:13">
      <c r="A437">
        <v>10</v>
      </c>
      <c r="B437" s="10" t="s">
        <v>1188</v>
      </c>
      <c r="C437" s="11">
        <v>3</v>
      </c>
      <c r="D437" s="12">
        <v>45021.008333333331</v>
      </c>
      <c r="E437" s="12">
        <v>45021.169444444444</v>
      </c>
      <c r="F437" s="10" t="s">
        <v>85</v>
      </c>
      <c r="G437" s="10" t="s">
        <v>64</v>
      </c>
      <c r="H437" t="s">
        <v>79</v>
      </c>
      <c r="I437" s="13" t="s">
        <v>1121</v>
      </c>
      <c r="J437" s="10" t="s">
        <v>99</v>
      </c>
      <c r="K437">
        <v>436</v>
      </c>
      <c r="L437" t="s">
        <v>82</v>
      </c>
      <c r="M437" s="10" t="s">
        <v>27</v>
      </c>
    </row>
    <row r="438" spans="1:13">
      <c r="A438">
        <v>16</v>
      </c>
      <c r="B438" s="10" t="s">
        <v>900</v>
      </c>
      <c r="C438" s="11">
        <v>6</v>
      </c>
      <c r="D438" s="12">
        <v>45021.126388888886</v>
      </c>
      <c r="E438" s="12">
        <v>45021.225694444445</v>
      </c>
      <c r="F438" s="10" t="s">
        <v>63</v>
      </c>
      <c r="G438" s="10" t="s">
        <v>64</v>
      </c>
      <c r="H438" t="s">
        <v>79</v>
      </c>
      <c r="I438" s="13" t="s">
        <v>1189</v>
      </c>
      <c r="J438" s="10" t="s">
        <v>67</v>
      </c>
      <c r="K438">
        <v>437</v>
      </c>
      <c r="L438" t="s">
        <v>87</v>
      </c>
      <c r="M438" s="10" t="s">
        <v>31</v>
      </c>
    </row>
    <row r="439" spans="1:13">
      <c r="A439">
        <v>2</v>
      </c>
      <c r="B439" s="10" t="s">
        <v>1190</v>
      </c>
      <c r="C439" s="11">
        <v>1</v>
      </c>
      <c r="D439" s="12">
        <v>45021.165277777778</v>
      </c>
      <c r="E439" s="12">
        <v>45021.314583333333</v>
      </c>
      <c r="F439" s="10" t="s">
        <v>71</v>
      </c>
      <c r="G439" s="10" t="s">
        <v>64</v>
      </c>
      <c r="H439" t="s">
        <v>79</v>
      </c>
      <c r="I439" s="13" t="s">
        <v>1191</v>
      </c>
      <c r="J439" s="10" t="s">
        <v>81</v>
      </c>
      <c r="K439">
        <v>438</v>
      </c>
      <c r="L439" t="s">
        <v>164</v>
      </c>
      <c r="M439" s="10" t="s">
        <v>25</v>
      </c>
    </row>
    <row r="440" spans="1:13">
      <c r="A440">
        <v>15</v>
      </c>
      <c r="B440" s="10" t="s">
        <v>1192</v>
      </c>
      <c r="C440" s="11">
        <v>1</v>
      </c>
      <c r="D440" s="12">
        <v>45021</v>
      </c>
      <c r="E440" s="12">
        <v>45021.057638888888</v>
      </c>
      <c r="F440" s="10" t="s">
        <v>63</v>
      </c>
      <c r="G440" s="10" t="s">
        <v>95</v>
      </c>
      <c r="H440" t="s">
        <v>79</v>
      </c>
      <c r="I440" s="13" t="s">
        <v>1193</v>
      </c>
      <c r="J440" s="10" t="s">
        <v>81</v>
      </c>
      <c r="K440">
        <v>439</v>
      </c>
      <c r="L440" t="s">
        <v>107</v>
      </c>
      <c r="M440" s="10" t="s">
        <v>1194</v>
      </c>
    </row>
    <row r="441" spans="1:13">
      <c r="A441">
        <v>13</v>
      </c>
      <c r="B441" s="10" t="s">
        <v>1195</v>
      </c>
      <c r="C441" s="11">
        <v>1</v>
      </c>
      <c r="D441" s="12">
        <v>45021.082638888889</v>
      </c>
      <c r="E441" s="12">
        <v>45021.241666666669</v>
      </c>
      <c r="F441" s="10" t="s">
        <v>78</v>
      </c>
      <c r="G441" s="10" t="s">
        <v>64</v>
      </c>
      <c r="H441" t="s">
        <v>79</v>
      </c>
      <c r="I441" s="13" t="s">
        <v>1196</v>
      </c>
      <c r="J441" s="10" t="s">
        <v>99</v>
      </c>
      <c r="K441">
        <v>440</v>
      </c>
      <c r="L441" t="s">
        <v>164</v>
      </c>
      <c r="M441" s="10" t="s">
        <v>1197</v>
      </c>
    </row>
    <row r="442" spans="1:13">
      <c r="A442">
        <v>13</v>
      </c>
      <c r="B442" s="10" t="s">
        <v>1198</v>
      </c>
      <c r="C442" s="11">
        <v>6</v>
      </c>
      <c r="D442" s="12">
        <v>45021.044444444444</v>
      </c>
      <c r="E442" s="12">
        <v>45021.140972222223</v>
      </c>
      <c r="F442" s="10" t="s">
        <v>78</v>
      </c>
      <c r="G442" s="10" t="s">
        <v>64</v>
      </c>
      <c r="H442" t="s">
        <v>73</v>
      </c>
      <c r="I442" s="13" t="s">
        <v>1199</v>
      </c>
      <c r="J442" s="10" t="s">
        <v>99</v>
      </c>
      <c r="K442">
        <v>441</v>
      </c>
      <c r="L442" t="s">
        <v>68</v>
      </c>
      <c r="M442" s="10" t="s">
        <v>161</v>
      </c>
    </row>
    <row r="443" spans="1:13">
      <c r="A443">
        <v>15</v>
      </c>
      <c r="B443" s="10" t="s">
        <v>1200</v>
      </c>
      <c r="C443" s="11">
        <v>3</v>
      </c>
      <c r="D443" s="12">
        <v>45021.086111111108</v>
      </c>
      <c r="E443" s="12">
        <v>45021.137499999997</v>
      </c>
      <c r="F443" s="10" t="s">
        <v>90</v>
      </c>
      <c r="G443" s="10" t="s">
        <v>95</v>
      </c>
      <c r="H443" t="s">
        <v>79</v>
      </c>
      <c r="I443" s="13" t="s">
        <v>1201</v>
      </c>
      <c r="J443" s="10" t="s">
        <v>99</v>
      </c>
      <c r="K443">
        <v>442</v>
      </c>
      <c r="L443" t="s">
        <v>111</v>
      </c>
      <c r="M443" s="10" t="s">
        <v>1202</v>
      </c>
    </row>
    <row r="444" spans="1:13">
      <c r="A444">
        <v>4</v>
      </c>
      <c r="B444" s="10" t="s">
        <v>1162</v>
      </c>
      <c r="C444" s="11">
        <v>2</v>
      </c>
      <c r="D444" s="12">
        <v>45021.052083333336</v>
      </c>
      <c r="E444" s="12">
        <v>45021.134722222225</v>
      </c>
      <c r="F444" s="10" t="s">
        <v>78</v>
      </c>
      <c r="G444" s="10" t="s">
        <v>64</v>
      </c>
      <c r="H444" t="s">
        <v>65</v>
      </c>
      <c r="I444" s="13" t="s">
        <v>1203</v>
      </c>
      <c r="J444" s="10" t="s">
        <v>81</v>
      </c>
      <c r="K444">
        <v>443</v>
      </c>
      <c r="L444" t="s">
        <v>100</v>
      </c>
      <c r="M444" s="10" t="s">
        <v>1204</v>
      </c>
    </row>
    <row r="445" spans="1:13">
      <c r="A445">
        <v>8</v>
      </c>
      <c r="B445" s="10" t="s">
        <v>230</v>
      </c>
      <c r="C445" s="11">
        <v>5</v>
      </c>
      <c r="D445" s="12">
        <v>45021.140972222223</v>
      </c>
      <c r="E445" s="12">
        <v>45021.255555555559</v>
      </c>
      <c r="F445" s="10" t="s">
        <v>71</v>
      </c>
      <c r="G445" s="10" t="s">
        <v>64</v>
      </c>
      <c r="H445" t="s">
        <v>79</v>
      </c>
      <c r="I445" s="13" t="s">
        <v>1205</v>
      </c>
      <c r="J445" s="10" t="s">
        <v>81</v>
      </c>
      <c r="K445">
        <v>444</v>
      </c>
      <c r="L445" t="s">
        <v>164</v>
      </c>
      <c r="M445" s="10" t="s">
        <v>1206</v>
      </c>
    </row>
    <row r="446" spans="1:13">
      <c r="A446">
        <v>6</v>
      </c>
      <c r="B446" s="10" t="s">
        <v>1207</v>
      </c>
      <c r="C446" s="11">
        <v>5</v>
      </c>
      <c r="D446" s="12">
        <v>45021.042361111111</v>
      </c>
      <c r="E446" s="12">
        <v>45021.131249999999</v>
      </c>
      <c r="F446" s="10" t="s">
        <v>71</v>
      </c>
      <c r="G446" s="10" t="s">
        <v>72</v>
      </c>
      <c r="H446" t="s">
        <v>79</v>
      </c>
      <c r="I446" s="13" t="s">
        <v>1208</v>
      </c>
      <c r="J446" s="10" t="s">
        <v>81</v>
      </c>
      <c r="K446">
        <v>445</v>
      </c>
      <c r="L446" t="s">
        <v>87</v>
      </c>
      <c r="M446" s="10" t="s">
        <v>17</v>
      </c>
    </row>
    <row r="447" spans="1:13">
      <c r="A447">
        <v>12</v>
      </c>
      <c r="B447" s="10" t="s">
        <v>194</v>
      </c>
      <c r="C447" s="11">
        <v>2</v>
      </c>
      <c r="D447" s="12">
        <v>45021.116666666669</v>
      </c>
      <c r="E447" s="12">
        <v>45021.259027777778</v>
      </c>
      <c r="F447" s="10" t="s">
        <v>71</v>
      </c>
      <c r="G447" s="10" t="s">
        <v>64</v>
      </c>
      <c r="H447" t="s">
        <v>79</v>
      </c>
      <c r="I447" s="13" t="s">
        <v>1209</v>
      </c>
      <c r="J447" s="10" t="s">
        <v>81</v>
      </c>
      <c r="K447">
        <v>446</v>
      </c>
      <c r="L447" t="s">
        <v>131</v>
      </c>
      <c r="M447" s="10" t="s">
        <v>43</v>
      </c>
    </row>
    <row r="448" spans="1:13">
      <c r="A448">
        <v>8</v>
      </c>
      <c r="B448" s="10" t="s">
        <v>1210</v>
      </c>
      <c r="C448" s="11">
        <v>2</v>
      </c>
      <c r="D448" s="12">
        <v>45021.161805555559</v>
      </c>
      <c r="E448" s="12">
        <v>45021.308333333334</v>
      </c>
      <c r="F448" s="10" t="s">
        <v>90</v>
      </c>
      <c r="G448" s="10" t="s">
        <v>95</v>
      </c>
      <c r="H448" t="s">
        <v>79</v>
      </c>
      <c r="I448" s="13" t="s">
        <v>1211</v>
      </c>
      <c r="J448" s="10" t="s">
        <v>81</v>
      </c>
      <c r="K448">
        <v>447</v>
      </c>
      <c r="L448" t="s">
        <v>68</v>
      </c>
      <c r="M448" s="10" t="s">
        <v>1212</v>
      </c>
    </row>
    <row r="449" spans="1:13">
      <c r="A449">
        <v>4</v>
      </c>
      <c r="B449" s="10" t="s">
        <v>949</v>
      </c>
      <c r="C449" s="11">
        <v>5</v>
      </c>
      <c r="D449" s="12">
        <v>45021.004861111112</v>
      </c>
      <c r="E449" s="12">
        <v>45021.149305555555</v>
      </c>
      <c r="F449" s="10" t="s">
        <v>90</v>
      </c>
      <c r="G449" s="10" t="s">
        <v>95</v>
      </c>
      <c r="H449" t="s">
        <v>79</v>
      </c>
      <c r="I449" s="13" t="s">
        <v>1213</v>
      </c>
      <c r="J449" s="10" t="s">
        <v>99</v>
      </c>
      <c r="K449">
        <v>448</v>
      </c>
      <c r="L449" t="s">
        <v>100</v>
      </c>
      <c r="M449" s="10" t="s">
        <v>1214</v>
      </c>
    </row>
    <row r="450" spans="1:13">
      <c r="A450">
        <v>3</v>
      </c>
      <c r="B450" s="10" t="s">
        <v>1215</v>
      </c>
      <c r="C450" s="11">
        <v>3</v>
      </c>
      <c r="D450" s="12">
        <v>45021.142361111109</v>
      </c>
      <c r="E450" s="12">
        <v>45021.209722222222</v>
      </c>
      <c r="F450" s="10" t="s">
        <v>63</v>
      </c>
      <c r="G450" s="10" t="s">
        <v>64</v>
      </c>
      <c r="H450" t="s">
        <v>73</v>
      </c>
      <c r="I450" s="13" t="s">
        <v>1216</v>
      </c>
      <c r="J450" s="10" t="s">
        <v>99</v>
      </c>
      <c r="K450">
        <v>449</v>
      </c>
      <c r="L450" t="s">
        <v>82</v>
      </c>
      <c r="M450" s="10" t="s">
        <v>33</v>
      </c>
    </row>
    <row r="451" spans="1:13">
      <c r="A451">
        <v>9</v>
      </c>
      <c r="B451" s="10" t="s">
        <v>1217</v>
      </c>
      <c r="C451" s="11">
        <v>6</v>
      </c>
      <c r="D451" s="12">
        <v>45021.160416666666</v>
      </c>
      <c r="E451" s="12">
        <v>45021.209027777775</v>
      </c>
      <c r="F451" s="10" t="s">
        <v>63</v>
      </c>
      <c r="G451" s="10" t="s">
        <v>64</v>
      </c>
      <c r="H451" t="s">
        <v>79</v>
      </c>
      <c r="I451" s="13" t="s">
        <v>1218</v>
      </c>
      <c r="J451" s="10" t="s">
        <v>99</v>
      </c>
      <c r="K451">
        <v>450</v>
      </c>
      <c r="L451" t="s">
        <v>107</v>
      </c>
      <c r="M451" s="10" t="s">
        <v>1219</v>
      </c>
    </row>
    <row r="452" spans="1:13">
      <c r="A452">
        <v>3</v>
      </c>
      <c r="B452" s="10" t="s">
        <v>662</v>
      </c>
      <c r="C452" s="11">
        <v>1</v>
      </c>
      <c r="D452" s="12">
        <v>45021.053472222222</v>
      </c>
      <c r="E452" s="12">
        <v>45021.101388888892</v>
      </c>
      <c r="F452" s="10" t="s">
        <v>85</v>
      </c>
      <c r="G452" s="10" t="s">
        <v>72</v>
      </c>
      <c r="H452" t="s">
        <v>79</v>
      </c>
      <c r="I452" s="13" t="s">
        <v>1220</v>
      </c>
      <c r="J452" s="10" t="s">
        <v>81</v>
      </c>
      <c r="K452">
        <v>451</v>
      </c>
      <c r="L452" t="s">
        <v>107</v>
      </c>
      <c r="M452" s="10" t="s">
        <v>1221</v>
      </c>
    </row>
    <row r="453" spans="1:13">
      <c r="A453">
        <v>9</v>
      </c>
      <c r="B453" s="10" t="s">
        <v>1222</v>
      </c>
      <c r="C453" s="11">
        <v>1</v>
      </c>
      <c r="D453" s="12">
        <v>45021.120138888888</v>
      </c>
      <c r="E453" s="12">
        <v>45021.22152777778</v>
      </c>
      <c r="F453" s="10" t="s">
        <v>90</v>
      </c>
      <c r="G453" s="10" t="s">
        <v>64</v>
      </c>
      <c r="H453" t="s">
        <v>79</v>
      </c>
      <c r="I453" s="13" t="s">
        <v>1223</v>
      </c>
      <c r="J453" s="10" t="s">
        <v>67</v>
      </c>
      <c r="K453">
        <v>452</v>
      </c>
      <c r="L453" t="s">
        <v>111</v>
      </c>
      <c r="M453" s="10" t="s">
        <v>1224</v>
      </c>
    </row>
    <row r="454" spans="1:13">
      <c r="A454">
        <v>6</v>
      </c>
      <c r="B454" s="10" t="s">
        <v>1225</v>
      </c>
      <c r="C454" s="11">
        <v>1</v>
      </c>
      <c r="D454" s="12">
        <v>45021.154166666667</v>
      </c>
      <c r="E454" s="12">
        <v>45021.213194444441</v>
      </c>
      <c r="F454" s="10" t="s">
        <v>78</v>
      </c>
      <c r="G454" s="10" t="s">
        <v>72</v>
      </c>
      <c r="H454" t="s">
        <v>79</v>
      </c>
      <c r="I454" s="13" t="s">
        <v>1226</v>
      </c>
      <c r="J454" s="10" t="s">
        <v>81</v>
      </c>
      <c r="K454">
        <v>453</v>
      </c>
      <c r="L454" t="s">
        <v>138</v>
      </c>
      <c r="M454" s="10" t="s">
        <v>1055</v>
      </c>
    </row>
    <row r="455" spans="1:13">
      <c r="A455">
        <v>1</v>
      </c>
      <c r="B455" s="10" t="s">
        <v>1159</v>
      </c>
      <c r="C455" s="11">
        <v>3</v>
      </c>
      <c r="D455" s="12">
        <v>45021.143055555556</v>
      </c>
      <c r="E455" s="12">
        <v>45021.203472222223</v>
      </c>
      <c r="F455" s="10" t="s">
        <v>71</v>
      </c>
      <c r="G455" s="10" t="s">
        <v>64</v>
      </c>
      <c r="H455" t="s">
        <v>79</v>
      </c>
      <c r="I455" s="13" t="s">
        <v>1227</v>
      </c>
      <c r="J455" s="10" t="s">
        <v>81</v>
      </c>
      <c r="K455">
        <v>454</v>
      </c>
      <c r="L455" t="s">
        <v>75</v>
      </c>
      <c r="M455" s="10" t="s">
        <v>1228</v>
      </c>
    </row>
    <row r="456" spans="1:13">
      <c r="A456">
        <v>12</v>
      </c>
      <c r="B456" s="10" t="s">
        <v>753</v>
      </c>
      <c r="C456" s="11">
        <v>6</v>
      </c>
      <c r="D456" s="12">
        <v>45021.165277777778</v>
      </c>
      <c r="E456" s="12">
        <v>45021.245833333334</v>
      </c>
      <c r="F456" s="10" t="s">
        <v>85</v>
      </c>
      <c r="G456" s="10" t="s">
        <v>72</v>
      </c>
      <c r="H456" t="s">
        <v>65</v>
      </c>
      <c r="I456" s="13" t="s">
        <v>1229</v>
      </c>
      <c r="J456" s="10" t="s">
        <v>67</v>
      </c>
      <c r="K456">
        <v>455</v>
      </c>
      <c r="L456" t="s">
        <v>75</v>
      </c>
      <c r="M456" s="10" t="s">
        <v>9</v>
      </c>
    </row>
    <row r="457" spans="1:13">
      <c r="A457">
        <v>13</v>
      </c>
      <c r="B457" s="10" t="s">
        <v>1230</v>
      </c>
      <c r="C457" s="11">
        <v>6</v>
      </c>
      <c r="D457" s="12">
        <v>45021.091666666667</v>
      </c>
      <c r="E457" s="12">
        <v>45021.21875</v>
      </c>
      <c r="F457" s="10" t="s">
        <v>90</v>
      </c>
      <c r="G457" s="10" t="s">
        <v>64</v>
      </c>
      <c r="H457" t="s">
        <v>79</v>
      </c>
      <c r="I457" s="13" t="s">
        <v>1231</v>
      </c>
      <c r="J457" s="10" t="s">
        <v>81</v>
      </c>
      <c r="K457">
        <v>456</v>
      </c>
      <c r="L457" t="s">
        <v>164</v>
      </c>
      <c r="M457" s="10" t="s">
        <v>1232</v>
      </c>
    </row>
    <row r="458" spans="1:13">
      <c r="A458">
        <v>18</v>
      </c>
      <c r="B458" s="10" t="s">
        <v>1233</v>
      </c>
      <c r="C458" s="11">
        <v>6</v>
      </c>
      <c r="D458" s="12">
        <v>45021.158333333333</v>
      </c>
      <c r="E458" s="12">
        <v>45021.313888888886</v>
      </c>
      <c r="F458" s="10" t="s">
        <v>78</v>
      </c>
      <c r="G458" s="10" t="s">
        <v>64</v>
      </c>
      <c r="H458" t="s">
        <v>73</v>
      </c>
      <c r="I458" s="13" t="s">
        <v>1234</v>
      </c>
      <c r="J458" s="10" t="s">
        <v>67</v>
      </c>
      <c r="K458">
        <v>457</v>
      </c>
      <c r="L458" t="s">
        <v>107</v>
      </c>
      <c r="M458" s="10" t="s">
        <v>1061</v>
      </c>
    </row>
    <row r="459" spans="1:13">
      <c r="A459">
        <v>4</v>
      </c>
      <c r="B459" s="10" t="s">
        <v>1235</v>
      </c>
      <c r="C459" s="11">
        <v>3</v>
      </c>
      <c r="D459" s="12">
        <v>45021.111805555556</v>
      </c>
      <c r="E459" s="12">
        <v>45021.181250000001</v>
      </c>
      <c r="F459" s="10" t="s">
        <v>90</v>
      </c>
      <c r="G459" s="10" t="s">
        <v>64</v>
      </c>
      <c r="H459" t="s">
        <v>79</v>
      </c>
      <c r="I459" s="13" t="s">
        <v>1236</v>
      </c>
      <c r="J459" s="10" t="s">
        <v>99</v>
      </c>
      <c r="K459">
        <v>458</v>
      </c>
      <c r="L459" t="s">
        <v>107</v>
      </c>
      <c r="M459" s="10" t="s">
        <v>1237</v>
      </c>
    </row>
    <row r="460" spans="1:13">
      <c r="A460">
        <v>20</v>
      </c>
      <c r="B460" s="10" t="s">
        <v>1238</v>
      </c>
      <c r="C460" s="11">
        <v>1</v>
      </c>
      <c r="D460" s="12">
        <v>45021.01666666667</v>
      </c>
      <c r="E460" s="12">
        <v>45021.091666666667</v>
      </c>
      <c r="F460" s="10" t="s">
        <v>71</v>
      </c>
      <c r="G460" s="10" t="s">
        <v>64</v>
      </c>
      <c r="H460" t="s">
        <v>79</v>
      </c>
      <c r="I460" s="13" t="s">
        <v>1239</v>
      </c>
      <c r="J460" s="10" t="s">
        <v>99</v>
      </c>
      <c r="K460">
        <v>459</v>
      </c>
      <c r="L460" t="s">
        <v>164</v>
      </c>
      <c r="M460" s="10" t="s">
        <v>27</v>
      </c>
    </row>
    <row r="461" spans="1:13">
      <c r="A461">
        <v>19</v>
      </c>
      <c r="B461" s="10" t="s">
        <v>502</v>
      </c>
      <c r="C461" s="11">
        <v>6</v>
      </c>
      <c r="D461" s="12">
        <v>45021.143750000003</v>
      </c>
      <c r="E461" s="12">
        <v>45021.288888888892</v>
      </c>
      <c r="F461" s="10" t="s">
        <v>90</v>
      </c>
      <c r="G461" s="10" t="s">
        <v>95</v>
      </c>
      <c r="H461" t="s">
        <v>79</v>
      </c>
      <c r="I461" s="13" t="s">
        <v>1240</v>
      </c>
      <c r="J461" s="10" t="s">
        <v>81</v>
      </c>
      <c r="K461">
        <v>460</v>
      </c>
      <c r="L461" t="s">
        <v>131</v>
      </c>
      <c r="M461" s="10" t="s">
        <v>1241</v>
      </c>
    </row>
    <row r="462" spans="1:13">
      <c r="A462">
        <v>4</v>
      </c>
      <c r="B462" s="10" t="s">
        <v>1242</v>
      </c>
      <c r="C462" s="11">
        <v>3</v>
      </c>
      <c r="D462" s="12">
        <v>45021.113194444442</v>
      </c>
      <c r="E462" s="12">
        <v>45021.246527777781</v>
      </c>
      <c r="F462" s="10" t="s">
        <v>85</v>
      </c>
      <c r="G462" s="10" t="s">
        <v>95</v>
      </c>
      <c r="H462" t="s">
        <v>73</v>
      </c>
      <c r="I462" s="13" t="s">
        <v>1243</v>
      </c>
      <c r="J462" s="10" t="s">
        <v>81</v>
      </c>
      <c r="K462">
        <v>461</v>
      </c>
      <c r="L462" t="s">
        <v>92</v>
      </c>
      <c r="M462" s="10" t="s">
        <v>1244</v>
      </c>
    </row>
    <row r="463" spans="1:13">
      <c r="A463">
        <v>9</v>
      </c>
      <c r="B463" s="10" t="s">
        <v>175</v>
      </c>
      <c r="C463" s="11">
        <v>2</v>
      </c>
      <c r="D463" s="12">
        <v>45021.091666666667</v>
      </c>
      <c r="E463" s="12">
        <v>45021.185416666667</v>
      </c>
      <c r="F463" s="10" t="s">
        <v>78</v>
      </c>
      <c r="G463" s="10" t="s">
        <v>64</v>
      </c>
      <c r="H463" t="s">
        <v>79</v>
      </c>
      <c r="I463" s="13" t="s">
        <v>1245</v>
      </c>
      <c r="J463" s="10" t="s">
        <v>67</v>
      </c>
      <c r="K463">
        <v>462</v>
      </c>
      <c r="L463" t="s">
        <v>68</v>
      </c>
      <c r="M463" s="10" t="s">
        <v>25</v>
      </c>
    </row>
    <row r="464" spans="1:13">
      <c r="A464">
        <v>7</v>
      </c>
      <c r="B464" s="10" t="s">
        <v>1246</v>
      </c>
      <c r="C464" s="11">
        <v>2</v>
      </c>
      <c r="D464" s="12">
        <v>45021.036805555559</v>
      </c>
      <c r="E464" s="12">
        <v>45021.134027777778</v>
      </c>
      <c r="F464" s="10" t="s">
        <v>78</v>
      </c>
      <c r="G464" s="10" t="s">
        <v>64</v>
      </c>
      <c r="H464" t="s">
        <v>65</v>
      </c>
      <c r="I464" s="13" t="s">
        <v>1247</v>
      </c>
      <c r="J464" s="10" t="s">
        <v>99</v>
      </c>
      <c r="K464">
        <v>463</v>
      </c>
      <c r="L464" t="s">
        <v>87</v>
      </c>
      <c r="M464" s="10" t="s">
        <v>15</v>
      </c>
    </row>
    <row r="465" spans="1:13">
      <c r="A465">
        <v>16</v>
      </c>
      <c r="B465" s="10" t="s">
        <v>284</v>
      </c>
      <c r="C465" s="11">
        <v>1</v>
      </c>
      <c r="D465" s="12">
        <v>45021.056250000001</v>
      </c>
      <c r="E465" s="12">
        <v>45021.193749999999</v>
      </c>
      <c r="F465" s="10" t="s">
        <v>90</v>
      </c>
      <c r="G465" s="10" t="s">
        <v>64</v>
      </c>
      <c r="H465" t="s">
        <v>79</v>
      </c>
      <c r="I465" s="13" t="s">
        <v>671</v>
      </c>
      <c r="J465" s="10" t="s">
        <v>67</v>
      </c>
      <c r="K465">
        <v>464</v>
      </c>
      <c r="L465" t="s">
        <v>138</v>
      </c>
      <c r="M465" s="10" t="s">
        <v>1248</v>
      </c>
    </row>
    <row r="466" spans="1:13">
      <c r="A466">
        <v>4</v>
      </c>
      <c r="B466" s="10" t="s">
        <v>1249</v>
      </c>
      <c r="C466" s="11">
        <v>2</v>
      </c>
      <c r="D466" s="12">
        <v>45021.049305555556</v>
      </c>
      <c r="E466" s="12">
        <v>45021.151388888888</v>
      </c>
      <c r="F466" s="10" t="s">
        <v>71</v>
      </c>
      <c r="G466" s="10" t="s">
        <v>64</v>
      </c>
      <c r="H466" t="s">
        <v>79</v>
      </c>
      <c r="I466" s="13" t="s">
        <v>1250</v>
      </c>
      <c r="J466" s="10" t="s">
        <v>99</v>
      </c>
      <c r="K466">
        <v>465</v>
      </c>
      <c r="L466" t="s">
        <v>111</v>
      </c>
      <c r="M466" s="10" t="s">
        <v>1251</v>
      </c>
    </row>
    <row r="467" spans="1:13">
      <c r="A467">
        <v>4</v>
      </c>
      <c r="B467" s="10" t="s">
        <v>1252</v>
      </c>
      <c r="C467" s="11">
        <v>1</v>
      </c>
      <c r="D467" s="12">
        <v>45021.07916666667</v>
      </c>
      <c r="E467" s="12">
        <v>45021.180555555555</v>
      </c>
      <c r="F467" s="10" t="s">
        <v>71</v>
      </c>
      <c r="G467" s="10" t="s">
        <v>64</v>
      </c>
      <c r="H467" t="s">
        <v>79</v>
      </c>
      <c r="I467" s="13" t="s">
        <v>1253</v>
      </c>
      <c r="J467" s="10" t="s">
        <v>81</v>
      </c>
      <c r="K467">
        <v>466</v>
      </c>
      <c r="L467" t="s">
        <v>107</v>
      </c>
      <c r="M467" s="10" t="s">
        <v>1254</v>
      </c>
    </row>
    <row r="468" spans="1:13">
      <c r="A468">
        <v>15</v>
      </c>
      <c r="B468" s="10" t="s">
        <v>1255</v>
      </c>
      <c r="C468" s="11">
        <v>3</v>
      </c>
      <c r="D468" s="12">
        <v>45021.112500000003</v>
      </c>
      <c r="E468" s="12">
        <v>45021.176388888889</v>
      </c>
      <c r="F468" s="10" t="s">
        <v>71</v>
      </c>
      <c r="G468" s="10" t="s">
        <v>64</v>
      </c>
      <c r="H468" t="s">
        <v>65</v>
      </c>
      <c r="I468" s="13" t="s">
        <v>1256</v>
      </c>
      <c r="J468" s="10" t="s">
        <v>67</v>
      </c>
      <c r="K468">
        <v>467</v>
      </c>
      <c r="L468" t="s">
        <v>92</v>
      </c>
      <c r="M468" s="10" t="s">
        <v>1257</v>
      </c>
    </row>
    <row r="469" spans="1:13">
      <c r="A469">
        <v>14</v>
      </c>
      <c r="B469" s="10" t="s">
        <v>1258</v>
      </c>
      <c r="C469" s="11">
        <v>6</v>
      </c>
      <c r="D469" s="12">
        <v>45021.124305555553</v>
      </c>
      <c r="E469" s="12">
        <v>45021.239583333336</v>
      </c>
      <c r="F469" s="10" t="s">
        <v>78</v>
      </c>
      <c r="G469" s="10" t="s">
        <v>72</v>
      </c>
      <c r="H469" t="s">
        <v>79</v>
      </c>
      <c r="I469" s="13" t="s">
        <v>1208</v>
      </c>
      <c r="J469" s="10" t="s">
        <v>67</v>
      </c>
      <c r="K469">
        <v>468</v>
      </c>
      <c r="L469" t="s">
        <v>164</v>
      </c>
      <c r="M469" s="10" t="s">
        <v>1259</v>
      </c>
    </row>
    <row r="470" spans="1:13">
      <c r="A470">
        <v>1</v>
      </c>
      <c r="B470" s="10" t="s">
        <v>1260</v>
      </c>
      <c r="C470" s="11">
        <v>2</v>
      </c>
      <c r="D470" s="12">
        <v>45021.122916666667</v>
      </c>
      <c r="E470" s="12">
        <v>45021.223611111112</v>
      </c>
      <c r="F470" s="10" t="s">
        <v>71</v>
      </c>
      <c r="G470" s="10" t="s">
        <v>95</v>
      </c>
      <c r="H470" t="s">
        <v>79</v>
      </c>
      <c r="I470" s="13" t="s">
        <v>1205</v>
      </c>
      <c r="J470" s="10" t="s">
        <v>67</v>
      </c>
      <c r="K470">
        <v>469</v>
      </c>
      <c r="L470" t="s">
        <v>75</v>
      </c>
      <c r="M470" s="10" t="s">
        <v>1261</v>
      </c>
    </row>
    <row r="471" spans="1:13">
      <c r="A471">
        <v>17</v>
      </c>
      <c r="B471" s="10" t="s">
        <v>1262</v>
      </c>
      <c r="C471" s="11">
        <v>3</v>
      </c>
      <c r="D471" s="12">
        <v>45021.070138888892</v>
      </c>
      <c r="E471" s="12">
        <v>45021.178472222222</v>
      </c>
      <c r="F471" s="10" t="s">
        <v>90</v>
      </c>
      <c r="G471" s="10" t="s">
        <v>64</v>
      </c>
      <c r="H471" t="s">
        <v>79</v>
      </c>
      <c r="I471" s="13" t="s">
        <v>1263</v>
      </c>
      <c r="J471" s="10" t="s">
        <v>99</v>
      </c>
      <c r="K471">
        <v>470</v>
      </c>
      <c r="L471" t="s">
        <v>111</v>
      </c>
      <c r="M471" s="10" t="s">
        <v>1264</v>
      </c>
    </row>
    <row r="472" spans="1:13">
      <c r="A472">
        <v>7</v>
      </c>
      <c r="B472" s="10" t="s">
        <v>1265</v>
      </c>
      <c r="C472" s="11">
        <v>6</v>
      </c>
      <c r="D472" s="12">
        <v>45021.15</v>
      </c>
      <c r="E472" s="12">
        <v>45021.234722222223</v>
      </c>
      <c r="F472" s="10" t="s">
        <v>90</v>
      </c>
      <c r="G472" s="10" t="s">
        <v>72</v>
      </c>
      <c r="H472" t="s">
        <v>65</v>
      </c>
      <c r="I472" s="13" t="s">
        <v>1266</v>
      </c>
      <c r="J472" s="10" t="s">
        <v>67</v>
      </c>
      <c r="K472">
        <v>471</v>
      </c>
      <c r="L472" t="s">
        <v>92</v>
      </c>
      <c r="M472" s="10" t="s">
        <v>31</v>
      </c>
    </row>
    <row r="473" spans="1:13">
      <c r="A473">
        <v>20</v>
      </c>
      <c r="B473" s="10" t="s">
        <v>1267</v>
      </c>
      <c r="C473" s="11">
        <v>2</v>
      </c>
      <c r="D473" s="12">
        <v>45021.164583333331</v>
      </c>
      <c r="E473" s="12">
        <v>45021.286111111112</v>
      </c>
      <c r="F473" s="10" t="s">
        <v>78</v>
      </c>
      <c r="G473" s="10" t="s">
        <v>64</v>
      </c>
      <c r="H473" t="s">
        <v>73</v>
      </c>
      <c r="I473" s="13" t="s">
        <v>1268</v>
      </c>
      <c r="J473" s="10" t="s">
        <v>99</v>
      </c>
      <c r="K473">
        <v>472</v>
      </c>
      <c r="L473" t="s">
        <v>111</v>
      </c>
      <c r="M473" s="10" t="s">
        <v>1269</v>
      </c>
    </row>
    <row r="474" spans="1:13">
      <c r="A474">
        <v>13</v>
      </c>
      <c r="B474" s="10" t="s">
        <v>1270</v>
      </c>
      <c r="C474" s="11">
        <v>4</v>
      </c>
      <c r="D474" s="12">
        <v>45022.15</v>
      </c>
      <c r="E474" s="12">
        <v>45022.294444444444</v>
      </c>
      <c r="F474" s="10" t="s">
        <v>78</v>
      </c>
      <c r="G474" s="10" t="s">
        <v>64</v>
      </c>
      <c r="H474" t="s">
        <v>65</v>
      </c>
      <c r="I474" s="13" t="s">
        <v>1271</v>
      </c>
      <c r="J474" s="10" t="s">
        <v>99</v>
      </c>
      <c r="K474">
        <v>473</v>
      </c>
      <c r="L474" t="s">
        <v>87</v>
      </c>
      <c r="M474" s="10" t="s">
        <v>1272</v>
      </c>
    </row>
    <row r="475" spans="1:13">
      <c r="A475">
        <v>2</v>
      </c>
      <c r="B475" s="10" t="s">
        <v>1273</v>
      </c>
      <c r="C475" s="11">
        <v>6</v>
      </c>
      <c r="D475" s="12">
        <v>45022.077777777777</v>
      </c>
      <c r="E475" s="12">
        <v>45022.147222222222</v>
      </c>
      <c r="F475" s="10" t="s">
        <v>90</v>
      </c>
      <c r="G475" s="10" t="s">
        <v>64</v>
      </c>
      <c r="H475" t="s">
        <v>79</v>
      </c>
      <c r="I475" s="13" t="s">
        <v>1274</v>
      </c>
      <c r="J475" s="10" t="s">
        <v>81</v>
      </c>
      <c r="K475">
        <v>474</v>
      </c>
      <c r="L475" t="s">
        <v>92</v>
      </c>
      <c r="M475" s="10" t="s">
        <v>1275</v>
      </c>
    </row>
    <row r="476" spans="1:13">
      <c r="A476">
        <v>18</v>
      </c>
      <c r="B476" s="10" t="s">
        <v>982</v>
      </c>
      <c r="C476" s="11">
        <v>4</v>
      </c>
      <c r="D476" s="12">
        <v>45022.136805555558</v>
      </c>
      <c r="E476" s="12">
        <v>45022.243055555555</v>
      </c>
      <c r="F476" s="10" t="s">
        <v>85</v>
      </c>
      <c r="G476" s="10" t="s">
        <v>95</v>
      </c>
      <c r="H476" t="s">
        <v>65</v>
      </c>
      <c r="I476" s="13" t="s">
        <v>1276</v>
      </c>
      <c r="J476" s="10" t="s">
        <v>99</v>
      </c>
      <c r="K476">
        <v>475</v>
      </c>
      <c r="L476" t="s">
        <v>87</v>
      </c>
      <c r="M476" s="10" t="s">
        <v>1277</v>
      </c>
    </row>
    <row r="477" spans="1:13">
      <c r="A477">
        <v>13</v>
      </c>
      <c r="B477" s="10" t="s">
        <v>1278</v>
      </c>
      <c r="C477" s="11">
        <v>2</v>
      </c>
      <c r="D477" s="12">
        <v>45022.002083333333</v>
      </c>
      <c r="E477" s="12">
        <v>45022.074305555558</v>
      </c>
      <c r="F477" s="10" t="s">
        <v>63</v>
      </c>
      <c r="G477" s="10" t="s">
        <v>72</v>
      </c>
      <c r="H477" t="s">
        <v>65</v>
      </c>
      <c r="I477" s="13" t="s">
        <v>813</v>
      </c>
      <c r="J477" s="10" t="s">
        <v>99</v>
      </c>
      <c r="K477">
        <v>476</v>
      </c>
      <c r="L477" t="s">
        <v>87</v>
      </c>
      <c r="M477" s="10" t="s">
        <v>1279</v>
      </c>
    </row>
    <row r="478" spans="1:13">
      <c r="A478">
        <v>8</v>
      </c>
      <c r="B478" s="10" t="s">
        <v>1280</v>
      </c>
      <c r="C478" s="11">
        <v>6</v>
      </c>
      <c r="D478" s="12">
        <v>45022.068749999999</v>
      </c>
      <c r="E478" s="12">
        <v>45022.123611111114</v>
      </c>
      <c r="F478" s="10" t="s">
        <v>90</v>
      </c>
      <c r="G478" s="10" t="s">
        <v>72</v>
      </c>
      <c r="H478" t="s">
        <v>79</v>
      </c>
      <c r="I478" s="13" t="s">
        <v>1281</v>
      </c>
      <c r="J478" s="10" t="s">
        <v>67</v>
      </c>
      <c r="K478">
        <v>477</v>
      </c>
      <c r="L478" t="s">
        <v>75</v>
      </c>
      <c r="M478" s="10" t="s">
        <v>1282</v>
      </c>
    </row>
    <row r="479" spans="1:13">
      <c r="A479">
        <v>7</v>
      </c>
      <c r="B479" s="10" t="s">
        <v>357</v>
      </c>
      <c r="C479" s="11">
        <v>5</v>
      </c>
      <c r="D479" s="12">
        <v>45022.000694444447</v>
      </c>
      <c r="E479" s="12">
        <v>45022.144444444442</v>
      </c>
      <c r="F479" s="10" t="s">
        <v>71</v>
      </c>
      <c r="G479" s="10" t="s">
        <v>64</v>
      </c>
      <c r="H479" t="s">
        <v>73</v>
      </c>
      <c r="I479" s="13" t="s">
        <v>1283</v>
      </c>
      <c r="J479" s="10" t="s">
        <v>99</v>
      </c>
      <c r="K479">
        <v>478</v>
      </c>
      <c r="L479" t="s">
        <v>107</v>
      </c>
      <c r="M479" s="10" t="s">
        <v>1284</v>
      </c>
    </row>
    <row r="480" spans="1:13">
      <c r="A480">
        <v>1</v>
      </c>
      <c r="B480" s="10" t="s">
        <v>224</v>
      </c>
      <c r="C480" s="11">
        <v>3</v>
      </c>
      <c r="D480" s="12">
        <v>45022.029166666667</v>
      </c>
      <c r="E480" s="12">
        <v>45022.1875</v>
      </c>
      <c r="F480" s="10" t="s">
        <v>63</v>
      </c>
      <c r="G480" s="10" t="s">
        <v>64</v>
      </c>
      <c r="H480" t="s">
        <v>65</v>
      </c>
      <c r="I480" s="13" t="s">
        <v>1285</v>
      </c>
      <c r="J480" s="10" t="s">
        <v>67</v>
      </c>
      <c r="K480">
        <v>479</v>
      </c>
      <c r="L480" t="s">
        <v>164</v>
      </c>
      <c r="M480" s="10" t="s">
        <v>1286</v>
      </c>
    </row>
    <row r="481" spans="1:13">
      <c r="A481">
        <v>1</v>
      </c>
      <c r="B481" s="10" t="s">
        <v>1287</v>
      </c>
      <c r="C481" s="11">
        <v>5</v>
      </c>
      <c r="D481" s="12">
        <v>45022.143055555556</v>
      </c>
      <c r="E481" s="12">
        <v>45022.304861111108</v>
      </c>
      <c r="F481" s="10" t="s">
        <v>85</v>
      </c>
      <c r="G481" s="10" t="s">
        <v>72</v>
      </c>
      <c r="H481" t="s">
        <v>73</v>
      </c>
      <c r="I481" s="13" t="s">
        <v>1288</v>
      </c>
      <c r="J481" s="10" t="s">
        <v>67</v>
      </c>
      <c r="K481">
        <v>480</v>
      </c>
      <c r="L481" t="s">
        <v>111</v>
      </c>
      <c r="M481" s="10" t="s">
        <v>1289</v>
      </c>
    </row>
    <row r="482" spans="1:13">
      <c r="A482">
        <v>9</v>
      </c>
      <c r="B482" s="10" t="s">
        <v>1290</v>
      </c>
      <c r="C482" s="11">
        <v>4</v>
      </c>
      <c r="D482" s="12">
        <v>45022.081250000003</v>
      </c>
      <c r="E482" s="12">
        <v>45022.196527777778</v>
      </c>
      <c r="F482" s="10" t="s">
        <v>71</v>
      </c>
      <c r="G482" s="10" t="s">
        <v>64</v>
      </c>
      <c r="H482" t="s">
        <v>79</v>
      </c>
      <c r="I482" s="13" t="s">
        <v>1291</v>
      </c>
      <c r="J482" s="10" t="s">
        <v>67</v>
      </c>
      <c r="K482">
        <v>481</v>
      </c>
      <c r="L482" t="s">
        <v>92</v>
      </c>
      <c r="M482" s="10" t="s">
        <v>47</v>
      </c>
    </row>
    <row r="483" spans="1:13">
      <c r="A483">
        <v>9</v>
      </c>
      <c r="B483" s="10" t="s">
        <v>513</v>
      </c>
      <c r="C483" s="11">
        <v>4</v>
      </c>
      <c r="D483" s="12">
        <v>45022.02847222222</v>
      </c>
      <c r="E483" s="12">
        <v>45022.124305555553</v>
      </c>
      <c r="F483" s="10" t="s">
        <v>63</v>
      </c>
      <c r="G483" s="10" t="s">
        <v>72</v>
      </c>
      <c r="H483" t="s">
        <v>79</v>
      </c>
      <c r="I483" s="13" t="s">
        <v>1292</v>
      </c>
      <c r="J483" s="10" t="s">
        <v>81</v>
      </c>
      <c r="K483">
        <v>482</v>
      </c>
      <c r="L483" t="s">
        <v>75</v>
      </c>
      <c r="M483" s="10" t="s">
        <v>43</v>
      </c>
    </row>
    <row r="484" spans="1:13">
      <c r="A484">
        <v>2</v>
      </c>
      <c r="B484" s="10" t="s">
        <v>1293</v>
      </c>
      <c r="C484" s="11">
        <v>4</v>
      </c>
      <c r="D484" s="12">
        <v>45022.159722222219</v>
      </c>
      <c r="E484" s="12">
        <v>45022.292361111111</v>
      </c>
      <c r="F484" s="10" t="s">
        <v>71</v>
      </c>
      <c r="G484" s="10" t="s">
        <v>64</v>
      </c>
      <c r="H484" t="s">
        <v>79</v>
      </c>
      <c r="I484" s="13" t="s">
        <v>1294</v>
      </c>
      <c r="J484" s="10" t="s">
        <v>67</v>
      </c>
      <c r="K484">
        <v>483</v>
      </c>
      <c r="L484" t="s">
        <v>131</v>
      </c>
      <c r="M484" s="10" t="s">
        <v>17</v>
      </c>
    </row>
    <row r="485" spans="1:13">
      <c r="A485">
        <v>18</v>
      </c>
      <c r="B485" s="10" t="s">
        <v>1295</v>
      </c>
      <c r="C485" s="11">
        <v>2</v>
      </c>
      <c r="D485" s="12">
        <v>45022.064583333333</v>
      </c>
      <c r="E485" s="12">
        <v>45022.188194444447</v>
      </c>
      <c r="F485" s="10" t="s">
        <v>90</v>
      </c>
      <c r="G485" s="10" t="s">
        <v>64</v>
      </c>
      <c r="H485" t="s">
        <v>79</v>
      </c>
      <c r="I485" s="13" t="s">
        <v>1296</v>
      </c>
      <c r="J485" s="10" t="s">
        <v>81</v>
      </c>
      <c r="K485">
        <v>484</v>
      </c>
      <c r="L485" t="s">
        <v>138</v>
      </c>
      <c r="M485" s="10" t="s">
        <v>49</v>
      </c>
    </row>
    <row r="486" spans="1:13">
      <c r="A486">
        <v>6</v>
      </c>
      <c r="B486" s="10" t="s">
        <v>954</v>
      </c>
      <c r="C486" s="11">
        <v>5</v>
      </c>
      <c r="D486" s="12">
        <v>45022.041666666664</v>
      </c>
      <c r="E486" s="12">
        <v>45022.119444444441</v>
      </c>
      <c r="F486" s="10" t="s">
        <v>85</v>
      </c>
      <c r="G486" s="10" t="s">
        <v>95</v>
      </c>
      <c r="H486" t="s">
        <v>79</v>
      </c>
      <c r="I486" s="13" t="s">
        <v>1297</v>
      </c>
      <c r="J486" s="10" t="s">
        <v>67</v>
      </c>
      <c r="K486">
        <v>485</v>
      </c>
      <c r="L486" t="s">
        <v>107</v>
      </c>
      <c r="M486" s="10" t="s">
        <v>1298</v>
      </c>
    </row>
    <row r="487" spans="1:13">
      <c r="A487">
        <v>15</v>
      </c>
      <c r="B487" s="10" t="s">
        <v>1299</v>
      </c>
      <c r="C487" s="11">
        <v>3</v>
      </c>
      <c r="D487" s="12">
        <v>45022.115972222222</v>
      </c>
      <c r="E487" s="12">
        <v>45022.258333333331</v>
      </c>
      <c r="F487" s="10" t="s">
        <v>71</v>
      </c>
      <c r="G487" s="10" t="s">
        <v>72</v>
      </c>
      <c r="H487" t="s">
        <v>65</v>
      </c>
      <c r="I487" s="13" t="s">
        <v>1300</v>
      </c>
      <c r="J487" s="10" t="s">
        <v>99</v>
      </c>
      <c r="K487">
        <v>486</v>
      </c>
      <c r="L487" t="s">
        <v>75</v>
      </c>
      <c r="M487" s="10" t="s">
        <v>1301</v>
      </c>
    </row>
    <row r="488" spans="1:13">
      <c r="A488">
        <v>17</v>
      </c>
      <c r="B488" s="10" t="s">
        <v>266</v>
      </c>
      <c r="C488" s="11">
        <v>1</v>
      </c>
      <c r="D488" s="12">
        <v>45022.06527777778</v>
      </c>
      <c r="E488" s="12">
        <v>45022.159722222219</v>
      </c>
      <c r="F488" s="10" t="s">
        <v>71</v>
      </c>
      <c r="G488" s="10" t="s">
        <v>64</v>
      </c>
      <c r="H488" t="s">
        <v>79</v>
      </c>
      <c r="I488" s="13" t="s">
        <v>1302</v>
      </c>
      <c r="J488" s="10" t="s">
        <v>99</v>
      </c>
      <c r="K488">
        <v>487</v>
      </c>
      <c r="L488" t="s">
        <v>87</v>
      </c>
      <c r="M488" s="10" t="s">
        <v>1303</v>
      </c>
    </row>
    <row r="489" spans="1:13">
      <c r="A489">
        <v>10</v>
      </c>
      <c r="B489" s="10" t="s">
        <v>1304</v>
      </c>
      <c r="C489" s="11">
        <v>4</v>
      </c>
      <c r="D489" s="12">
        <v>45022</v>
      </c>
      <c r="E489" s="12">
        <v>45022.081944444442</v>
      </c>
      <c r="F489" s="10" t="s">
        <v>63</v>
      </c>
      <c r="G489" s="10" t="s">
        <v>64</v>
      </c>
      <c r="H489" t="s">
        <v>65</v>
      </c>
      <c r="I489" s="13" t="s">
        <v>1305</v>
      </c>
      <c r="J489" s="10" t="s">
        <v>81</v>
      </c>
      <c r="K489">
        <v>488</v>
      </c>
      <c r="L489" t="s">
        <v>164</v>
      </c>
      <c r="M489" s="10" t="s">
        <v>1306</v>
      </c>
    </row>
    <row r="490" spans="1:13">
      <c r="A490">
        <v>3</v>
      </c>
      <c r="B490" s="10" t="s">
        <v>1307</v>
      </c>
      <c r="C490" s="11">
        <v>1</v>
      </c>
      <c r="D490" s="12">
        <v>45022.122916666667</v>
      </c>
      <c r="E490" s="12">
        <v>45022.227083333331</v>
      </c>
      <c r="F490" s="10" t="s">
        <v>63</v>
      </c>
      <c r="G490" s="10" t="s">
        <v>72</v>
      </c>
      <c r="H490" t="s">
        <v>79</v>
      </c>
      <c r="I490" s="13" t="s">
        <v>1308</v>
      </c>
      <c r="J490" s="10" t="s">
        <v>99</v>
      </c>
      <c r="K490">
        <v>489</v>
      </c>
      <c r="L490" t="s">
        <v>164</v>
      </c>
      <c r="M490" s="10" t="s">
        <v>297</v>
      </c>
    </row>
    <row r="491" spans="1:13">
      <c r="A491">
        <v>1</v>
      </c>
      <c r="B491" s="10" t="s">
        <v>1246</v>
      </c>
      <c r="C491" s="11">
        <v>2</v>
      </c>
      <c r="D491" s="12">
        <v>45022.138888888891</v>
      </c>
      <c r="E491" s="12">
        <v>45022.206250000003</v>
      </c>
      <c r="F491" s="10" t="s">
        <v>85</v>
      </c>
      <c r="G491" s="10" t="s">
        <v>64</v>
      </c>
      <c r="H491" t="s">
        <v>79</v>
      </c>
      <c r="I491" s="13" t="s">
        <v>1309</v>
      </c>
      <c r="J491" s="10" t="s">
        <v>81</v>
      </c>
      <c r="K491">
        <v>490</v>
      </c>
      <c r="L491" t="s">
        <v>75</v>
      </c>
      <c r="M491" s="10" t="s">
        <v>1310</v>
      </c>
    </row>
    <row r="492" spans="1:13">
      <c r="A492">
        <v>7</v>
      </c>
      <c r="B492" s="10" t="s">
        <v>1151</v>
      </c>
      <c r="C492" s="11">
        <v>4</v>
      </c>
      <c r="D492" s="12">
        <v>45022.004861111112</v>
      </c>
      <c r="E492" s="12">
        <v>45022.109027777777</v>
      </c>
      <c r="F492" s="10" t="s">
        <v>90</v>
      </c>
      <c r="G492" s="10" t="s">
        <v>72</v>
      </c>
      <c r="H492" t="s">
        <v>79</v>
      </c>
      <c r="I492" s="13" t="s">
        <v>86</v>
      </c>
      <c r="J492" s="10" t="s">
        <v>99</v>
      </c>
      <c r="K492">
        <v>491</v>
      </c>
      <c r="L492" t="s">
        <v>68</v>
      </c>
      <c r="M492" s="10" t="s">
        <v>1311</v>
      </c>
    </row>
    <row r="493" spans="1:13">
      <c r="A493">
        <v>4</v>
      </c>
      <c r="B493" s="10" t="s">
        <v>1312</v>
      </c>
      <c r="C493" s="11">
        <v>4</v>
      </c>
      <c r="D493" s="12">
        <v>45022.043749999997</v>
      </c>
      <c r="E493" s="12">
        <v>45022.191666666666</v>
      </c>
      <c r="F493" s="10" t="s">
        <v>71</v>
      </c>
      <c r="G493" s="10" t="s">
        <v>64</v>
      </c>
      <c r="H493" t="s">
        <v>79</v>
      </c>
      <c r="I493" s="13" t="s">
        <v>543</v>
      </c>
      <c r="J493" s="10" t="s">
        <v>67</v>
      </c>
      <c r="K493">
        <v>492</v>
      </c>
      <c r="L493" t="s">
        <v>75</v>
      </c>
      <c r="M493" s="10" t="s">
        <v>1313</v>
      </c>
    </row>
    <row r="494" spans="1:13">
      <c r="A494">
        <v>2</v>
      </c>
      <c r="B494" s="10" t="s">
        <v>410</v>
      </c>
      <c r="C494" s="11">
        <v>2</v>
      </c>
      <c r="D494" s="12">
        <v>45022.021527777775</v>
      </c>
      <c r="E494" s="12">
        <v>45022.073611111111</v>
      </c>
      <c r="F494" s="10" t="s">
        <v>85</v>
      </c>
      <c r="G494" s="10" t="s">
        <v>64</v>
      </c>
      <c r="H494" t="s">
        <v>79</v>
      </c>
      <c r="I494" s="13" t="s">
        <v>1314</v>
      </c>
      <c r="J494" s="10" t="s">
        <v>99</v>
      </c>
      <c r="K494">
        <v>493</v>
      </c>
      <c r="L494" t="s">
        <v>92</v>
      </c>
      <c r="M494" s="10" t="s">
        <v>45</v>
      </c>
    </row>
    <row r="495" spans="1:13">
      <c r="A495">
        <v>20</v>
      </c>
      <c r="B495" s="10" t="s">
        <v>952</v>
      </c>
      <c r="C495" s="11">
        <v>5</v>
      </c>
      <c r="D495" s="12">
        <v>45022.061111111114</v>
      </c>
      <c r="E495" s="12">
        <v>45022.200694444444</v>
      </c>
      <c r="F495" s="10" t="s">
        <v>71</v>
      </c>
      <c r="G495" s="10" t="s">
        <v>72</v>
      </c>
      <c r="H495" t="s">
        <v>79</v>
      </c>
      <c r="I495" s="13" t="s">
        <v>1315</v>
      </c>
      <c r="J495" s="10" t="s">
        <v>67</v>
      </c>
      <c r="K495">
        <v>494</v>
      </c>
      <c r="L495" t="s">
        <v>87</v>
      </c>
      <c r="M495" s="10" t="s">
        <v>101</v>
      </c>
    </row>
    <row r="496" spans="1:13">
      <c r="A496">
        <v>11</v>
      </c>
      <c r="B496" s="10" t="s">
        <v>1316</v>
      </c>
      <c r="C496" s="11">
        <v>6</v>
      </c>
      <c r="D496" s="12">
        <v>45022.125694444447</v>
      </c>
      <c r="E496" s="12">
        <v>45022.284722222219</v>
      </c>
      <c r="F496" s="10" t="s">
        <v>78</v>
      </c>
      <c r="G496" s="10" t="s">
        <v>72</v>
      </c>
      <c r="H496" t="s">
        <v>79</v>
      </c>
      <c r="I496" s="13" t="s">
        <v>1317</v>
      </c>
      <c r="J496" s="10" t="s">
        <v>81</v>
      </c>
      <c r="K496">
        <v>495</v>
      </c>
      <c r="L496" t="s">
        <v>100</v>
      </c>
      <c r="M496" s="10" t="s">
        <v>1318</v>
      </c>
    </row>
    <row r="497" spans="1:13">
      <c r="A497">
        <v>1</v>
      </c>
      <c r="B497" s="10" t="s">
        <v>486</v>
      </c>
      <c r="C497" s="11">
        <v>3</v>
      </c>
      <c r="D497" s="12">
        <v>45022.106944444444</v>
      </c>
      <c r="E497" s="12">
        <v>45022.265277777777</v>
      </c>
      <c r="F497" s="10" t="s">
        <v>71</v>
      </c>
      <c r="G497" s="10" t="s">
        <v>64</v>
      </c>
      <c r="H497" t="s">
        <v>79</v>
      </c>
      <c r="I497" s="13" t="s">
        <v>1319</v>
      </c>
      <c r="J497" s="10" t="s">
        <v>67</v>
      </c>
      <c r="K497">
        <v>496</v>
      </c>
      <c r="L497" t="s">
        <v>164</v>
      </c>
      <c r="M497" s="10" t="s">
        <v>1320</v>
      </c>
    </row>
    <row r="498" spans="1:13">
      <c r="A498">
        <v>13</v>
      </c>
      <c r="B498" s="10" t="s">
        <v>275</v>
      </c>
      <c r="C498" s="11">
        <v>6</v>
      </c>
      <c r="D498" s="12">
        <v>45022.145833333336</v>
      </c>
      <c r="E498" s="12">
        <v>45022.290277777778</v>
      </c>
      <c r="F498" s="10" t="s">
        <v>63</v>
      </c>
      <c r="G498" s="10" t="s">
        <v>64</v>
      </c>
      <c r="H498" t="s">
        <v>65</v>
      </c>
      <c r="I498" s="13" t="s">
        <v>1321</v>
      </c>
      <c r="J498" s="10" t="s">
        <v>67</v>
      </c>
      <c r="K498">
        <v>497</v>
      </c>
      <c r="L498" t="s">
        <v>164</v>
      </c>
      <c r="M498" s="10" t="s">
        <v>1322</v>
      </c>
    </row>
    <row r="499" spans="1:13">
      <c r="A499">
        <v>20</v>
      </c>
      <c r="B499" s="10" t="s">
        <v>1174</v>
      </c>
      <c r="C499" s="11">
        <v>3</v>
      </c>
      <c r="D499" s="12">
        <v>45022.011805555558</v>
      </c>
      <c r="E499" s="12">
        <v>45022.156944444447</v>
      </c>
      <c r="F499" s="10" t="s">
        <v>63</v>
      </c>
      <c r="G499" s="10" t="s">
        <v>64</v>
      </c>
      <c r="H499" t="s">
        <v>79</v>
      </c>
      <c r="I499" s="13" t="s">
        <v>1323</v>
      </c>
      <c r="J499" s="10" t="s">
        <v>81</v>
      </c>
      <c r="K499">
        <v>498</v>
      </c>
      <c r="L499" t="s">
        <v>68</v>
      </c>
      <c r="M499" s="10" t="s">
        <v>29</v>
      </c>
    </row>
    <row r="500" spans="1:13">
      <c r="A500">
        <v>5</v>
      </c>
      <c r="B500" s="10" t="s">
        <v>1136</v>
      </c>
      <c r="C500" s="11">
        <v>5</v>
      </c>
      <c r="D500" s="12">
        <v>45022.056250000001</v>
      </c>
      <c r="E500" s="12">
        <v>45022.186111111114</v>
      </c>
      <c r="F500" s="10" t="s">
        <v>78</v>
      </c>
      <c r="G500" s="10" t="s">
        <v>95</v>
      </c>
      <c r="H500" t="s">
        <v>65</v>
      </c>
      <c r="I500" s="13" t="s">
        <v>1324</v>
      </c>
      <c r="J500" s="10" t="s">
        <v>67</v>
      </c>
      <c r="K500">
        <v>499</v>
      </c>
      <c r="L500" t="s">
        <v>82</v>
      </c>
      <c r="M500" s="10" t="s">
        <v>1325</v>
      </c>
    </row>
    <row r="501" spans="1:13">
      <c r="A501">
        <v>4</v>
      </c>
      <c r="B501" s="10" t="s">
        <v>1307</v>
      </c>
      <c r="C501" s="11">
        <v>5</v>
      </c>
      <c r="D501" s="12">
        <v>45022.053472222222</v>
      </c>
      <c r="E501" s="12">
        <v>45022.21875</v>
      </c>
      <c r="F501" s="10" t="s">
        <v>90</v>
      </c>
      <c r="G501" s="10" t="s">
        <v>72</v>
      </c>
      <c r="H501" t="s">
        <v>65</v>
      </c>
      <c r="I501" s="13" t="s">
        <v>1326</v>
      </c>
      <c r="J501" s="10" t="s">
        <v>99</v>
      </c>
      <c r="K501">
        <v>500</v>
      </c>
      <c r="L501" t="s">
        <v>164</v>
      </c>
      <c r="M501" s="10" t="s">
        <v>1327</v>
      </c>
    </row>
    <row r="502" spans="1:13">
      <c r="A502">
        <v>7</v>
      </c>
      <c r="B502" s="10" t="s">
        <v>1328</v>
      </c>
      <c r="C502" s="11">
        <v>1</v>
      </c>
      <c r="D502" s="12">
        <v>45022.155555555553</v>
      </c>
      <c r="E502" s="12">
        <v>45022.271527777775</v>
      </c>
      <c r="F502" s="10" t="s">
        <v>71</v>
      </c>
      <c r="G502" s="10" t="s">
        <v>95</v>
      </c>
      <c r="H502" t="s">
        <v>79</v>
      </c>
      <c r="I502" s="13" t="s">
        <v>1329</v>
      </c>
      <c r="J502" s="10" t="s">
        <v>99</v>
      </c>
      <c r="K502">
        <v>501</v>
      </c>
      <c r="L502" t="s">
        <v>100</v>
      </c>
      <c r="M502" s="10" t="s">
        <v>1330</v>
      </c>
    </row>
    <row r="503" spans="1:13">
      <c r="A503">
        <v>5</v>
      </c>
      <c r="B503" s="10" t="s">
        <v>666</v>
      </c>
      <c r="C503" s="11">
        <v>2</v>
      </c>
      <c r="D503" s="12">
        <v>45022.03125</v>
      </c>
      <c r="E503" s="12">
        <v>45022.081250000003</v>
      </c>
      <c r="F503" s="10" t="s">
        <v>85</v>
      </c>
      <c r="G503" s="10" t="s">
        <v>64</v>
      </c>
      <c r="H503" t="s">
        <v>79</v>
      </c>
      <c r="I503" s="13" t="s">
        <v>1331</v>
      </c>
      <c r="J503" s="10" t="s">
        <v>67</v>
      </c>
      <c r="K503">
        <v>502</v>
      </c>
      <c r="L503" t="s">
        <v>107</v>
      </c>
      <c r="M503" s="10" t="s">
        <v>1332</v>
      </c>
    </row>
    <row r="504" spans="1:13">
      <c r="A504">
        <v>3</v>
      </c>
      <c r="B504" s="10" t="s">
        <v>1333</v>
      </c>
      <c r="C504" s="11">
        <v>1</v>
      </c>
      <c r="D504" s="12">
        <v>45022.097222222219</v>
      </c>
      <c r="E504" s="12">
        <v>45022.168055555558</v>
      </c>
      <c r="F504" s="10" t="s">
        <v>63</v>
      </c>
      <c r="G504" s="10" t="s">
        <v>64</v>
      </c>
      <c r="H504" t="s">
        <v>79</v>
      </c>
      <c r="I504" s="13" t="s">
        <v>1334</v>
      </c>
      <c r="J504" s="10" t="s">
        <v>67</v>
      </c>
      <c r="K504">
        <v>503</v>
      </c>
      <c r="L504" t="s">
        <v>68</v>
      </c>
      <c r="M504" s="10" t="s">
        <v>729</v>
      </c>
    </row>
    <row r="505" spans="1:13">
      <c r="A505">
        <v>2</v>
      </c>
      <c r="B505" s="10" t="s">
        <v>1335</v>
      </c>
      <c r="C505" s="11">
        <v>5</v>
      </c>
      <c r="D505" s="12">
        <v>45022.090277777781</v>
      </c>
      <c r="E505" s="12">
        <v>45022.2</v>
      </c>
      <c r="F505" s="10" t="s">
        <v>85</v>
      </c>
      <c r="G505" s="10" t="s">
        <v>95</v>
      </c>
      <c r="H505" t="s">
        <v>73</v>
      </c>
      <c r="I505" s="13" t="s">
        <v>1336</v>
      </c>
      <c r="J505" s="10" t="s">
        <v>67</v>
      </c>
      <c r="K505">
        <v>504</v>
      </c>
      <c r="L505" t="s">
        <v>82</v>
      </c>
      <c r="M505" s="10" t="s">
        <v>17</v>
      </c>
    </row>
    <row r="506" spans="1:13">
      <c r="A506">
        <v>5</v>
      </c>
      <c r="B506" s="10" t="s">
        <v>1337</v>
      </c>
      <c r="C506" s="11">
        <v>1</v>
      </c>
      <c r="D506" s="12">
        <v>45022.109722222223</v>
      </c>
      <c r="E506" s="12">
        <v>45022.254861111112</v>
      </c>
      <c r="F506" s="10" t="s">
        <v>78</v>
      </c>
      <c r="G506" s="10" t="s">
        <v>95</v>
      </c>
      <c r="H506" t="s">
        <v>79</v>
      </c>
      <c r="I506" s="13" t="s">
        <v>1338</v>
      </c>
      <c r="J506" s="10" t="s">
        <v>67</v>
      </c>
      <c r="K506">
        <v>505</v>
      </c>
      <c r="L506" t="s">
        <v>75</v>
      </c>
      <c r="M506" s="10" t="s">
        <v>1339</v>
      </c>
    </row>
    <row r="507" spans="1:13">
      <c r="A507">
        <v>18</v>
      </c>
      <c r="B507" s="10" t="s">
        <v>1340</v>
      </c>
      <c r="C507" s="11">
        <v>2</v>
      </c>
      <c r="D507" s="12">
        <v>45022.084027777775</v>
      </c>
      <c r="E507" s="12">
        <v>45022.168055555558</v>
      </c>
      <c r="F507" s="10" t="s">
        <v>63</v>
      </c>
      <c r="G507" s="10" t="s">
        <v>95</v>
      </c>
      <c r="H507" t="s">
        <v>79</v>
      </c>
      <c r="I507" s="13" t="s">
        <v>409</v>
      </c>
      <c r="J507" s="10" t="s">
        <v>99</v>
      </c>
      <c r="K507">
        <v>506</v>
      </c>
      <c r="L507" t="s">
        <v>87</v>
      </c>
      <c r="M507" s="10" t="s">
        <v>31</v>
      </c>
    </row>
    <row r="508" spans="1:13">
      <c r="A508">
        <v>18</v>
      </c>
      <c r="B508" s="10" t="s">
        <v>1238</v>
      </c>
      <c r="C508" s="11">
        <v>4</v>
      </c>
      <c r="D508" s="12">
        <v>45022.143055555556</v>
      </c>
      <c r="E508" s="12">
        <v>45022.1875</v>
      </c>
      <c r="F508" s="10" t="s">
        <v>78</v>
      </c>
      <c r="G508" s="10" t="s">
        <v>72</v>
      </c>
      <c r="H508" t="s">
        <v>79</v>
      </c>
      <c r="I508" s="13" t="s">
        <v>1341</v>
      </c>
      <c r="J508" s="10" t="s">
        <v>81</v>
      </c>
      <c r="K508">
        <v>507</v>
      </c>
      <c r="L508" t="s">
        <v>107</v>
      </c>
      <c r="M508" s="10" t="s">
        <v>1342</v>
      </c>
    </row>
    <row r="509" spans="1:13">
      <c r="A509">
        <v>6</v>
      </c>
      <c r="B509" s="10" t="s">
        <v>1343</v>
      </c>
      <c r="C509" s="11">
        <v>1</v>
      </c>
      <c r="D509" s="12">
        <v>45022.118055555555</v>
      </c>
      <c r="E509" s="12">
        <v>45022.274305555555</v>
      </c>
      <c r="F509" s="10" t="s">
        <v>85</v>
      </c>
      <c r="G509" s="10" t="s">
        <v>64</v>
      </c>
      <c r="H509" t="s">
        <v>79</v>
      </c>
      <c r="I509" s="13" t="s">
        <v>1344</v>
      </c>
      <c r="J509" s="10" t="s">
        <v>67</v>
      </c>
      <c r="K509">
        <v>508</v>
      </c>
      <c r="L509" t="s">
        <v>82</v>
      </c>
      <c r="M509" s="10" t="s">
        <v>33</v>
      </c>
    </row>
    <row r="510" spans="1:13">
      <c r="A510">
        <v>5</v>
      </c>
      <c r="B510" s="10" t="s">
        <v>252</v>
      </c>
      <c r="C510" s="11">
        <v>3</v>
      </c>
      <c r="D510" s="12">
        <v>45022.133333333331</v>
      </c>
      <c r="E510" s="12">
        <v>45022.251388888886</v>
      </c>
      <c r="F510" s="10" t="s">
        <v>71</v>
      </c>
      <c r="G510" s="10" t="s">
        <v>72</v>
      </c>
      <c r="H510" t="s">
        <v>79</v>
      </c>
      <c r="I510" s="13" t="s">
        <v>1345</v>
      </c>
      <c r="J510" s="10" t="s">
        <v>99</v>
      </c>
      <c r="K510">
        <v>509</v>
      </c>
      <c r="L510" t="s">
        <v>82</v>
      </c>
      <c r="M510" s="10" t="s">
        <v>19</v>
      </c>
    </row>
    <row r="511" spans="1:13">
      <c r="A511">
        <v>6</v>
      </c>
      <c r="B511" s="10" t="s">
        <v>1346</v>
      </c>
      <c r="C511" s="11">
        <v>4</v>
      </c>
      <c r="D511" s="12">
        <v>45022.147222222222</v>
      </c>
      <c r="E511" s="12">
        <v>45022.189583333333</v>
      </c>
      <c r="F511" s="10" t="s">
        <v>90</v>
      </c>
      <c r="G511" s="10" t="s">
        <v>64</v>
      </c>
      <c r="H511" t="s">
        <v>79</v>
      </c>
      <c r="I511" s="13" t="s">
        <v>1347</v>
      </c>
      <c r="J511" s="10" t="s">
        <v>81</v>
      </c>
      <c r="K511">
        <v>510</v>
      </c>
      <c r="L511" t="s">
        <v>87</v>
      </c>
      <c r="M511" s="10" t="s">
        <v>21</v>
      </c>
    </row>
    <row r="512" spans="1:13">
      <c r="A512">
        <v>2</v>
      </c>
      <c r="B512" s="10" t="s">
        <v>1348</v>
      </c>
      <c r="C512" s="11">
        <v>1</v>
      </c>
      <c r="D512" s="12">
        <v>45022.068055555559</v>
      </c>
      <c r="E512" s="12">
        <v>45022.140972222223</v>
      </c>
      <c r="F512" s="10" t="s">
        <v>71</v>
      </c>
      <c r="G512" s="10" t="s">
        <v>64</v>
      </c>
      <c r="H512" t="s">
        <v>79</v>
      </c>
      <c r="I512" s="13" t="s">
        <v>1349</v>
      </c>
      <c r="J512" s="10" t="s">
        <v>81</v>
      </c>
      <c r="K512">
        <v>511</v>
      </c>
      <c r="L512" t="s">
        <v>164</v>
      </c>
      <c r="M512" s="10" t="s">
        <v>1350</v>
      </c>
    </row>
    <row r="513" spans="1:13">
      <c r="A513">
        <v>2</v>
      </c>
      <c r="B513" s="10" t="s">
        <v>1103</v>
      </c>
      <c r="C513" s="11">
        <v>1</v>
      </c>
      <c r="D513" s="12">
        <v>45022.054861111108</v>
      </c>
      <c r="E513" s="12">
        <v>45022.101388888892</v>
      </c>
      <c r="F513" s="10" t="s">
        <v>85</v>
      </c>
      <c r="G513" s="10" t="s">
        <v>64</v>
      </c>
      <c r="H513" t="s">
        <v>79</v>
      </c>
      <c r="I513" s="13" t="s">
        <v>1351</v>
      </c>
      <c r="J513" s="10" t="s">
        <v>99</v>
      </c>
      <c r="K513">
        <v>512</v>
      </c>
      <c r="L513" t="s">
        <v>68</v>
      </c>
      <c r="M513" s="10" t="s">
        <v>1128</v>
      </c>
    </row>
    <row r="514" spans="1:13">
      <c r="A514">
        <v>8</v>
      </c>
      <c r="B514" s="10" t="s">
        <v>119</v>
      </c>
      <c r="C514" s="11">
        <v>6</v>
      </c>
      <c r="D514" s="12">
        <v>45022.061111111114</v>
      </c>
      <c r="E514" s="12">
        <v>45022.20208333333</v>
      </c>
      <c r="F514" s="10" t="s">
        <v>63</v>
      </c>
      <c r="G514" s="10" t="s">
        <v>72</v>
      </c>
      <c r="H514" t="s">
        <v>79</v>
      </c>
      <c r="I514" s="13" t="s">
        <v>1352</v>
      </c>
      <c r="J514" s="10" t="s">
        <v>99</v>
      </c>
      <c r="K514">
        <v>513</v>
      </c>
      <c r="L514" t="s">
        <v>107</v>
      </c>
      <c r="M514" s="10" t="s">
        <v>45</v>
      </c>
    </row>
    <row r="515" spans="1:13">
      <c r="A515">
        <v>18</v>
      </c>
      <c r="B515" s="10" t="s">
        <v>1353</v>
      </c>
      <c r="C515" s="11">
        <v>5</v>
      </c>
      <c r="D515" s="12">
        <v>45022.054861111108</v>
      </c>
      <c r="E515" s="12">
        <v>45022.191666666666</v>
      </c>
      <c r="F515" s="10" t="s">
        <v>90</v>
      </c>
      <c r="G515" s="10" t="s">
        <v>64</v>
      </c>
      <c r="H515" t="s">
        <v>79</v>
      </c>
      <c r="I515" s="13" t="s">
        <v>1354</v>
      </c>
      <c r="J515" s="10" t="s">
        <v>81</v>
      </c>
      <c r="K515">
        <v>514</v>
      </c>
      <c r="L515" t="s">
        <v>138</v>
      </c>
      <c r="M515" s="10" t="s">
        <v>1355</v>
      </c>
    </row>
    <row r="516" spans="1:13">
      <c r="A516">
        <v>19</v>
      </c>
      <c r="B516" s="10" t="s">
        <v>947</v>
      </c>
      <c r="C516" s="11">
        <v>2</v>
      </c>
      <c r="D516" s="12">
        <v>45022.040277777778</v>
      </c>
      <c r="E516" s="12">
        <v>45022.085416666669</v>
      </c>
      <c r="F516" s="10" t="s">
        <v>78</v>
      </c>
      <c r="G516" s="10" t="s">
        <v>64</v>
      </c>
      <c r="H516" t="s">
        <v>79</v>
      </c>
      <c r="I516" s="13" t="s">
        <v>1356</v>
      </c>
      <c r="J516" s="10" t="s">
        <v>99</v>
      </c>
      <c r="K516">
        <v>515</v>
      </c>
      <c r="L516" t="s">
        <v>138</v>
      </c>
      <c r="M516" s="10" t="s">
        <v>45</v>
      </c>
    </row>
    <row r="517" spans="1:13">
      <c r="A517">
        <v>7</v>
      </c>
      <c r="B517" s="10" t="s">
        <v>1357</v>
      </c>
      <c r="C517" s="11">
        <v>2</v>
      </c>
      <c r="D517" s="12">
        <v>45022.163194444445</v>
      </c>
      <c r="E517" s="12">
        <v>45022.207638888889</v>
      </c>
      <c r="F517" s="10" t="s">
        <v>90</v>
      </c>
      <c r="G517" s="10" t="s">
        <v>64</v>
      </c>
      <c r="H517" t="s">
        <v>79</v>
      </c>
      <c r="I517" s="13" t="s">
        <v>1358</v>
      </c>
      <c r="J517" s="10" t="s">
        <v>67</v>
      </c>
      <c r="K517">
        <v>516</v>
      </c>
      <c r="L517" t="s">
        <v>87</v>
      </c>
      <c r="M517" s="10" t="s">
        <v>1359</v>
      </c>
    </row>
    <row r="518" spans="1:13">
      <c r="A518">
        <v>4</v>
      </c>
      <c r="B518" s="10" t="s">
        <v>1071</v>
      </c>
      <c r="C518" s="11">
        <v>5</v>
      </c>
      <c r="D518" s="12">
        <v>45022.065972222219</v>
      </c>
      <c r="E518" s="12">
        <v>45022.229166666664</v>
      </c>
      <c r="F518" s="10" t="s">
        <v>90</v>
      </c>
      <c r="G518" s="10" t="s">
        <v>64</v>
      </c>
      <c r="H518" t="s">
        <v>73</v>
      </c>
      <c r="I518" s="13" t="s">
        <v>1360</v>
      </c>
      <c r="J518" s="10" t="s">
        <v>67</v>
      </c>
      <c r="K518">
        <v>517</v>
      </c>
      <c r="L518" t="s">
        <v>131</v>
      </c>
      <c r="M518" s="10" t="s">
        <v>1361</v>
      </c>
    </row>
    <row r="519" spans="1:13">
      <c r="A519">
        <v>5</v>
      </c>
      <c r="B519" s="10" t="s">
        <v>434</v>
      </c>
      <c r="C519" s="11">
        <v>6</v>
      </c>
      <c r="D519" s="12">
        <v>45022.088888888888</v>
      </c>
      <c r="E519" s="12">
        <v>45022.251388888886</v>
      </c>
      <c r="F519" s="10" t="s">
        <v>90</v>
      </c>
      <c r="G519" s="10" t="s">
        <v>72</v>
      </c>
      <c r="H519" t="s">
        <v>79</v>
      </c>
      <c r="I519" s="13" t="s">
        <v>1362</v>
      </c>
      <c r="J519" s="10" t="s">
        <v>99</v>
      </c>
      <c r="K519">
        <v>518</v>
      </c>
      <c r="L519" t="s">
        <v>75</v>
      </c>
      <c r="M519" s="10" t="s">
        <v>1257</v>
      </c>
    </row>
    <row r="520" spans="1:13">
      <c r="A520">
        <v>6</v>
      </c>
      <c r="B520" s="10" t="s">
        <v>1363</v>
      </c>
      <c r="C520" s="11">
        <v>2</v>
      </c>
      <c r="D520" s="12">
        <v>45022.033333333333</v>
      </c>
      <c r="E520" s="12">
        <v>45022.15902777778</v>
      </c>
      <c r="F520" s="10" t="s">
        <v>85</v>
      </c>
      <c r="G520" s="10" t="s">
        <v>64</v>
      </c>
      <c r="H520" t="s">
        <v>79</v>
      </c>
      <c r="I520" s="13" t="s">
        <v>1364</v>
      </c>
      <c r="J520" s="10" t="s">
        <v>81</v>
      </c>
      <c r="K520">
        <v>519</v>
      </c>
      <c r="L520" t="s">
        <v>87</v>
      </c>
      <c r="M520" s="10" t="s">
        <v>1365</v>
      </c>
    </row>
    <row r="521" spans="1:13">
      <c r="A521">
        <v>4</v>
      </c>
      <c r="B521" s="10" t="s">
        <v>1366</v>
      </c>
      <c r="C521" s="11">
        <v>4</v>
      </c>
      <c r="D521" s="12">
        <v>45022.149305555555</v>
      </c>
      <c r="E521" s="12">
        <v>45022.265972222223</v>
      </c>
      <c r="F521" s="10" t="s">
        <v>90</v>
      </c>
      <c r="G521" s="10" t="s">
        <v>95</v>
      </c>
      <c r="H521" t="s">
        <v>79</v>
      </c>
      <c r="I521" s="13" t="s">
        <v>1367</v>
      </c>
      <c r="J521" s="10" t="s">
        <v>81</v>
      </c>
      <c r="K521">
        <v>520</v>
      </c>
      <c r="L521" t="s">
        <v>75</v>
      </c>
      <c r="M521" s="10" t="s">
        <v>1368</v>
      </c>
    </row>
    <row r="522" spans="1:13">
      <c r="A522">
        <v>18</v>
      </c>
      <c r="B522" s="10" t="s">
        <v>1369</v>
      </c>
      <c r="C522" s="11">
        <v>2</v>
      </c>
      <c r="D522" s="12">
        <v>45022.029861111114</v>
      </c>
      <c r="E522" s="12">
        <v>45022.120833333334</v>
      </c>
      <c r="F522" s="10" t="s">
        <v>90</v>
      </c>
      <c r="G522" s="10" t="s">
        <v>64</v>
      </c>
      <c r="H522" t="s">
        <v>79</v>
      </c>
      <c r="I522" s="13" t="s">
        <v>1370</v>
      </c>
      <c r="J522" s="10" t="s">
        <v>81</v>
      </c>
      <c r="K522">
        <v>521</v>
      </c>
      <c r="L522" t="s">
        <v>107</v>
      </c>
      <c r="M522" s="10" t="s">
        <v>1371</v>
      </c>
    </row>
    <row r="523" spans="1:13">
      <c r="A523">
        <v>2</v>
      </c>
      <c r="B523" s="10" t="s">
        <v>105</v>
      </c>
      <c r="C523" s="11">
        <v>5</v>
      </c>
      <c r="D523" s="12">
        <v>45022.068055555559</v>
      </c>
      <c r="E523" s="12">
        <v>45022.18472222222</v>
      </c>
      <c r="F523" s="10" t="s">
        <v>90</v>
      </c>
      <c r="G523" s="10" t="s">
        <v>64</v>
      </c>
      <c r="H523" t="s">
        <v>73</v>
      </c>
      <c r="I523" s="13" t="s">
        <v>1372</v>
      </c>
      <c r="J523" s="10" t="s">
        <v>81</v>
      </c>
      <c r="K523">
        <v>522</v>
      </c>
      <c r="L523" t="s">
        <v>111</v>
      </c>
      <c r="M523" s="10" t="s">
        <v>27</v>
      </c>
    </row>
    <row r="524" spans="1:13">
      <c r="A524">
        <v>4</v>
      </c>
      <c r="B524" s="10" t="s">
        <v>1373</v>
      </c>
      <c r="C524" s="11">
        <v>3</v>
      </c>
      <c r="D524" s="12">
        <v>45022.068749999999</v>
      </c>
      <c r="E524" s="12">
        <v>45022.195833333331</v>
      </c>
      <c r="F524" s="10" t="s">
        <v>85</v>
      </c>
      <c r="G524" s="10" t="s">
        <v>64</v>
      </c>
      <c r="H524" t="s">
        <v>79</v>
      </c>
      <c r="I524" s="13" t="s">
        <v>146</v>
      </c>
      <c r="J524" s="10" t="s">
        <v>99</v>
      </c>
      <c r="K524">
        <v>523</v>
      </c>
      <c r="L524" t="s">
        <v>164</v>
      </c>
      <c r="M524" s="10" t="s">
        <v>17</v>
      </c>
    </row>
    <row r="525" spans="1:13">
      <c r="A525">
        <v>16</v>
      </c>
      <c r="B525" s="10" t="s">
        <v>1374</v>
      </c>
      <c r="C525" s="11">
        <v>4</v>
      </c>
      <c r="D525" s="12">
        <v>45022.002083333333</v>
      </c>
      <c r="E525" s="12">
        <v>45022.105555555558</v>
      </c>
      <c r="F525" s="10" t="s">
        <v>63</v>
      </c>
      <c r="G525" s="10" t="s">
        <v>64</v>
      </c>
      <c r="H525" t="s">
        <v>79</v>
      </c>
      <c r="I525" s="13" t="s">
        <v>1375</v>
      </c>
      <c r="J525" s="10" t="s">
        <v>99</v>
      </c>
      <c r="K525">
        <v>524</v>
      </c>
      <c r="L525" t="s">
        <v>92</v>
      </c>
      <c r="M525" s="10" t="s">
        <v>1161</v>
      </c>
    </row>
    <row r="526" spans="1:13">
      <c r="A526">
        <v>16</v>
      </c>
      <c r="B526" s="10" t="s">
        <v>607</v>
      </c>
      <c r="C526" s="11">
        <v>3</v>
      </c>
      <c r="D526" s="12">
        <v>45022.143750000003</v>
      </c>
      <c r="E526" s="12">
        <v>45022.301388888889</v>
      </c>
      <c r="F526" s="10" t="s">
        <v>63</v>
      </c>
      <c r="G526" s="10" t="s">
        <v>64</v>
      </c>
      <c r="H526" t="s">
        <v>79</v>
      </c>
      <c r="I526" s="13" t="s">
        <v>1376</v>
      </c>
      <c r="J526" s="10" t="s">
        <v>99</v>
      </c>
      <c r="K526">
        <v>525</v>
      </c>
      <c r="L526" t="s">
        <v>100</v>
      </c>
      <c r="M526" s="10" t="s">
        <v>1377</v>
      </c>
    </row>
    <row r="527" spans="1:13">
      <c r="A527">
        <v>4</v>
      </c>
      <c r="B527" s="10" t="s">
        <v>1378</v>
      </c>
      <c r="C527" s="11">
        <v>6</v>
      </c>
      <c r="D527" s="12">
        <v>45022.155555555553</v>
      </c>
      <c r="E527" s="12">
        <v>45022.236805555556</v>
      </c>
      <c r="F527" s="10" t="s">
        <v>90</v>
      </c>
      <c r="G527" s="10" t="s">
        <v>95</v>
      </c>
      <c r="H527" t="s">
        <v>65</v>
      </c>
      <c r="I527" s="13" t="s">
        <v>1379</v>
      </c>
      <c r="J527" s="10" t="s">
        <v>81</v>
      </c>
      <c r="K527">
        <v>526</v>
      </c>
      <c r="L527" t="s">
        <v>107</v>
      </c>
      <c r="M527" s="10" t="s">
        <v>25</v>
      </c>
    </row>
    <row r="528" spans="1:13">
      <c r="A528">
        <v>19</v>
      </c>
      <c r="B528" s="10" t="s">
        <v>1380</v>
      </c>
      <c r="C528" s="11">
        <v>4</v>
      </c>
      <c r="D528" s="12">
        <v>45022.15347222222</v>
      </c>
      <c r="E528" s="12">
        <v>45022.246527777781</v>
      </c>
      <c r="F528" s="10" t="s">
        <v>71</v>
      </c>
      <c r="G528" s="10" t="s">
        <v>72</v>
      </c>
      <c r="H528" t="s">
        <v>73</v>
      </c>
      <c r="I528" s="13" t="s">
        <v>1381</v>
      </c>
      <c r="J528" s="10" t="s">
        <v>99</v>
      </c>
      <c r="K528">
        <v>527</v>
      </c>
      <c r="L528" t="s">
        <v>68</v>
      </c>
      <c r="M528" s="10" t="s">
        <v>17</v>
      </c>
    </row>
    <row r="529" spans="1:13">
      <c r="A529">
        <v>14</v>
      </c>
      <c r="B529" s="10" t="s">
        <v>1382</v>
      </c>
      <c r="C529" s="11">
        <v>2</v>
      </c>
      <c r="D529" s="12">
        <v>45022.074305555558</v>
      </c>
      <c r="E529" s="12">
        <v>45022.158333333333</v>
      </c>
      <c r="F529" s="10" t="s">
        <v>78</v>
      </c>
      <c r="G529" s="10" t="s">
        <v>64</v>
      </c>
      <c r="H529" t="s">
        <v>65</v>
      </c>
      <c r="I529" s="13" t="s">
        <v>1383</v>
      </c>
      <c r="J529" s="10" t="s">
        <v>67</v>
      </c>
      <c r="K529">
        <v>528</v>
      </c>
      <c r="L529" t="s">
        <v>107</v>
      </c>
      <c r="M529" s="10" t="s">
        <v>1384</v>
      </c>
    </row>
    <row r="530" spans="1:13">
      <c r="A530">
        <v>1</v>
      </c>
      <c r="B530" s="10" t="s">
        <v>1385</v>
      </c>
      <c r="C530" s="11">
        <v>2</v>
      </c>
      <c r="D530" s="12">
        <v>45022.081944444442</v>
      </c>
      <c r="E530" s="12">
        <v>45022.195833333331</v>
      </c>
      <c r="F530" s="10" t="s">
        <v>63</v>
      </c>
      <c r="G530" s="10" t="s">
        <v>64</v>
      </c>
      <c r="H530" t="s">
        <v>79</v>
      </c>
      <c r="I530" s="13" t="s">
        <v>1386</v>
      </c>
      <c r="J530" s="10" t="s">
        <v>99</v>
      </c>
      <c r="K530">
        <v>529</v>
      </c>
      <c r="L530" t="s">
        <v>68</v>
      </c>
      <c r="M530" s="10" t="s">
        <v>1387</v>
      </c>
    </row>
    <row r="531" spans="1:13">
      <c r="A531">
        <v>7</v>
      </c>
      <c r="B531" s="10" t="s">
        <v>1388</v>
      </c>
      <c r="C531" s="11">
        <v>5</v>
      </c>
      <c r="D531" s="12">
        <v>45022.092361111114</v>
      </c>
      <c r="E531" s="12">
        <v>45022.254861111112</v>
      </c>
      <c r="F531" s="10" t="s">
        <v>85</v>
      </c>
      <c r="G531" s="10" t="s">
        <v>64</v>
      </c>
      <c r="H531" t="s">
        <v>79</v>
      </c>
      <c r="I531" s="13" t="s">
        <v>1389</v>
      </c>
      <c r="J531" s="10" t="s">
        <v>99</v>
      </c>
      <c r="K531">
        <v>530</v>
      </c>
      <c r="L531" t="s">
        <v>87</v>
      </c>
      <c r="M531" s="10" t="s">
        <v>1390</v>
      </c>
    </row>
    <row r="532" spans="1:13">
      <c r="A532">
        <v>9</v>
      </c>
      <c r="B532" s="10" t="s">
        <v>1045</v>
      </c>
      <c r="C532" s="11">
        <v>6</v>
      </c>
      <c r="D532" s="12">
        <v>45022.127083333333</v>
      </c>
      <c r="E532" s="12">
        <v>45022.211111111108</v>
      </c>
      <c r="F532" s="10" t="s">
        <v>78</v>
      </c>
      <c r="G532" s="10" t="s">
        <v>95</v>
      </c>
      <c r="H532" t="s">
        <v>73</v>
      </c>
      <c r="I532" s="13" t="s">
        <v>1391</v>
      </c>
      <c r="J532" s="10" t="s">
        <v>81</v>
      </c>
      <c r="K532">
        <v>531</v>
      </c>
      <c r="L532" t="s">
        <v>87</v>
      </c>
      <c r="M532" s="10" t="s">
        <v>1392</v>
      </c>
    </row>
    <row r="533" spans="1:13">
      <c r="A533">
        <v>13</v>
      </c>
      <c r="B533" s="10" t="s">
        <v>233</v>
      </c>
      <c r="C533" s="11">
        <v>3</v>
      </c>
      <c r="D533" s="12">
        <v>45022.074999999997</v>
      </c>
      <c r="E533" s="12">
        <v>45022.226388888892</v>
      </c>
      <c r="F533" s="10" t="s">
        <v>63</v>
      </c>
      <c r="G533" s="10" t="s">
        <v>72</v>
      </c>
      <c r="H533" t="s">
        <v>65</v>
      </c>
      <c r="I533" s="13" t="s">
        <v>1393</v>
      </c>
      <c r="J533" s="10" t="s">
        <v>67</v>
      </c>
      <c r="K533">
        <v>532</v>
      </c>
      <c r="L533" t="s">
        <v>164</v>
      </c>
      <c r="M533" s="10" t="s">
        <v>1394</v>
      </c>
    </row>
    <row r="534" spans="1:13">
      <c r="A534">
        <v>1</v>
      </c>
      <c r="B534" s="10" t="s">
        <v>611</v>
      </c>
      <c r="C534" s="11">
        <v>3</v>
      </c>
      <c r="D534" s="12">
        <v>45022.134722222225</v>
      </c>
      <c r="E534" s="12">
        <v>45022.222222222219</v>
      </c>
      <c r="F534" s="10" t="s">
        <v>85</v>
      </c>
      <c r="G534" s="10" t="s">
        <v>95</v>
      </c>
      <c r="H534" t="s">
        <v>65</v>
      </c>
      <c r="I534" s="13" t="s">
        <v>1395</v>
      </c>
      <c r="J534" s="10" t="s">
        <v>81</v>
      </c>
      <c r="K534">
        <v>533</v>
      </c>
      <c r="L534" t="s">
        <v>131</v>
      </c>
      <c r="M534" s="10" t="s">
        <v>1094</v>
      </c>
    </row>
    <row r="535" spans="1:13">
      <c r="A535">
        <v>1</v>
      </c>
      <c r="B535" s="10" t="s">
        <v>1396</v>
      </c>
      <c r="C535" s="11">
        <v>6</v>
      </c>
      <c r="D535" s="12">
        <v>45022.043055555558</v>
      </c>
      <c r="E535" s="12">
        <v>45022.186805555553</v>
      </c>
      <c r="F535" s="10" t="s">
        <v>90</v>
      </c>
      <c r="G535" s="10" t="s">
        <v>95</v>
      </c>
      <c r="H535" t="s">
        <v>79</v>
      </c>
      <c r="I535" s="13" t="s">
        <v>917</v>
      </c>
      <c r="J535" s="10" t="s">
        <v>67</v>
      </c>
      <c r="K535">
        <v>534</v>
      </c>
      <c r="L535" t="s">
        <v>82</v>
      </c>
      <c r="M535" s="10" t="s">
        <v>1397</v>
      </c>
    </row>
    <row r="536" spans="1:13">
      <c r="A536">
        <v>15</v>
      </c>
      <c r="B536" s="10" t="s">
        <v>379</v>
      </c>
      <c r="C536" s="11">
        <v>3</v>
      </c>
      <c r="D536" s="12">
        <v>45022.039583333331</v>
      </c>
      <c r="E536" s="12">
        <v>45022.147222222222</v>
      </c>
      <c r="F536" s="10" t="s">
        <v>71</v>
      </c>
      <c r="G536" s="10" t="s">
        <v>72</v>
      </c>
      <c r="H536" t="s">
        <v>79</v>
      </c>
      <c r="I536" s="13" t="s">
        <v>1398</v>
      </c>
      <c r="J536" s="10" t="s">
        <v>81</v>
      </c>
      <c r="K536">
        <v>535</v>
      </c>
      <c r="L536" t="s">
        <v>138</v>
      </c>
      <c r="M536" s="10" t="s">
        <v>1399</v>
      </c>
    </row>
    <row r="537" spans="1:13">
      <c r="A537">
        <v>9</v>
      </c>
      <c r="B537" s="10" t="s">
        <v>1400</v>
      </c>
      <c r="C537" s="11">
        <v>2</v>
      </c>
      <c r="D537" s="12">
        <v>45022.104861111111</v>
      </c>
      <c r="E537" s="12">
        <v>45022.193749999999</v>
      </c>
      <c r="F537" s="10" t="s">
        <v>90</v>
      </c>
      <c r="G537" s="10" t="s">
        <v>64</v>
      </c>
      <c r="H537" t="s">
        <v>79</v>
      </c>
      <c r="I537" s="13" t="s">
        <v>1401</v>
      </c>
      <c r="J537" s="10" t="s">
        <v>67</v>
      </c>
      <c r="K537">
        <v>536</v>
      </c>
      <c r="L537" t="s">
        <v>138</v>
      </c>
      <c r="M537" s="10" t="s">
        <v>1402</v>
      </c>
    </row>
    <row r="538" spans="1:13">
      <c r="A538">
        <v>18</v>
      </c>
      <c r="B538" s="10" t="s">
        <v>440</v>
      </c>
      <c r="C538" s="11">
        <v>6</v>
      </c>
      <c r="D538" s="12">
        <v>45022.01666666667</v>
      </c>
      <c r="E538" s="12">
        <v>45022.089583333334</v>
      </c>
      <c r="F538" s="10" t="s">
        <v>63</v>
      </c>
      <c r="G538" s="10" t="s">
        <v>72</v>
      </c>
      <c r="H538" t="s">
        <v>65</v>
      </c>
      <c r="I538" s="13" t="s">
        <v>1211</v>
      </c>
      <c r="J538" s="10" t="s">
        <v>99</v>
      </c>
      <c r="K538">
        <v>537</v>
      </c>
      <c r="L538" t="s">
        <v>92</v>
      </c>
      <c r="M538" s="10" t="s">
        <v>43</v>
      </c>
    </row>
    <row r="539" spans="1:13">
      <c r="A539">
        <v>14</v>
      </c>
      <c r="B539" s="10" t="s">
        <v>784</v>
      </c>
      <c r="C539" s="11">
        <v>4</v>
      </c>
      <c r="D539" s="12">
        <v>45022.138194444444</v>
      </c>
      <c r="E539" s="12">
        <v>45022.231249999997</v>
      </c>
      <c r="F539" s="10" t="s">
        <v>90</v>
      </c>
      <c r="G539" s="10" t="s">
        <v>95</v>
      </c>
      <c r="H539" t="s">
        <v>65</v>
      </c>
      <c r="I539" s="13" t="s">
        <v>1403</v>
      </c>
      <c r="J539" s="10" t="s">
        <v>81</v>
      </c>
      <c r="K539">
        <v>538</v>
      </c>
      <c r="L539" t="s">
        <v>75</v>
      </c>
      <c r="M539" s="10" t="s">
        <v>1404</v>
      </c>
    </row>
    <row r="540" spans="1:13">
      <c r="A540">
        <v>18</v>
      </c>
      <c r="B540" s="10" t="s">
        <v>1405</v>
      </c>
      <c r="C540" s="11">
        <v>3</v>
      </c>
      <c r="D540" s="12">
        <v>45022.160416666666</v>
      </c>
      <c r="E540" s="12">
        <v>45022.291666666664</v>
      </c>
      <c r="F540" s="10" t="s">
        <v>78</v>
      </c>
      <c r="G540" s="10" t="s">
        <v>72</v>
      </c>
      <c r="H540" t="s">
        <v>73</v>
      </c>
      <c r="I540" s="13" t="s">
        <v>1406</v>
      </c>
      <c r="J540" s="10" t="s">
        <v>81</v>
      </c>
      <c r="K540">
        <v>539</v>
      </c>
      <c r="L540" t="s">
        <v>75</v>
      </c>
      <c r="M540" s="10" t="s">
        <v>1407</v>
      </c>
    </row>
    <row r="541" spans="1:13">
      <c r="A541">
        <v>6</v>
      </c>
      <c r="B541" s="10" t="s">
        <v>1408</v>
      </c>
      <c r="C541" s="11">
        <v>4</v>
      </c>
      <c r="D541" s="12">
        <v>45022.156944444447</v>
      </c>
      <c r="E541" s="12">
        <v>45022.288888888892</v>
      </c>
      <c r="F541" s="10" t="s">
        <v>71</v>
      </c>
      <c r="G541" s="10" t="s">
        <v>64</v>
      </c>
      <c r="H541" t="s">
        <v>79</v>
      </c>
      <c r="I541" s="13" t="s">
        <v>1409</v>
      </c>
      <c r="J541" s="10" t="s">
        <v>67</v>
      </c>
      <c r="K541">
        <v>540</v>
      </c>
      <c r="L541" t="s">
        <v>111</v>
      </c>
      <c r="M541" s="10" t="s">
        <v>1410</v>
      </c>
    </row>
    <row r="542" spans="1:13">
      <c r="A542">
        <v>19</v>
      </c>
      <c r="B542" s="10" t="s">
        <v>148</v>
      </c>
      <c r="C542" s="11">
        <v>2</v>
      </c>
      <c r="D542" s="12">
        <v>45022.022916666669</v>
      </c>
      <c r="E542" s="12">
        <v>45022.188888888886</v>
      </c>
      <c r="F542" s="10" t="s">
        <v>71</v>
      </c>
      <c r="G542" s="10" t="s">
        <v>72</v>
      </c>
      <c r="H542" t="s">
        <v>65</v>
      </c>
      <c r="I542" s="13" t="s">
        <v>1411</v>
      </c>
      <c r="J542" s="10" t="s">
        <v>67</v>
      </c>
      <c r="K542">
        <v>541</v>
      </c>
      <c r="L542" t="s">
        <v>75</v>
      </c>
      <c r="M542" s="10" t="s">
        <v>1412</v>
      </c>
    </row>
    <row r="543" spans="1:13">
      <c r="A543">
        <v>9</v>
      </c>
      <c r="B543" s="10" t="s">
        <v>423</v>
      </c>
      <c r="C543" s="11">
        <v>5</v>
      </c>
      <c r="D543" s="12">
        <v>45022.115972222222</v>
      </c>
      <c r="E543" s="12">
        <v>45022.196527777778</v>
      </c>
      <c r="F543" s="10" t="s">
        <v>63</v>
      </c>
      <c r="G543" s="10" t="s">
        <v>72</v>
      </c>
      <c r="H543" t="s">
        <v>79</v>
      </c>
      <c r="I543" s="13" t="s">
        <v>1413</v>
      </c>
      <c r="J543" s="10" t="s">
        <v>67</v>
      </c>
      <c r="K543">
        <v>542</v>
      </c>
      <c r="L543" t="s">
        <v>138</v>
      </c>
      <c r="M543" s="10" t="s">
        <v>1414</v>
      </c>
    </row>
    <row r="544" spans="1:13">
      <c r="A544">
        <v>19</v>
      </c>
      <c r="B544" s="10" t="s">
        <v>1415</v>
      </c>
      <c r="C544" s="11">
        <v>5</v>
      </c>
      <c r="D544" s="12">
        <v>45022.032638888886</v>
      </c>
      <c r="E544" s="12">
        <v>45022.150694444441</v>
      </c>
      <c r="F544" s="10" t="s">
        <v>90</v>
      </c>
      <c r="G544" s="10" t="s">
        <v>95</v>
      </c>
      <c r="H544" t="s">
        <v>79</v>
      </c>
      <c r="I544" s="13" t="s">
        <v>1416</v>
      </c>
      <c r="J544" s="10" t="s">
        <v>67</v>
      </c>
      <c r="K544">
        <v>543</v>
      </c>
      <c r="L544" t="s">
        <v>87</v>
      </c>
      <c r="M544" s="10" t="s">
        <v>1417</v>
      </c>
    </row>
    <row r="545" spans="1:13">
      <c r="A545">
        <v>7</v>
      </c>
      <c r="B545" s="10" t="s">
        <v>1418</v>
      </c>
      <c r="C545" s="11">
        <v>4</v>
      </c>
      <c r="D545" s="12">
        <v>45022.136805555558</v>
      </c>
      <c r="E545" s="12">
        <v>45022.197916666664</v>
      </c>
      <c r="F545" s="10" t="s">
        <v>85</v>
      </c>
      <c r="G545" s="10" t="s">
        <v>64</v>
      </c>
      <c r="H545" t="s">
        <v>79</v>
      </c>
      <c r="I545" s="13" t="s">
        <v>1419</v>
      </c>
      <c r="J545" s="10" t="s">
        <v>99</v>
      </c>
      <c r="K545">
        <v>544</v>
      </c>
      <c r="L545" t="s">
        <v>131</v>
      </c>
      <c r="M545" s="10" t="s">
        <v>31</v>
      </c>
    </row>
    <row r="546" spans="1:13">
      <c r="A546">
        <v>20</v>
      </c>
      <c r="B546" s="10" t="s">
        <v>1420</v>
      </c>
      <c r="C546" s="11">
        <v>5</v>
      </c>
      <c r="D546" s="12">
        <v>45022.11041666667</v>
      </c>
      <c r="E546" s="12">
        <v>45022.18472222222</v>
      </c>
      <c r="F546" s="10" t="s">
        <v>78</v>
      </c>
      <c r="G546" s="10" t="s">
        <v>64</v>
      </c>
      <c r="H546" t="s">
        <v>73</v>
      </c>
      <c r="I546" s="13" t="s">
        <v>1421</v>
      </c>
      <c r="J546" s="10" t="s">
        <v>99</v>
      </c>
      <c r="K546">
        <v>545</v>
      </c>
      <c r="L546" t="s">
        <v>138</v>
      </c>
      <c r="M546" s="10" t="s">
        <v>1422</v>
      </c>
    </row>
    <row r="547" spans="1:13">
      <c r="A547">
        <v>5</v>
      </c>
      <c r="B547" s="10" t="s">
        <v>1423</v>
      </c>
      <c r="C547" s="11">
        <v>2</v>
      </c>
      <c r="D547" s="12">
        <v>45022.134722222225</v>
      </c>
      <c r="E547" s="12">
        <v>45022.228472222225</v>
      </c>
      <c r="F547" s="10" t="s">
        <v>90</v>
      </c>
      <c r="G547" s="10" t="s">
        <v>64</v>
      </c>
      <c r="H547" t="s">
        <v>65</v>
      </c>
      <c r="I547" s="13" t="s">
        <v>517</v>
      </c>
      <c r="J547" s="10" t="s">
        <v>67</v>
      </c>
      <c r="K547">
        <v>546</v>
      </c>
      <c r="L547" t="s">
        <v>107</v>
      </c>
      <c r="M547" s="10" t="s">
        <v>1424</v>
      </c>
    </row>
    <row r="548" spans="1:13">
      <c r="A548">
        <v>9</v>
      </c>
      <c r="B548" s="10" t="s">
        <v>1425</v>
      </c>
      <c r="C548" s="11">
        <v>3</v>
      </c>
      <c r="D548" s="12">
        <v>45022.113194444442</v>
      </c>
      <c r="E548" s="12">
        <v>45022.191666666666</v>
      </c>
      <c r="F548" s="10" t="s">
        <v>85</v>
      </c>
      <c r="G548" s="10" t="s">
        <v>95</v>
      </c>
      <c r="H548" t="s">
        <v>79</v>
      </c>
      <c r="I548" s="13" t="s">
        <v>1426</v>
      </c>
      <c r="J548" s="10" t="s">
        <v>99</v>
      </c>
      <c r="K548">
        <v>547</v>
      </c>
      <c r="L548" t="s">
        <v>75</v>
      </c>
      <c r="M548" s="10" t="s">
        <v>1427</v>
      </c>
    </row>
    <row r="549" spans="1:13">
      <c r="A549">
        <v>4</v>
      </c>
      <c r="B549" s="10" t="s">
        <v>1428</v>
      </c>
      <c r="C549" s="11">
        <v>2</v>
      </c>
      <c r="D549" s="12">
        <v>45022.038194444445</v>
      </c>
      <c r="E549" s="12">
        <v>45022.168749999997</v>
      </c>
      <c r="F549" s="10" t="s">
        <v>78</v>
      </c>
      <c r="G549" s="10" t="s">
        <v>64</v>
      </c>
      <c r="H549" t="s">
        <v>79</v>
      </c>
      <c r="I549" s="13" t="s">
        <v>1429</v>
      </c>
      <c r="J549" s="10" t="s">
        <v>81</v>
      </c>
      <c r="K549">
        <v>548</v>
      </c>
      <c r="L549" t="s">
        <v>138</v>
      </c>
      <c r="M549" s="10" t="s">
        <v>1430</v>
      </c>
    </row>
    <row r="550" spans="1:13">
      <c r="A550">
        <v>12</v>
      </c>
      <c r="B550" s="10" t="s">
        <v>857</v>
      </c>
      <c r="C550" s="11">
        <v>2</v>
      </c>
      <c r="D550" s="12">
        <v>45022.064583333333</v>
      </c>
      <c r="E550" s="12">
        <v>45022.226388888892</v>
      </c>
      <c r="F550" s="10" t="s">
        <v>71</v>
      </c>
      <c r="G550" s="10" t="s">
        <v>64</v>
      </c>
      <c r="H550" t="s">
        <v>79</v>
      </c>
      <c r="I550" s="13" t="s">
        <v>1431</v>
      </c>
      <c r="J550" s="10" t="s">
        <v>81</v>
      </c>
      <c r="K550">
        <v>549</v>
      </c>
      <c r="L550" t="s">
        <v>75</v>
      </c>
      <c r="M550" s="10" t="s">
        <v>1432</v>
      </c>
    </row>
    <row r="551" spans="1:13">
      <c r="A551">
        <v>1</v>
      </c>
      <c r="B551" s="10" t="s">
        <v>1195</v>
      </c>
      <c r="C551" s="11">
        <v>6</v>
      </c>
      <c r="D551" s="12">
        <v>45022.047222222223</v>
      </c>
      <c r="E551" s="12">
        <v>45022.11041666667</v>
      </c>
      <c r="F551" s="10" t="s">
        <v>63</v>
      </c>
      <c r="G551" s="10" t="s">
        <v>64</v>
      </c>
      <c r="H551" t="s">
        <v>79</v>
      </c>
      <c r="I551" s="13" t="s">
        <v>1433</v>
      </c>
      <c r="J551" s="10" t="s">
        <v>99</v>
      </c>
      <c r="K551">
        <v>550</v>
      </c>
      <c r="L551" t="s">
        <v>82</v>
      </c>
      <c r="M551" s="10" t="s">
        <v>1434</v>
      </c>
    </row>
    <row r="552" spans="1:13">
      <c r="A552">
        <v>4</v>
      </c>
      <c r="B552" s="10" t="s">
        <v>1435</v>
      </c>
      <c r="C552" s="11">
        <v>2</v>
      </c>
      <c r="D552" s="12">
        <v>45022.123611111114</v>
      </c>
      <c r="E552" s="12">
        <v>45022.173611111109</v>
      </c>
      <c r="F552" s="10" t="s">
        <v>63</v>
      </c>
      <c r="G552" s="10" t="s">
        <v>72</v>
      </c>
      <c r="H552" t="s">
        <v>79</v>
      </c>
      <c r="I552" s="13" t="s">
        <v>1436</v>
      </c>
      <c r="J552" s="10" t="s">
        <v>67</v>
      </c>
      <c r="K552">
        <v>551</v>
      </c>
      <c r="L552" t="s">
        <v>87</v>
      </c>
      <c r="M552" s="10" t="s">
        <v>1437</v>
      </c>
    </row>
    <row r="553" spans="1:13">
      <c r="A553">
        <v>11</v>
      </c>
      <c r="B553" s="10" t="s">
        <v>1438</v>
      </c>
      <c r="C553" s="11">
        <v>6</v>
      </c>
      <c r="D553" s="12">
        <v>45022.018055555556</v>
      </c>
      <c r="E553" s="12">
        <v>45022.162499999999</v>
      </c>
      <c r="F553" s="10" t="s">
        <v>63</v>
      </c>
      <c r="G553" s="10" t="s">
        <v>95</v>
      </c>
      <c r="H553" t="s">
        <v>65</v>
      </c>
      <c r="I553" s="13" t="s">
        <v>1439</v>
      </c>
      <c r="J553" s="10" t="s">
        <v>81</v>
      </c>
      <c r="K553">
        <v>552</v>
      </c>
      <c r="L553" t="s">
        <v>68</v>
      </c>
      <c r="M553" s="10" t="s">
        <v>1440</v>
      </c>
    </row>
    <row r="554" spans="1:13">
      <c r="A554">
        <v>14</v>
      </c>
      <c r="B554" s="10" t="s">
        <v>1441</v>
      </c>
      <c r="C554" s="11">
        <v>2</v>
      </c>
      <c r="D554" s="12">
        <v>45022.114583333336</v>
      </c>
      <c r="E554" s="12">
        <v>45022.224999999999</v>
      </c>
      <c r="F554" s="10" t="s">
        <v>63</v>
      </c>
      <c r="G554" s="10" t="s">
        <v>64</v>
      </c>
      <c r="H554" t="s">
        <v>79</v>
      </c>
      <c r="I554" s="13" t="s">
        <v>1442</v>
      </c>
      <c r="J554" s="10" t="s">
        <v>81</v>
      </c>
      <c r="K554">
        <v>553</v>
      </c>
      <c r="L554" t="s">
        <v>82</v>
      </c>
      <c r="M554" s="10" t="s">
        <v>1443</v>
      </c>
    </row>
    <row r="555" spans="1:13">
      <c r="A555">
        <v>10</v>
      </c>
      <c r="B555" s="10" t="s">
        <v>1444</v>
      </c>
      <c r="C555" s="11">
        <v>6</v>
      </c>
      <c r="D555" s="12">
        <v>45022.0625</v>
      </c>
      <c r="E555" s="12">
        <v>45022.121527777781</v>
      </c>
      <c r="F555" s="10" t="s">
        <v>63</v>
      </c>
      <c r="G555" s="10" t="s">
        <v>64</v>
      </c>
      <c r="H555" t="s">
        <v>65</v>
      </c>
      <c r="I555" s="13" t="s">
        <v>964</v>
      </c>
      <c r="J555" s="10" t="s">
        <v>99</v>
      </c>
      <c r="K555">
        <v>554</v>
      </c>
      <c r="L555" t="s">
        <v>68</v>
      </c>
      <c r="M555" s="10" t="s">
        <v>1445</v>
      </c>
    </row>
    <row r="556" spans="1:13">
      <c r="A556">
        <v>20</v>
      </c>
      <c r="B556" s="10" t="s">
        <v>1446</v>
      </c>
      <c r="C556" s="11">
        <v>1</v>
      </c>
      <c r="D556" s="12">
        <v>45022.082638888889</v>
      </c>
      <c r="E556" s="12">
        <v>45022.209722222222</v>
      </c>
      <c r="F556" s="10" t="s">
        <v>78</v>
      </c>
      <c r="G556" s="10" t="s">
        <v>72</v>
      </c>
      <c r="H556" t="s">
        <v>73</v>
      </c>
      <c r="I556" s="13" t="s">
        <v>1447</v>
      </c>
      <c r="J556" s="10" t="s">
        <v>81</v>
      </c>
      <c r="K556">
        <v>555</v>
      </c>
      <c r="L556" t="s">
        <v>82</v>
      </c>
      <c r="M556" s="10" t="s">
        <v>12</v>
      </c>
    </row>
    <row r="557" spans="1:13">
      <c r="A557">
        <v>9</v>
      </c>
      <c r="B557" s="10" t="s">
        <v>205</v>
      </c>
      <c r="C557" s="11">
        <v>6</v>
      </c>
      <c r="D557" s="12">
        <v>45022.164583333331</v>
      </c>
      <c r="E557" s="12">
        <v>45022.320138888892</v>
      </c>
      <c r="F557" s="10" t="s">
        <v>78</v>
      </c>
      <c r="G557" s="10" t="s">
        <v>64</v>
      </c>
      <c r="H557" t="s">
        <v>65</v>
      </c>
      <c r="I557" s="13" t="s">
        <v>1148</v>
      </c>
      <c r="J557" s="10" t="s">
        <v>81</v>
      </c>
      <c r="K557">
        <v>556</v>
      </c>
      <c r="L557" t="s">
        <v>87</v>
      </c>
      <c r="M557" s="10" t="s">
        <v>741</v>
      </c>
    </row>
    <row r="558" spans="1:13">
      <c r="A558">
        <v>7</v>
      </c>
      <c r="B558" s="10" t="s">
        <v>422</v>
      </c>
      <c r="C558" s="11">
        <v>5</v>
      </c>
      <c r="D558" s="12">
        <v>45022.161111111112</v>
      </c>
      <c r="E558" s="12">
        <v>45022.318749999999</v>
      </c>
      <c r="F558" s="10" t="s">
        <v>78</v>
      </c>
      <c r="G558" s="10" t="s">
        <v>64</v>
      </c>
      <c r="H558" t="s">
        <v>73</v>
      </c>
      <c r="I558" s="13" t="s">
        <v>1448</v>
      </c>
      <c r="J558" s="10" t="s">
        <v>99</v>
      </c>
      <c r="K558">
        <v>557</v>
      </c>
      <c r="L558" t="s">
        <v>131</v>
      </c>
      <c r="M558" s="10" t="s">
        <v>1449</v>
      </c>
    </row>
    <row r="559" spans="1:13">
      <c r="A559">
        <v>6</v>
      </c>
      <c r="B559" s="10" t="s">
        <v>1225</v>
      </c>
      <c r="C559" s="11">
        <v>4</v>
      </c>
      <c r="D559" s="12">
        <v>45022.012499999997</v>
      </c>
      <c r="E559" s="12">
        <v>45022.129166666666</v>
      </c>
      <c r="F559" s="10" t="s">
        <v>71</v>
      </c>
      <c r="G559" s="10" t="s">
        <v>64</v>
      </c>
      <c r="H559" t="s">
        <v>79</v>
      </c>
      <c r="I559" s="13" t="s">
        <v>1450</v>
      </c>
      <c r="J559" s="10" t="s">
        <v>67</v>
      </c>
      <c r="K559">
        <v>558</v>
      </c>
      <c r="L559" t="s">
        <v>87</v>
      </c>
      <c r="M559" s="10" t="s">
        <v>1451</v>
      </c>
    </row>
    <row r="560" spans="1:13">
      <c r="A560">
        <v>11</v>
      </c>
      <c r="B560" s="10" t="s">
        <v>124</v>
      </c>
      <c r="C560" s="11">
        <v>1</v>
      </c>
      <c r="D560" s="12">
        <v>45022.009722222225</v>
      </c>
      <c r="E560" s="12">
        <v>45022.165972222225</v>
      </c>
      <c r="F560" s="10" t="s">
        <v>78</v>
      </c>
      <c r="G560" s="10" t="s">
        <v>64</v>
      </c>
      <c r="H560" t="s">
        <v>79</v>
      </c>
      <c r="I560" s="13" t="s">
        <v>597</v>
      </c>
      <c r="J560" s="10" t="s">
        <v>67</v>
      </c>
      <c r="K560">
        <v>559</v>
      </c>
      <c r="L560" t="s">
        <v>111</v>
      </c>
      <c r="M560" s="10" t="s">
        <v>25</v>
      </c>
    </row>
    <row r="561" spans="1:13">
      <c r="A561">
        <v>6</v>
      </c>
      <c r="B561" s="10" t="s">
        <v>562</v>
      </c>
      <c r="C561" s="11">
        <v>6</v>
      </c>
      <c r="D561" s="12">
        <v>45022.010416666664</v>
      </c>
      <c r="E561" s="12">
        <v>45022.136805555558</v>
      </c>
      <c r="F561" s="10" t="s">
        <v>85</v>
      </c>
      <c r="G561" s="10" t="s">
        <v>95</v>
      </c>
      <c r="H561" t="s">
        <v>65</v>
      </c>
      <c r="I561" s="13" t="s">
        <v>1452</v>
      </c>
      <c r="J561" s="10" t="s">
        <v>67</v>
      </c>
      <c r="K561">
        <v>560</v>
      </c>
      <c r="L561" t="s">
        <v>164</v>
      </c>
      <c r="M561" s="10" t="s">
        <v>1453</v>
      </c>
    </row>
    <row r="562" spans="1:13">
      <c r="A562">
        <v>4</v>
      </c>
      <c r="B562" s="10" t="s">
        <v>133</v>
      </c>
      <c r="C562" s="11">
        <v>2</v>
      </c>
      <c r="D562" s="12">
        <v>45022.050694444442</v>
      </c>
      <c r="E562" s="12">
        <v>45022.152083333334</v>
      </c>
      <c r="F562" s="10" t="s">
        <v>71</v>
      </c>
      <c r="G562" s="10" t="s">
        <v>64</v>
      </c>
      <c r="H562" t="s">
        <v>79</v>
      </c>
      <c r="I562" s="13" t="s">
        <v>1454</v>
      </c>
      <c r="J562" s="10" t="s">
        <v>67</v>
      </c>
      <c r="K562">
        <v>561</v>
      </c>
      <c r="L562" t="s">
        <v>138</v>
      </c>
      <c r="M562" s="10" t="s">
        <v>1455</v>
      </c>
    </row>
    <row r="563" spans="1:13">
      <c r="A563">
        <v>20</v>
      </c>
      <c r="B563" s="10" t="s">
        <v>1456</v>
      </c>
      <c r="C563" s="11">
        <v>3</v>
      </c>
      <c r="D563" s="12">
        <v>45022.10833333333</v>
      </c>
      <c r="E563" s="12">
        <v>45022.263888888891</v>
      </c>
      <c r="F563" s="10" t="s">
        <v>71</v>
      </c>
      <c r="G563" s="10" t="s">
        <v>95</v>
      </c>
      <c r="H563" t="s">
        <v>79</v>
      </c>
      <c r="I563" s="13" t="s">
        <v>1457</v>
      </c>
      <c r="J563" s="10" t="s">
        <v>81</v>
      </c>
      <c r="K563">
        <v>562</v>
      </c>
      <c r="L563" t="s">
        <v>100</v>
      </c>
      <c r="M563" s="10" t="s">
        <v>1458</v>
      </c>
    </row>
    <row r="564" spans="1:13">
      <c r="A564">
        <v>12</v>
      </c>
      <c r="B564" s="10" t="s">
        <v>292</v>
      </c>
      <c r="C564" s="11">
        <v>3</v>
      </c>
      <c r="D564" s="12">
        <v>45022.12777777778</v>
      </c>
      <c r="E564" s="12">
        <v>45022.196527777778</v>
      </c>
      <c r="F564" s="10" t="s">
        <v>85</v>
      </c>
      <c r="G564" s="10" t="s">
        <v>72</v>
      </c>
      <c r="H564" t="s">
        <v>73</v>
      </c>
      <c r="I564" s="13" t="s">
        <v>1459</v>
      </c>
      <c r="J564" s="10" t="s">
        <v>99</v>
      </c>
      <c r="K564">
        <v>563</v>
      </c>
      <c r="L564" t="s">
        <v>164</v>
      </c>
      <c r="M564" s="10" t="s">
        <v>17</v>
      </c>
    </row>
    <row r="565" spans="1:13">
      <c r="A565">
        <v>9</v>
      </c>
      <c r="B565" s="10" t="s">
        <v>1460</v>
      </c>
      <c r="C565" s="11">
        <v>3</v>
      </c>
      <c r="D565" s="12">
        <v>45022.021527777775</v>
      </c>
      <c r="E565" s="12">
        <v>45022.099305555559</v>
      </c>
      <c r="F565" s="10" t="s">
        <v>85</v>
      </c>
      <c r="G565" s="10" t="s">
        <v>95</v>
      </c>
      <c r="H565" t="s">
        <v>73</v>
      </c>
      <c r="I565" s="13" t="s">
        <v>1461</v>
      </c>
      <c r="J565" s="10" t="s">
        <v>67</v>
      </c>
      <c r="K565">
        <v>564</v>
      </c>
      <c r="L565" t="s">
        <v>100</v>
      </c>
      <c r="M565" s="10" t="s">
        <v>1462</v>
      </c>
    </row>
    <row r="566" spans="1:13">
      <c r="A566">
        <v>3</v>
      </c>
      <c r="B566" s="10" t="s">
        <v>1463</v>
      </c>
      <c r="C566" s="11">
        <v>6</v>
      </c>
      <c r="D566" s="12">
        <v>45022.11041666667</v>
      </c>
      <c r="E566" s="12">
        <v>45022.228472222225</v>
      </c>
      <c r="F566" s="10" t="s">
        <v>71</v>
      </c>
      <c r="G566" s="10" t="s">
        <v>64</v>
      </c>
      <c r="H566" t="s">
        <v>79</v>
      </c>
      <c r="I566" s="13" t="s">
        <v>321</v>
      </c>
      <c r="J566" s="10" t="s">
        <v>81</v>
      </c>
      <c r="K566">
        <v>565</v>
      </c>
      <c r="L566" t="s">
        <v>100</v>
      </c>
      <c r="M566" s="10" t="s">
        <v>1464</v>
      </c>
    </row>
    <row r="567" spans="1:13">
      <c r="A567">
        <v>4</v>
      </c>
      <c r="B567" s="10" t="s">
        <v>145</v>
      </c>
      <c r="C567" s="11">
        <v>3</v>
      </c>
      <c r="D567" s="12">
        <v>45022.072916666664</v>
      </c>
      <c r="E567" s="12">
        <v>45022.206250000003</v>
      </c>
      <c r="F567" s="10" t="s">
        <v>63</v>
      </c>
      <c r="G567" s="10" t="s">
        <v>64</v>
      </c>
      <c r="H567" t="s">
        <v>79</v>
      </c>
      <c r="I567" s="13" t="s">
        <v>1465</v>
      </c>
      <c r="J567" s="10" t="s">
        <v>81</v>
      </c>
      <c r="K567">
        <v>566</v>
      </c>
      <c r="L567" t="s">
        <v>111</v>
      </c>
      <c r="M567" s="10" t="s">
        <v>47</v>
      </c>
    </row>
    <row r="568" spans="1:13">
      <c r="A568">
        <v>15</v>
      </c>
      <c r="B568" s="10" t="s">
        <v>1056</v>
      </c>
      <c r="C568" s="11">
        <v>4</v>
      </c>
      <c r="D568" s="12">
        <v>45022.082638888889</v>
      </c>
      <c r="E568" s="12">
        <v>45022.219444444447</v>
      </c>
      <c r="F568" s="10" t="s">
        <v>90</v>
      </c>
      <c r="G568" s="10" t="s">
        <v>64</v>
      </c>
      <c r="H568" t="s">
        <v>65</v>
      </c>
      <c r="I568" s="13" t="s">
        <v>771</v>
      </c>
      <c r="J568" s="10" t="s">
        <v>99</v>
      </c>
      <c r="K568">
        <v>567</v>
      </c>
      <c r="L568" t="s">
        <v>138</v>
      </c>
      <c r="M568" s="10" t="s">
        <v>1466</v>
      </c>
    </row>
    <row r="569" spans="1:13">
      <c r="A569">
        <v>5</v>
      </c>
      <c r="B569" s="10" t="s">
        <v>233</v>
      </c>
      <c r="C569" s="11">
        <v>1</v>
      </c>
      <c r="D569" s="12">
        <v>45022.068749999999</v>
      </c>
      <c r="E569" s="12">
        <v>45022.144444444442</v>
      </c>
      <c r="F569" s="10" t="s">
        <v>90</v>
      </c>
      <c r="G569" s="10" t="s">
        <v>64</v>
      </c>
      <c r="H569" t="s">
        <v>65</v>
      </c>
      <c r="I569" s="13" t="s">
        <v>1467</v>
      </c>
      <c r="J569" s="10" t="s">
        <v>99</v>
      </c>
      <c r="K569">
        <v>568</v>
      </c>
      <c r="L569" t="s">
        <v>75</v>
      </c>
      <c r="M569" s="10" t="s">
        <v>112</v>
      </c>
    </row>
    <row r="570" spans="1:13">
      <c r="A570">
        <v>12</v>
      </c>
      <c r="B570" s="10" t="s">
        <v>1468</v>
      </c>
      <c r="C570" s="11">
        <v>5</v>
      </c>
      <c r="D570" s="12">
        <v>45022.061111111114</v>
      </c>
      <c r="E570" s="12">
        <v>45022.128472222219</v>
      </c>
      <c r="F570" s="10" t="s">
        <v>71</v>
      </c>
      <c r="G570" s="10" t="s">
        <v>64</v>
      </c>
      <c r="H570" t="s">
        <v>79</v>
      </c>
      <c r="I570" s="13" t="s">
        <v>1469</v>
      </c>
      <c r="J570" s="10" t="s">
        <v>67</v>
      </c>
      <c r="K570">
        <v>569</v>
      </c>
      <c r="L570" t="s">
        <v>107</v>
      </c>
      <c r="M570" s="10" t="s">
        <v>1470</v>
      </c>
    </row>
    <row r="571" spans="1:13">
      <c r="A571">
        <v>1</v>
      </c>
      <c r="B571" s="10" t="s">
        <v>1471</v>
      </c>
      <c r="C571" s="11">
        <v>6</v>
      </c>
      <c r="D571" s="12">
        <v>45022.111111111109</v>
      </c>
      <c r="E571" s="12">
        <v>45022.185416666667</v>
      </c>
      <c r="F571" s="10" t="s">
        <v>85</v>
      </c>
      <c r="G571" s="10" t="s">
        <v>64</v>
      </c>
      <c r="H571" t="s">
        <v>79</v>
      </c>
      <c r="I571" s="13" t="s">
        <v>482</v>
      </c>
      <c r="J571" s="10" t="s">
        <v>81</v>
      </c>
      <c r="K571">
        <v>570</v>
      </c>
      <c r="L571" t="s">
        <v>75</v>
      </c>
      <c r="M571" s="10" t="s">
        <v>1194</v>
      </c>
    </row>
    <row r="572" spans="1:13">
      <c r="A572">
        <v>15</v>
      </c>
      <c r="B572" s="10" t="s">
        <v>196</v>
      </c>
      <c r="C572" s="11">
        <v>2</v>
      </c>
      <c r="D572" s="12">
        <v>45022.056250000001</v>
      </c>
      <c r="E572" s="12">
        <v>45022.120833333334</v>
      </c>
      <c r="F572" s="10" t="s">
        <v>85</v>
      </c>
      <c r="G572" s="10" t="s">
        <v>64</v>
      </c>
      <c r="H572" t="s">
        <v>79</v>
      </c>
      <c r="I572" s="13" t="s">
        <v>1472</v>
      </c>
      <c r="J572" s="10" t="s">
        <v>81</v>
      </c>
      <c r="K572">
        <v>571</v>
      </c>
      <c r="L572" t="s">
        <v>92</v>
      </c>
      <c r="M572" s="10" t="s">
        <v>17</v>
      </c>
    </row>
    <row r="573" spans="1:13">
      <c r="A573">
        <v>19</v>
      </c>
      <c r="B573" s="10" t="s">
        <v>1473</v>
      </c>
      <c r="C573" s="11">
        <v>3</v>
      </c>
      <c r="D573" s="12">
        <v>45022.120138888888</v>
      </c>
      <c r="E573" s="12">
        <v>45022.268750000003</v>
      </c>
      <c r="F573" s="10" t="s">
        <v>90</v>
      </c>
      <c r="G573" s="10" t="s">
        <v>64</v>
      </c>
      <c r="H573" t="s">
        <v>73</v>
      </c>
      <c r="I573" s="13" t="s">
        <v>1474</v>
      </c>
      <c r="J573" s="10" t="s">
        <v>99</v>
      </c>
      <c r="K573">
        <v>572</v>
      </c>
      <c r="L573" t="s">
        <v>82</v>
      </c>
      <c r="M573" s="10" t="s">
        <v>1475</v>
      </c>
    </row>
    <row r="574" spans="1:13">
      <c r="A574">
        <v>7</v>
      </c>
      <c r="B574" s="10" t="s">
        <v>1476</v>
      </c>
      <c r="C574" s="11">
        <v>3</v>
      </c>
      <c r="D574" s="12">
        <v>45022.133333333331</v>
      </c>
      <c r="E574" s="12">
        <v>45022.29791666667</v>
      </c>
      <c r="F574" s="10" t="s">
        <v>63</v>
      </c>
      <c r="G574" s="10" t="s">
        <v>64</v>
      </c>
      <c r="H574" t="s">
        <v>79</v>
      </c>
      <c r="I574" s="13" t="s">
        <v>1477</v>
      </c>
      <c r="J574" s="10" t="s">
        <v>99</v>
      </c>
      <c r="K574">
        <v>573</v>
      </c>
      <c r="L574" t="s">
        <v>138</v>
      </c>
      <c r="M574" s="10" t="s">
        <v>1478</v>
      </c>
    </row>
    <row r="575" spans="1:13">
      <c r="A575">
        <v>20</v>
      </c>
      <c r="B575" s="10" t="s">
        <v>1479</v>
      </c>
      <c r="C575" s="11">
        <v>3</v>
      </c>
      <c r="D575" s="12">
        <v>45022.021527777775</v>
      </c>
      <c r="E575" s="12">
        <v>45022.130555555559</v>
      </c>
      <c r="F575" s="10" t="s">
        <v>85</v>
      </c>
      <c r="G575" s="10" t="s">
        <v>64</v>
      </c>
      <c r="H575" t="s">
        <v>79</v>
      </c>
      <c r="I575" s="13" t="s">
        <v>1480</v>
      </c>
      <c r="J575" s="10" t="s">
        <v>81</v>
      </c>
      <c r="K575">
        <v>574</v>
      </c>
      <c r="L575" t="s">
        <v>82</v>
      </c>
      <c r="M575" s="10" t="s">
        <v>1481</v>
      </c>
    </row>
    <row r="576" spans="1:13">
      <c r="A576">
        <v>15</v>
      </c>
      <c r="B576" s="10" t="s">
        <v>893</v>
      </c>
      <c r="C576" s="11">
        <v>4</v>
      </c>
      <c r="D576" s="12">
        <v>45022.066666666666</v>
      </c>
      <c r="E576" s="12">
        <v>45022.197222222225</v>
      </c>
      <c r="F576" s="10" t="s">
        <v>90</v>
      </c>
      <c r="G576" s="10" t="s">
        <v>64</v>
      </c>
      <c r="H576" t="s">
        <v>79</v>
      </c>
      <c r="I576" s="13" t="s">
        <v>1482</v>
      </c>
      <c r="J576" s="10" t="s">
        <v>81</v>
      </c>
      <c r="K576">
        <v>575</v>
      </c>
      <c r="L576" t="s">
        <v>87</v>
      </c>
      <c r="M576" s="10" t="s">
        <v>45</v>
      </c>
    </row>
    <row r="577" spans="1:13">
      <c r="A577">
        <v>9</v>
      </c>
      <c r="B577" s="10" t="s">
        <v>1483</v>
      </c>
      <c r="C577" s="11">
        <v>1</v>
      </c>
      <c r="D577" s="12">
        <v>45022.164583333331</v>
      </c>
      <c r="E577" s="12">
        <v>45022.29583333333</v>
      </c>
      <c r="F577" s="10" t="s">
        <v>90</v>
      </c>
      <c r="G577" s="10" t="s">
        <v>95</v>
      </c>
      <c r="H577" t="s">
        <v>73</v>
      </c>
      <c r="I577" s="13" t="s">
        <v>1484</v>
      </c>
      <c r="J577" s="10" t="s">
        <v>67</v>
      </c>
      <c r="K577">
        <v>576</v>
      </c>
      <c r="L577" t="s">
        <v>111</v>
      </c>
      <c r="M577" s="10" t="s">
        <v>1485</v>
      </c>
    </row>
    <row r="578" spans="1:13">
      <c r="A578">
        <v>5</v>
      </c>
      <c r="B578" s="10" t="s">
        <v>1486</v>
      </c>
      <c r="C578" s="11">
        <v>4</v>
      </c>
      <c r="D578" s="12">
        <v>45022.134027777778</v>
      </c>
      <c r="E578" s="12">
        <v>45022.277777777781</v>
      </c>
      <c r="F578" s="10" t="s">
        <v>90</v>
      </c>
      <c r="G578" s="10" t="s">
        <v>64</v>
      </c>
      <c r="H578" t="s">
        <v>79</v>
      </c>
      <c r="I578" s="13" t="s">
        <v>1487</v>
      </c>
      <c r="J578" s="10" t="s">
        <v>81</v>
      </c>
      <c r="K578">
        <v>577</v>
      </c>
      <c r="L578" t="s">
        <v>92</v>
      </c>
      <c r="M578" s="10" t="s">
        <v>1488</v>
      </c>
    </row>
    <row r="579" spans="1:13">
      <c r="A579">
        <v>11</v>
      </c>
      <c r="B579" s="10" t="s">
        <v>631</v>
      </c>
      <c r="C579" s="11">
        <v>6</v>
      </c>
      <c r="D579" s="12">
        <v>45022.09097222222</v>
      </c>
      <c r="E579" s="12">
        <v>45022.183333333334</v>
      </c>
      <c r="F579" s="10" t="s">
        <v>63</v>
      </c>
      <c r="G579" s="10" t="s">
        <v>64</v>
      </c>
      <c r="H579" t="s">
        <v>79</v>
      </c>
      <c r="I579" s="13" t="s">
        <v>1489</v>
      </c>
      <c r="J579" s="10" t="s">
        <v>99</v>
      </c>
      <c r="K579">
        <v>578</v>
      </c>
      <c r="L579" t="s">
        <v>68</v>
      </c>
      <c r="M579" s="10" t="s">
        <v>12</v>
      </c>
    </row>
    <row r="580" spans="1:13">
      <c r="A580">
        <v>9</v>
      </c>
      <c r="B580" s="10" t="s">
        <v>1490</v>
      </c>
      <c r="C580" s="11">
        <v>2</v>
      </c>
      <c r="D580" s="12">
        <v>45022.006944444445</v>
      </c>
      <c r="E580" s="12">
        <v>45022.095138888886</v>
      </c>
      <c r="F580" s="10" t="s">
        <v>63</v>
      </c>
      <c r="G580" s="10" t="s">
        <v>64</v>
      </c>
      <c r="H580" t="s">
        <v>79</v>
      </c>
      <c r="I580" s="13" t="s">
        <v>1491</v>
      </c>
      <c r="J580" s="10" t="s">
        <v>81</v>
      </c>
      <c r="K580">
        <v>579</v>
      </c>
      <c r="L580" t="s">
        <v>87</v>
      </c>
      <c r="M580" s="10" t="s">
        <v>49</v>
      </c>
    </row>
    <row r="581" spans="1:13">
      <c r="A581">
        <v>10</v>
      </c>
      <c r="B581" s="10" t="s">
        <v>194</v>
      </c>
      <c r="C581" s="11">
        <v>5</v>
      </c>
      <c r="D581" s="12">
        <v>45022.004166666666</v>
      </c>
      <c r="E581" s="12">
        <v>45022.054166666669</v>
      </c>
      <c r="F581" s="10" t="s">
        <v>90</v>
      </c>
      <c r="G581" s="10" t="s">
        <v>64</v>
      </c>
      <c r="H581" t="s">
        <v>65</v>
      </c>
      <c r="I581" s="13" t="s">
        <v>1492</v>
      </c>
      <c r="J581" s="10" t="s">
        <v>81</v>
      </c>
      <c r="K581">
        <v>580</v>
      </c>
      <c r="L581" t="s">
        <v>111</v>
      </c>
      <c r="M581" s="10" t="s">
        <v>25</v>
      </c>
    </row>
    <row r="582" spans="1:13">
      <c r="A582">
        <v>18</v>
      </c>
      <c r="B582" s="10" t="s">
        <v>373</v>
      </c>
      <c r="C582" s="11">
        <v>5</v>
      </c>
      <c r="D582" s="12">
        <v>45022.147916666669</v>
      </c>
      <c r="E582" s="12">
        <v>45022.213888888888</v>
      </c>
      <c r="F582" s="10" t="s">
        <v>90</v>
      </c>
      <c r="G582" s="10" t="s">
        <v>64</v>
      </c>
      <c r="H582" t="s">
        <v>79</v>
      </c>
      <c r="I582" s="13" t="s">
        <v>1493</v>
      </c>
      <c r="J582" s="10" t="s">
        <v>99</v>
      </c>
      <c r="K582">
        <v>581</v>
      </c>
      <c r="L582" t="s">
        <v>92</v>
      </c>
      <c r="M582" s="10" t="s">
        <v>606</v>
      </c>
    </row>
    <row r="583" spans="1:13">
      <c r="A583">
        <v>3</v>
      </c>
      <c r="B583" s="10" t="s">
        <v>1494</v>
      </c>
      <c r="C583" s="11">
        <v>1</v>
      </c>
      <c r="D583" s="12">
        <v>45022.158333333333</v>
      </c>
      <c r="E583" s="12">
        <v>45022.214583333334</v>
      </c>
      <c r="F583" s="10" t="s">
        <v>78</v>
      </c>
      <c r="G583" s="10" t="s">
        <v>64</v>
      </c>
      <c r="H583" t="s">
        <v>79</v>
      </c>
      <c r="I583" s="13" t="s">
        <v>1495</v>
      </c>
      <c r="J583" s="10" t="s">
        <v>67</v>
      </c>
      <c r="K583">
        <v>582</v>
      </c>
      <c r="L583" t="s">
        <v>111</v>
      </c>
      <c r="M583" s="10" t="s">
        <v>17</v>
      </c>
    </row>
    <row r="584" spans="1:13">
      <c r="A584">
        <v>9</v>
      </c>
      <c r="B584" s="10" t="s">
        <v>760</v>
      </c>
      <c r="C584" s="11">
        <v>2</v>
      </c>
      <c r="D584" s="12">
        <v>45022.070138888892</v>
      </c>
      <c r="E584" s="12">
        <v>45022.148611111108</v>
      </c>
      <c r="F584" s="10" t="s">
        <v>78</v>
      </c>
      <c r="G584" s="10" t="s">
        <v>95</v>
      </c>
      <c r="H584" t="s">
        <v>65</v>
      </c>
      <c r="I584" s="13" t="s">
        <v>1496</v>
      </c>
      <c r="J584" s="10" t="s">
        <v>81</v>
      </c>
      <c r="K584">
        <v>583</v>
      </c>
      <c r="L584" t="s">
        <v>82</v>
      </c>
      <c r="M584" s="10" t="s">
        <v>1497</v>
      </c>
    </row>
    <row r="585" spans="1:13">
      <c r="A585">
        <v>9</v>
      </c>
      <c r="B585" s="10" t="s">
        <v>1498</v>
      </c>
      <c r="C585" s="11">
        <v>4</v>
      </c>
      <c r="D585" s="12">
        <v>45022.149305555555</v>
      </c>
      <c r="E585" s="12">
        <v>45022.290972222225</v>
      </c>
      <c r="F585" s="10" t="s">
        <v>63</v>
      </c>
      <c r="G585" s="10" t="s">
        <v>64</v>
      </c>
      <c r="H585" t="s">
        <v>65</v>
      </c>
      <c r="I585" s="13" t="s">
        <v>1499</v>
      </c>
      <c r="J585" s="10" t="s">
        <v>67</v>
      </c>
      <c r="K585">
        <v>584</v>
      </c>
      <c r="L585" t="s">
        <v>138</v>
      </c>
      <c r="M585" s="10" t="s">
        <v>1500</v>
      </c>
    </row>
    <row r="586" spans="1:13">
      <c r="A586">
        <v>3</v>
      </c>
      <c r="B586" s="10" t="s">
        <v>1249</v>
      </c>
      <c r="C586" s="11">
        <v>5</v>
      </c>
      <c r="D586" s="12">
        <v>45022.057638888888</v>
      </c>
      <c r="E586" s="12">
        <v>45022.109027777777</v>
      </c>
      <c r="F586" s="10" t="s">
        <v>63</v>
      </c>
      <c r="G586" s="10" t="s">
        <v>72</v>
      </c>
      <c r="H586" t="s">
        <v>79</v>
      </c>
      <c r="I586" s="13" t="s">
        <v>1501</v>
      </c>
      <c r="J586" s="10" t="s">
        <v>81</v>
      </c>
      <c r="K586">
        <v>585</v>
      </c>
      <c r="L586" t="s">
        <v>131</v>
      </c>
      <c r="M586" s="10" t="s">
        <v>1502</v>
      </c>
    </row>
    <row r="587" spans="1:13">
      <c r="A587">
        <v>17</v>
      </c>
      <c r="B587" s="10" t="s">
        <v>1503</v>
      </c>
      <c r="C587" s="11">
        <v>5</v>
      </c>
      <c r="D587" s="12">
        <v>45022.030555555553</v>
      </c>
      <c r="E587" s="12">
        <v>45022.163194444445</v>
      </c>
      <c r="F587" s="10" t="s">
        <v>63</v>
      </c>
      <c r="G587" s="10" t="s">
        <v>95</v>
      </c>
      <c r="H587" t="s">
        <v>73</v>
      </c>
      <c r="I587" s="13" t="s">
        <v>461</v>
      </c>
      <c r="J587" s="10" t="s">
        <v>99</v>
      </c>
      <c r="K587">
        <v>586</v>
      </c>
      <c r="L587" t="s">
        <v>100</v>
      </c>
      <c r="M587" s="10" t="s">
        <v>1034</v>
      </c>
    </row>
    <row r="588" spans="1:13">
      <c r="A588">
        <v>7</v>
      </c>
      <c r="B588" s="10" t="s">
        <v>1504</v>
      </c>
      <c r="C588" s="11">
        <v>4</v>
      </c>
      <c r="D588" s="12">
        <v>45022.151388888888</v>
      </c>
      <c r="E588" s="12">
        <v>45022.195833333331</v>
      </c>
      <c r="F588" s="10" t="s">
        <v>63</v>
      </c>
      <c r="G588" s="10" t="s">
        <v>72</v>
      </c>
      <c r="H588" t="s">
        <v>79</v>
      </c>
      <c r="I588" s="13" t="s">
        <v>1505</v>
      </c>
      <c r="J588" s="10" t="s">
        <v>99</v>
      </c>
      <c r="K588">
        <v>587</v>
      </c>
      <c r="L588" t="s">
        <v>111</v>
      </c>
      <c r="M588" s="10" t="s">
        <v>9</v>
      </c>
    </row>
    <row r="589" spans="1:13">
      <c r="A589">
        <v>15</v>
      </c>
      <c r="B589" s="10" t="s">
        <v>1444</v>
      </c>
      <c r="C589" s="11">
        <v>2</v>
      </c>
      <c r="D589" s="12">
        <v>45022.097222222219</v>
      </c>
      <c r="E589" s="12">
        <v>45022.248611111114</v>
      </c>
      <c r="F589" s="10" t="s">
        <v>63</v>
      </c>
      <c r="G589" s="10" t="s">
        <v>95</v>
      </c>
      <c r="H589" t="s">
        <v>73</v>
      </c>
      <c r="I589" s="13" t="s">
        <v>1506</v>
      </c>
      <c r="J589" s="10" t="s">
        <v>81</v>
      </c>
      <c r="K589">
        <v>588</v>
      </c>
      <c r="L589" t="s">
        <v>87</v>
      </c>
      <c r="M589" s="10" t="s">
        <v>1507</v>
      </c>
    </row>
    <row r="590" spans="1:13">
      <c r="A590">
        <v>10</v>
      </c>
      <c r="B590" s="10" t="s">
        <v>1508</v>
      </c>
      <c r="C590" s="11">
        <v>4</v>
      </c>
      <c r="D590" s="12">
        <v>45022.134722222225</v>
      </c>
      <c r="E590" s="12">
        <v>45022.247916666667</v>
      </c>
      <c r="F590" s="10" t="s">
        <v>90</v>
      </c>
      <c r="G590" s="10" t="s">
        <v>64</v>
      </c>
      <c r="H590" t="s">
        <v>65</v>
      </c>
      <c r="I590" s="13" t="s">
        <v>1073</v>
      </c>
      <c r="J590" s="10" t="s">
        <v>81</v>
      </c>
      <c r="K590">
        <v>589</v>
      </c>
      <c r="L590" t="s">
        <v>111</v>
      </c>
      <c r="M590" s="10" t="s">
        <v>1509</v>
      </c>
    </row>
    <row r="591" spans="1:13">
      <c r="A591">
        <v>3</v>
      </c>
      <c r="B591" s="10" t="s">
        <v>662</v>
      </c>
      <c r="C591" s="11">
        <v>6</v>
      </c>
      <c r="D591" s="12">
        <v>45022.114583333336</v>
      </c>
      <c r="E591" s="12">
        <v>45022.185416666667</v>
      </c>
      <c r="F591" s="10" t="s">
        <v>78</v>
      </c>
      <c r="G591" s="10" t="s">
        <v>72</v>
      </c>
      <c r="H591" t="s">
        <v>79</v>
      </c>
      <c r="I591" s="13" t="s">
        <v>1510</v>
      </c>
      <c r="J591" s="10" t="s">
        <v>99</v>
      </c>
      <c r="K591">
        <v>590</v>
      </c>
      <c r="L591" t="s">
        <v>100</v>
      </c>
      <c r="M591" s="10" t="s">
        <v>1511</v>
      </c>
    </row>
    <row r="592" spans="1:13">
      <c r="A592">
        <v>11</v>
      </c>
      <c r="B592" s="10" t="s">
        <v>1512</v>
      </c>
      <c r="C592" s="11">
        <v>6</v>
      </c>
      <c r="D592" s="12">
        <v>45022.155555555553</v>
      </c>
      <c r="E592" s="12">
        <v>45022.263194444444</v>
      </c>
      <c r="F592" s="10" t="s">
        <v>63</v>
      </c>
      <c r="G592" s="10" t="s">
        <v>72</v>
      </c>
      <c r="H592" t="s">
        <v>79</v>
      </c>
      <c r="I592" s="13" t="s">
        <v>1513</v>
      </c>
      <c r="J592" s="10" t="s">
        <v>81</v>
      </c>
      <c r="K592">
        <v>591</v>
      </c>
      <c r="L592" t="s">
        <v>107</v>
      </c>
      <c r="M592" s="10" t="s">
        <v>19</v>
      </c>
    </row>
    <row r="593" spans="1:13">
      <c r="A593">
        <v>5</v>
      </c>
      <c r="B593" s="10" t="s">
        <v>1514</v>
      </c>
      <c r="C593" s="11">
        <v>1</v>
      </c>
      <c r="D593" s="12">
        <v>45022.033333333333</v>
      </c>
      <c r="E593" s="12">
        <v>45022.111111111109</v>
      </c>
      <c r="F593" s="10" t="s">
        <v>78</v>
      </c>
      <c r="G593" s="10" t="s">
        <v>64</v>
      </c>
      <c r="H593" t="s">
        <v>79</v>
      </c>
      <c r="I593" s="13" t="s">
        <v>1515</v>
      </c>
      <c r="J593" s="10" t="s">
        <v>67</v>
      </c>
      <c r="K593">
        <v>592</v>
      </c>
      <c r="L593" t="s">
        <v>131</v>
      </c>
      <c r="M593" s="10" t="s">
        <v>1516</v>
      </c>
    </row>
    <row r="594" spans="1:13">
      <c r="A594">
        <v>17</v>
      </c>
      <c r="B594" s="10" t="s">
        <v>1517</v>
      </c>
      <c r="C594" s="11">
        <v>5</v>
      </c>
      <c r="D594" s="12">
        <v>45022.017361111109</v>
      </c>
      <c r="E594" s="12">
        <v>45022.095138888886</v>
      </c>
      <c r="F594" s="10" t="s">
        <v>90</v>
      </c>
      <c r="G594" s="10" t="s">
        <v>64</v>
      </c>
      <c r="H594" t="s">
        <v>65</v>
      </c>
      <c r="I594" s="13" t="s">
        <v>1518</v>
      </c>
      <c r="J594" s="10" t="s">
        <v>67</v>
      </c>
      <c r="K594">
        <v>593</v>
      </c>
      <c r="L594" t="s">
        <v>68</v>
      </c>
      <c r="M594" s="10" t="s">
        <v>1519</v>
      </c>
    </row>
    <row r="595" spans="1:13">
      <c r="A595">
        <v>17</v>
      </c>
      <c r="B595" s="10" t="s">
        <v>1520</v>
      </c>
      <c r="C595" s="11">
        <v>1</v>
      </c>
      <c r="D595" s="12">
        <v>45022.138888888891</v>
      </c>
      <c r="E595" s="12">
        <v>45022.200694444444</v>
      </c>
      <c r="F595" s="10" t="s">
        <v>63</v>
      </c>
      <c r="G595" s="10" t="s">
        <v>64</v>
      </c>
      <c r="H595" t="s">
        <v>65</v>
      </c>
      <c r="I595" s="13" t="s">
        <v>1521</v>
      </c>
      <c r="J595" s="10" t="s">
        <v>81</v>
      </c>
      <c r="K595">
        <v>594</v>
      </c>
      <c r="L595" t="s">
        <v>107</v>
      </c>
      <c r="M595" s="10" t="s">
        <v>1522</v>
      </c>
    </row>
    <row r="596" spans="1:13">
      <c r="A596">
        <v>9</v>
      </c>
      <c r="B596" s="10" t="s">
        <v>136</v>
      </c>
      <c r="C596" s="11">
        <v>5</v>
      </c>
      <c r="D596" s="12">
        <v>45022.127083333333</v>
      </c>
      <c r="E596" s="12">
        <v>45022.227083333331</v>
      </c>
      <c r="F596" s="10" t="s">
        <v>78</v>
      </c>
      <c r="G596" s="10" t="s">
        <v>64</v>
      </c>
      <c r="H596" t="s">
        <v>79</v>
      </c>
      <c r="I596" s="13" t="s">
        <v>1523</v>
      </c>
      <c r="J596" s="10" t="s">
        <v>99</v>
      </c>
      <c r="K596">
        <v>595</v>
      </c>
      <c r="L596" t="s">
        <v>87</v>
      </c>
      <c r="M596" s="10" t="s">
        <v>1524</v>
      </c>
    </row>
    <row r="597" spans="1:13">
      <c r="A597">
        <v>18</v>
      </c>
      <c r="B597" s="10" t="s">
        <v>1525</v>
      </c>
      <c r="C597" s="11">
        <v>2</v>
      </c>
      <c r="D597" s="12">
        <v>45022.056250000001</v>
      </c>
      <c r="E597" s="12">
        <v>45022.152083333334</v>
      </c>
      <c r="F597" s="10" t="s">
        <v>78</v>
      </c>
      <c r="G597" s="10" t="s">
        <v>64</v>
      </c>
      <c r="H597" t="s">
        <v>65</v>
      </c>
      <c r="I597" s="13" t="s">
        <v>1526</v>
      </c>
      <c r="J597" s="10" t="s">
        <v>99</v>
      </c>
      <c r="K597">
        <v>596</v>
      </c>
      <c r="L597" t="s">
        <v>131</v>
      </c>
      <c r="M597" s="10" t="s">
        <v>1527</v>
      </c>
    </row>
    <row r="598" spans="1:13">
      <c r="A598">
        <v>16</v>
      </c>
      <c r="B598" s="10" t="s">
        <v>1307</v>
      </c>
      <c r="C598" s="11">
        <v>1</v>
      </c>
      <c r="D598" s="12">
        <v>45022.035416666666</v>
      </c>
      <c r="E598" s="12">
        <v>45022.160416666666</v>
      </c>
      <c r="F598" s="10" t="s">
        <v>71</v>
      </c>
      <c r="G598" s="10" t="s">
        <v>64</v>
      </c>
      <c r="H598" t="s">
        <v>79</v>
      </c>
      <c r="I598" s="13" t="s">
        <v>1528</v>
      </c>
      <c r="J598" s="10" t="s">
        <v>99</v>
      </c>
      <c r="K598">
        <v>597</v>
      </c>
      <c r="L598" t="s">
        <v>107</v>
      </c>
      <c r="M598" s="10" t="s">
        <v>1529</v>
      </c>
    </row>
    <row r="599" spans="1:13">
      <c r="A599">
        <v>9</v>
      </c>
      <c r="B599" s="10" t="s">
        <v>1530</v>
      </c>
      <c r="C599" s="11">
        <v>6</v>
      </c>
      <c r="D599" s="12">
        <v>45022.136111111111</v>
      </c>
      <c r="E599" s="12">
        <v>45022.290972222225</v>
      </c>
      <c r="F599" s="10" t="s">
        <v>85</v>
      </c>
      <c r="G599" s="10" t="s">
        <v>64</v>
      </c>
      <c r="H599" t="s">
        <v>79</v>
      </c>
      <c r="I599" s="13" t="s">
        <v>1531</v>
      </c>
      <c r="J599" s="10" t="s">
        <v>67</v>
      </c>
      <c r="K599">
        <v>598</v>
      </c>
      <c r="L599" t="s">
        <v>68</v>
      </c>
      <c r="M599" s="10" t="s">
        <v>1532</v>
      </c>
    </row>
    <row r="600" spans="1:13">
      <c r="A600">
        <v>11</v>
      </c>
      <c r="B600" s="10" t="s">
        <v>1533</v>
      </c>
      <c r="C600" s="11">
        <v>3</v>
      </c>
      <c r="D600" s="12">
        <v>45022.023611111108</v>
      </c>
      <c r="E600" s="12">
        <v>45022.181250000001</v>
      </c>
      <c r="F600" s="10" t="s">
        <v>78</v>
      </c>
      <c r="G600" s="10" t="s">
        <v>64</v>
      </c>
      <c r="H600" t="s">
        <v>79</v>
      </c>
      <c r="I600" s="13" t="s">
        <v>1534</v>
      </c>
      <c r="J600" s="10" t="s">
        <v>81</v>
      </c>
      <c r="K600">
        <v>599</v>
      </c>
      <c r="L600" t="s">
        <v>87</v>
      </c>
      <c r="M600" s="10" t="s">
        <v>1535</v>
      </c>
    </row>
    <row r="601" spans="1:13">
      <c r="A601">
        <v>14</v>
      </c>
      <c r="B601" s="10" t="s">
        <v>1536</v>
      </c>
      <c r="C601" s="11">
        <v>4</v>
      </c>
      <c r="D601" s="12">
        <v>45022.165277777778</v>
      </c>
      <c r="E601" s="12">
        <v>45022.209027777775</v>
      </c>
      <c r="F601" s="10" t="s">
        <v>63</v>
      </c>
      <c r="G601" s="10" t="s">
        <v>64</v>
      </c>
      <c r="H601" t="s">
        <v>65</v>
      </c>
      <c r="I601" s="13" t="s">
        <v>1403</v>
      </c>
      <c r="J601" s="10" t="s">
        <v>99</v>
      </c>
      <c r="K601">
        <v>600</v>
      </c>
      <c r="L601" t="s">
        <v>138</v>
      </c>
      <c r="M601" s="10" t="s">
        <v>115</v>
      </c>
    </row>
    <row r="602" spans="1:13">
      <c r="A602">
        <v>13</v>
      </c>
      <c r="B602" s="10" t="s">
        <v>145</v>
      </c>
      <c r="C602" s="11">
        <v>1</v>
      </c>
      <c r="D602" s="12">
        <v>45022.113194444442</v>
      </c>
      <c r="E602" s="12">
        <v>45022.260416666664</v>
      </c>
      <c r="F602" s="10" t="s">
        <v>90</v>
      </c>
      <c r="G602" s="10" t="s">
        <v>95</v>
      </c>
      <c r="H602" t="s">
        <v>79</v>
      </c>
      <c r="I602" s="13" t="s">
        <v>1537</v>
      </c>
      <c r="J602" s="10" t="s">
        <v>81</v>
      </c>
      <c r="K602">
        <v>601</v>
      </c>
      <c r="L602" t="s">
        <v>92</v>
      </c>
      <c r="M602" s="10" t="s">
        <v>1538</v>
      </c>
    </row>
    <row r="603" spans="1:13">
      <c r="A603">
        <v>12</v>
      </c>
      <c r="B603" s="10" t="s">
        <v>1539</v>
      </c>
      <c r="C603" s="11">
        <v>3</v>
      </c>
      <c r="D603" s="12">
        <v>45022.161111111112</v>
      </c>
      <c r="E603" s="12">
        <v>45022.291666666664</v>
      </c>
      <c r="F603" s="10" t="s">
        <v>78</v>
      </c>
      <c r="G603" s="10" t="s">
        <v>64</v>
      </c>
      <c r="H603" t="s">
        <v>73</v>
      </c>
      <c r="I603" s="13" t="s">
        <v>1540</v>
      </c>
      <c r="J603" s="10" t="s">
        <v>67</v>
      </c>
      <c r="K603">
        <v>602</v>
      </c>
      <c r="L603" t="s">
        <v>68</v>
      </c>
      <c r="M603" s="10" t="s">
        <v>1541</v>
      </c>
    </row>
    <row r="604" spans="1:13">
      <c r="A604">
        <v>19</v>
      </c>
      <c r="B604" s="10" t="s">
        <v>453</v>
      </c>
      <c r="C604" s="11">
        <v>6</v>
      </c>
      <c r="D604" s="12">
        <v>45022.035416666666</v>
      </c>
      <c r="E604" s="12">
        <v>45022.181250000001</v>
      </c>
      <c r="F604" s="10" t="s">
        <v>71</v>
      </c>
      <c r="G604" s="10" t="s">
        <v>64</v>
      </c>
      <c r="H604" t="s">
        <v>79</v>
      </c>
      <c r="I604" s="13" t="s">
        <v>1542</v>
      </c>
      <c r="J604" s="10" t="s">
        <v>81</v>
      </c>
      <c r="K604">
        <v>603</v>
      </c>
      <c r="L604" t="s">
        <v>111</v>
      </c>
      <c r="M604" s="10" t="s">
        <v>15</v>
      </c>
    </row>
    <row r="605" spans="1:13">
      <c r="A605">
        <v>14</v>
      </c>
      <c r="B605" s="10" t="s">
        <v>669</v>
      </c>
      <c r="C605" s="11">
        <v>5</v>
      </c>
      <c r="D605" s="12">
        <v>45022.054166666669</v>
      </c>
      <c r="E605" s="12">
        <v>45022.219444444447</v>
      </c>
      <c r="F605" s="10" t="s">
        <v>78</v>
      </c>
      <c r="G605" s="10" t="s">
        <v>64</v>
      </c>
      <c r="H605" t="s">
        <v>79</v>
      </c>
      <c r="I605" s="13" t="s">
        <v>208</v>
      </c>
      <c r="J605" s="10" t="s">
        <v>99</v>
      </c>
      <c r="K605">
        <v>604</v>
      </c>
      <c r="L605" t="s">
        <v>131</v>
      </c>
      <c r="M605" s="10" t="s">
        <v>31</v>
      </c>
    </row>
    <row r="606" spans="1:13">
      <c r="A606">
        <v>19</v>
      </c>
      <c r="B606" s="10" t="s">
        <v>1543</v>
      </c>
      <c r="C606" s="11">
        <v>2</v>
      </c>
      <c r="D606" s="12">
        <v>45022.117361111108</v>
      </c>
      <c r="E606" s="12">
        <v>45022.26666666667</v>
      </c>
      <c r="F606" s="10" t="s">
        <v>63</v>
      </c>
      <c r="G606" s="10" t="s">
        <v>64</v>
      </c>
      <c r="H606" t="s">
        <v>73</v>
      </c>
      <c r="I606" s="13" t="s">
        <v>1544</v>
      </c>
      <c r="J606" s="10" t="s">
        <v>99</v>
      </c>
      <c r="K606">
        <v>605</v>
      </c>
      <c r="L606" t="s">
        <v>111</v>
      </c>
      <c r="M606" s="10" t="s">
        <v>1545</v>
      </c>
    </row>
    <row r="607" spans="1:13">
      <c r="A607">
        <v>1</v>
      </c>
      <c r="B607" s="10" t="s">
        <v>1278</v>
      </c>
      <c r="C607" s="11">
        <v>2</v>
      </c>
      <c r="D607" s="12">
        <v>45022.134722222225</v>
      </c>
      <c r="E607" s="12">
        <v>45022.254166666666</v>
      </c>
      <c r="F607" s="10" t="s">
        <v>85</v>
      </c>
      <c r="G607" s="10" t="s">
        <v>64</v>
      </c>
      <c r="H607" t="s">
        <v>79</v>
      </c>
      <c r="I607" s="13" t="s">
        <v>1546</v>
      </c>
      <c r="J607" s="10" t="s">
        <v>99</v>
      </c>
      <c r="K607">
        <v>606</v>
      </c>
      <c r="L607" t="s">
        <v>100</v>
      </c>
      <c r="M607" s="10" t="s">
        <v>1547</v>
      </c>
    </row>
    <row r="608" spans="1:13">
      <c r="A608">
        <v>10</v>
      </c>
      <c r="B608" s="10" t="s">
        <v>166</v>
      </c>
      <c r="C608" s="11">
        <v>1</v>
      </c>
      <c r="D608" s="12">
        <v>45022.058333333334</v>
      </c>
      <c r="E608" s="12">
        <v>45022.145138888889</v>
      </c>
      <c r="F608" s="10" t="s">
        <v>85</v>
      </c>
      <c r="G608" s="10" t="s">
        <v>64</v>
      </c>
      <c r="H608" t="s">
        <v>79</v>
      </c>
      <c r="I608" s="13" t="s">
        <v>1548</v>
      </c>
      <c r="J608" s="10" t="s">
        <v>99</v>
      </c>
      <c r="K608">
        <v>607</v>
      </c>
      <c r="L608" t="s">
        <v>87</v>
      </c>
      <c r="M608" s="10" t="s">
        <v>968</v>
      </c>
    </row>
    <row r="609" spans="1:13">
      <c r="A609">
        <v>7</v>
      </c>
      <c r="B609" s="10" t="s">
        <v>1549</v>
      </c>
      <c r="C609" s="11">
        <v>6</v>
      </c>
      <c r="D609" s="12">
        <v>45022.165277777778</v>
      </c>
      <c r="E609" s="12">
        <v>45022.305555555555</v>
      </c>
      <c r="F609" s="10" t="s">
        <v>63</v>
      </c>
      <c r="G609" s="10" t="s">
        <v>64</v>
      </c>
      <c r="H609" t="s">
        <v>79</v>
      </c>
      <c r="I609" s="13" t="s">
        <v>1550</v>
      </c>
      <c r="J609" s="10" t="s">
        <v>67</v>
      </c>
      <c r="K609">
        <v>608</v>
      </c>
      <c r="L609" t="s">
        <v>68</v>
      </c>
      <c r="M609" s="10" t="s">
        <v>23</v>
      </c>
    </row>
    <row r="610" spans="1:13">
      <c r="A610">
        <v>1</v>
      </c>
      <c r="B610" s="10" t="s">
        <v>629</v>
      </c>
      <c r="C610" s="11">
        <v>4</v>
      </c>
      <c r="D610" s="12">
        <v>45022.140972222223</v>
      </c>
      <c r="E610" s="12">
        <v>45022.293055555558</v>
      </c>
      <c r="F610" s="10" t="s">
        <v>71</v>
      </c>
      <c r="G610" s="10" t="s">
        <v>64</v>
      </c>
      <c r="H610" t="s">
        <v>79</v>
      </c>
      <c r="I610" s="13" t="s">
        <v>1551</v>
      </c>
      <c r="J610" s="10" t="s">
        <v>67</v>
      </c>
      <c r="K610">
        <v>609</v>
      </c>
      <c r="L610" t="s">
        <v>131</v>
      </c>
      <c r="M610" s="10" t="s">
        <v>33</v>
      </c>
    </row>
    <row r="611" spans="1:13">
      <c r="A611">
        <v>19</v>
      </c>
      <c r="B611" s="10" t="s">
        <v>124</v>
      </c>
      <c r="C611" s="11">
        <v>4</v>
      </c>
      <c r="D611" s="12">
        <v>45022.091666666667</v>
      </c>
      <c r="E611" s="12">
        <v>45022.174305555556</v>
      </c>
      <c r="F611" s="10" t="s">
        <v>85</v>
      </c>
      <c r="G611" s="10" t="s">
        <v>95</v>
      </c>
      <c r="H611" t="s">
        <v>79</v>
      </c>
      <c r="I611" s="13" t="s">
        <v>128</v>
      </c>
      <c r="J611" s="10" t="s">
        <v>99</v>
      </c>
      <c r="K611">
        <v>610</v>
      </c>
      <c r="L611" t="s">
        <v>87</v>
      </c>
      <c r="M611" s="10" t="s">
        <v>1552</v>
      </c>
    </row>
    <row r="612" spans="1:13">
      <c r="A612">
        <v>13</v>
      </c>
      <c r="B612" s="10" t="s">
        <v>1553</v>
      </c>
      <c r="C612" s="11">
        <v>1</v>
      </c>
      <c r="D612" s="12">
        <v>45022.163194444445</v>
      </c>
      <c r="E612" s="12">
        <v>45022.321527777778</v>
      </c>
      <c r="F612" s="10" t="s">
        <v>71</v>
      </c>
      <c r="G612" s="10" t="s">
        <v>64</v>
      </c>
      <c r="H612" t="s">
        <v>79</v>
      </c>
      <c r="I612" s="13" t="s">
        <v>1554</v>
      </c>
      <c r="J612" s="10" t="s">
        <v>99</v>
      </c>
      <c r="K612">
        <v>611</v>
      </c>
      <c r="L612" t="s">
        <v>82</v>
      </c>
      <c r="M612" s="10" t="s">
        <v>1555</v>
      </c>
    </row>
    <row r="613" spans="1:13">
      <c r="A613">
        <v>11</v>
      </c>
      <c r="B613" s="10" t="s">
        <v>1556</v>
      </c>
      <c r="C613" s="11">
        <v>4</v>
      </c>
      <c r="D613" s="12">
        <v>45022.05</v>
      </c>
      <c r="E613" s="12">
        <v>45022.208333333336</v>
      </c>
      <c r="F613" s="10" t="s">
        <v>85</v>
      </c>
      <c r="G613" s="10" t="s">
        <v>64</v>
      </c>
      <c r="H613" t="s">
        <v>79</v>
      </c>
      <c r="I613" s="13" t="s">
        <v>1557</v>
      </c>
      <c r="J613" s="10" t="s">
        <v>67</v>
      </c>
      <c r="K613">
        <v>612</v>
      </c>
      <c r="L613" t="s">
        <v>87</v>
      </c>
      <c r="M613" s="10" t="s">
        <v>1558</v>
      </c>
    </row>
    <row r="614" spans="1:13">
      <c r="A614">
        <v>1</v>
      </c>
      <c r="B614" s="10" t="s">
        <v>202</v>
      </c>
      <c r="C614" s="11">
        <v>5</v>
      </c>
      <c r="D614" s="12">
        <v>45022.081250000003</v>
      </c>
      <c r="E614" s="12">
        <v>45022.149305555555</v>
      </c>
      <c r="F614" s="10" t="s">
        <v>78</v>
      </c>
      <c r="G614" s="10" t="s">
        <v>72</v>
      </c>
      <c r="H614" t="s">
        <v>73</v>
      </c>
      <c r="I614" s="13" t="s">
        <v>1559</v>
      </c>
      <c r="J614" s="10" t="s">
        <v>67</v>
      </c>
      <c r="K614">
        <v>613</v>
      </c>
      <c r="L614" t="s">
        <v>68</v>
      </c>
      <c r="M614" s="10" t="s">
        <v>1560</v>
      </c>
    </row>
    <row r="615" spans="1:13">
      <c r="A615">
        <v>19</v>
      </c>
      <c r="B615" s="10" t="s">
        <v>945</v>
      </c>
      <c r="C615" s="11">
        <v>6</v>
      </c>
      <c r="D615" s="12">
        <v>45022.105555555558</v>
      </c>
      <c r="E615" s="12">
        <v>45022.192361111112</v>
      </c>
      <c r="F615" s="10" t="s">
        <v>71</v>
      </c>
      <c r="G615" s="10" t="s">
        <v>72</v>
      </c>
      <c r="H615" t="s">
        <v>65</v>
      </c>
      <c r="I615" s="13" t="s">
        <v>1561</v>
      </c>
      <c r="J615" s="10" t="s">
        <v>67</v>
      </c>
      <c r="K615">
        <v>614</v>
      </c>
      <c r="L615" t="s">
        <v>100</v>
      </c>
      <c r="M615" s="10" t="s">
        <v>9</v>
      </c>
    </row>
    <row r="616" spans="1:13">
      <c r="A616">
        <v>7</v>
      </c>
      <c r="B616" s="10" t="s">
        <v>1562</v>
      </c>
      <c r="C616" s="11">
        <v>1</v>
      </c>
      <c r="D616" s="12">
        <v>45022.031944444447</v>
      </c>
      <c r="E616" s="12">
        <v>45022.078472222223</v>
      </c>
      <c r="F616" s="10" t="s">
        <v>85</v>
      </c>
      <c r="G616" s="10" t="s">
        <v>95</v>
      </c>
      <c r="H616" t="s">
        <v>79</v>
      </c>
      <c r="I616" s="13" t="s">
        <v>1563</v>
      </c>
      <c r="J616" s="10" t="s">
        <v>99</v>
      </c>
      <c r="K616">
        <v>615</v>
      </c>
      <c r="L616" t="s">
        <v>131</v>
      </c>
      <c r="M616" s="10" t="s">
        <v>1564</v>
      </c>
    </row>
    <row r="617" spans="1:13">
      <c r="A617">
        <v>4</v>
      </c>
      <c r="B617" s="10" t="s">
        <v>1543</v>
      </c>
      <c r="C617" s="11">
        <v>4</v>
      </c>
      <c r="D617" s="12">
        <v>45022.009722222225</v>
      </c>
      <c r="E617" s="12">
        <v>45022.15</v>
      </c>
      <c r="F617" s="10" t="s">
        <v>85</v>
      </c>
      <c r="G617" s="10" t="s">
        <v>95</v>
      </c>
      <c r="H617" t="s">
        <v>79</v>
      </c>
      <c r="I617" s="13" t="s">
        <v>1565</v>
      </c>
      <c r="J617" s="10" t="s">
        <v>99</v>
      </c>
      <c r="K617">
        <v>616</v>
      </c>
      <c r="L617" t="s">
        <v>100</v>
      </c>
      <c r="M617" s="10" t="s">
        <v>69</v>
      </c>
    </row>
    <row r="618" spans="1:13">
      <c r="A618">
        <v>13</v>
      </c>
      <c r="B618" s="10" t="s">
        <v>175</v>
      </c>
      <c r="C618" s="11">
        <v>5</v>
      </c>
      <c r="D618" s="12">
        <v>45022.055555555555</v>
      </c>
      <c r="E618" s="12">
        <v>45022.220138888886</v>
      </c>
      <c r="F618" s="10" t="s">
        <v>78</v>
      </c>
      <c r="G618" s="10" t="s">
        <v>64</v>
      </c>
      <c r="H618" t="s">
        <v>79</v>
      </c>
      <c r="I618" s="13" t="s">
        <v>152</v>
      </c>
      <c r="J618" s="10" t="s">
        <v>81</v>
      </c>
      <c r="K618">
        <v>617</v>
      </c>
      <c r="L618" t="s">
        <v>111</v>
      </c>
      <c r="M618" s="10" t="s">
        <v>889</v>
      </c>
    </row>
    <row r="619" spans="1:13">
      <c r="A619">
        <v>3</v>
      </c>
      <c r="B619" s="10" t="s">
        <v>1566</v>
      </c>
      <c r="C619" s="11">
        <v>5</v>
      </c>
      <c r="D619" s="12">
        <v>45022.038888888892</v>
      </c>
      <c r="E619" s="12">
        <v>45022.133333333331</v>
      </c>
      <c r="F619" s="10" t="s">
        <v>90</v>
      </c>
      <c r="G619" s="10" t="s">
        <v>72</v>
      </c>
      <c r="H619" t="s">
        <v>79</v>
      </c>
      <c r="I619" s="13" t="s">
        <v>1567</v>
      </c>
      <c r="J619" s="10" t="s">
        <v>81</v>
      </c>
      <c r="K619">
        <v>618</v>
      </c>
      <c r="L619" t="s">
        <v>138</v>
      </c>
      <c r="M619" s="10" t="s">
        <v>1568</v>
      </c>
    </row>
    <row r="620" spans="1:13">
      <c r="A620">
        <v>6</v>
      </c>
      <c r="B620" s="10" t="s">
        <v>993</v>
      </c>
      <c r="C620" s="11">
        <v>4</v>
      </c>
      <c r="D620" s="12">
        <v>45022.011111111111</v>
      </c>
      <c r="E620" s="12">
        <v>45022.111805555556</v>
      </c>
      <c r="F620" s="10" t="s">
        <v>85</v>
      </c>
      <c r="G620" s="10" t="s">
        <v>95</v>
      </c>
      <c r="H620" t="s">
        <v>79</v>
      </c>
      <c r="I620" s="13" t="s">
        <v>1569</v>
      </c>
      <c r="J620" s="10" t="s">
        <v>67</v>
      </c>
      <c r="K620">
        <v>619</v>
      </c>
      <c r="L620" t="s">
        <v>131</v>
      </c>
      <c r="M620" s="10" t="s">
        <v>1570</v>
      </c>
    </row>
    <row r="621" spans="1:13">
      <c r="A621">
        <v>16</v>
      </c>
      <c r="B621" s="10" t="s">
        <v>1571</v>
      </c>
      <c r="C621" s="11">
        <v>3</v>
      </c>
      <c r="D621" s="12">
        <v>45022.117361111108</v>
      </c>
      <c r="E621" s="12">
        <v>45022.254861111112</v>
      </c>
      <c r="F621" s="10" t="s">
        <v>90</v>
      </c>
      <c r="G621" s="10" t="s">
        <v>64</v>
      </c>
      <c r="H621" t="s">
        <v>79</v>
      </c>
      <c r="I621" s="13" t="s">
        <v>1572</v>
      </c>
      <c r="J621" s="10" t="s">
        <v>67</v>
      </c>
      <c r="K621">
        <v>620</v>
      </c>
      <c r="L621" t="s">
        <v>87</v>
      </c>
      <c r="M621" s="10" t="s">
        <v>29</v>
      </c>
    </row>
    <row r="622" spans="1:13">
      <c r="A622">
        <v>5</v>
      </c>
      <c r="B622" s="10" t="s">
        <v>1573</v>
      </c>
      <c r="C622" s="11">
        <v>2</v>
      </c>
      <c r="D622" s="12">
        <v>45022.047222222223</v>
      </c>
      <c r="E622" s="12">
        <v>45022.102083333331</v>
      </c>
      <c r="F622" s="10" t="s">
        <v>78</v>
      </c>
      <c r="G622" s="10" t="s">
        <v>64</v>
      </c>
      <c r="H622" t="s">
        <v>79</v>
      </c>
      <c r="I622" s="13" t="s">
        <v>1574</v>
      </c>
      <c r="J622" s="10" t="s">
        <v>99</v>
      </c>
      <c r="K622">
        <v>621</v>
      </c>
      <c r="L622" t="s">
        <v>131</v>
      </c>
      <c r="M622" s="10" t="s">
        <v>31</v>
      </c>
    </row>
    <row r="623" spans="1:13">
      <c r="A623">
        <v>7</v>
      </c>
      <c r="B623" s="10" t="s">
        <v>1486</v>
      </c>
      <c r="C623" s="11">
        <v>5</v>
      </c>
      <c r="D623" s="12">
        <v>45022.088194444441</v>
      </c>
      <c r="E623" s="12">
        <v>45022.229861111111</v>
      </c>
      <c r="F623" s="10" t="s">
        <v>63</v>
      </c>
      <c r="G623" s="10" t="s">
        <v>95</v>
      </c>
      <c r="H623" t="s">
        <v>79</v>
      </c>
      <c r="I623" s="13" t="s">
        <v>888</v>
      </c>
      <c r="J623" s="10" t="s">
        <v>67</v>
      </c>
      <c r="K623">
        <v>622</v>
      </c>
      <c r="L623" t="s">
        <v>164</v>
      </c>
      <c r="M623" s="10" t="s">
        <v>1575</v>
      </c>
    </row>
    <row r="624" spans="1:13">
      <c r="A624">
        <v>13</v>
      </c>
      <c r="B624" s="10" t="s">
        <v>1141</v>
      </c>
      <c r="C624" s="11">
        <v>1</v>
      </c>
      <c r="D624" s="12">
        <v>45022.03125</v>
      </c>
      <c r="E624" s="12">
        <v>45022.131944444445</v>
      </c>
      <c r="F624" s="10" t="s">
        <v>63</v>
      </c>
      <c r="G624" s="10" t="s">
        <v>64</v>
      </c>
      <c r="H624" t="s">
        <v>73</v>
      </c>
      <c r="I624" s="13" t="s">
        <v>873</v>
      </c>
      <c r="J624" s="10" t="s">
        <v>81</v>
      </c>
      <c r="K624">
        <v>623</v>
      </c>
      <c r="L624" t="s">
        <v>111</v>
      </c>
      <c r="M624" s="10" t="s">
        <v>1576</v>
      </c>
    </row>
    <row r="625" spans="1:13">
      <c r="A625">
        <v>1</v>
      </c>
      <c r="B625" s="10" t="s">
        <v>995</v>
      </c>
      <c r="C625" s="11">
        <v>4</v>
      </c>
      <c r="D625" s="12">
        <v>45022.080555555556</v>
      </c>
      <c r="E625" s="12">
        <v>45022.143055555556</v>
      </c>
      <c r="F625" s="10" t="s">
        <v>71</v>
      </c>
      <c r="G625" s="10" t="s">
        <v>95</v>
      </c>
      <c r="H625" t="s">
        <v>79</v>
      </c>
      <c r="I625" s="13" t="s">
        <v>1577</v>
      </c>
      <c r="J625" s="10" t="s">
        <v>67</v>
      </c>
      <c r="K625">
        <v>624</v>
      </c>
      <c r="L625" t="s">
        <v>164</v>
      </c>
      <c r="M625" s="10" t="s">
        <v>1578</v>
      </c>
    </row>
    <row r="626" spans="1:13">
      <c r="A626">
        <v>5</v>
      </c>
      <c r="B626" s="10" t="s">
        <v>1579</v>
      </c>
      <c r="C626" s="11">
        <v>4</v>
      </c>
      <c r="D626" s="12">
        <v>45022.006249999999</v>
      </c>
      <c r="E626" s="12">
        <v>45022.140277777777</v>
      </c>
      <c r="F626" s="10" t="s">
        <v>90</v>
      </c>
      <c r="G626" s="10" t="s">
        <v>95</v>
      </c>
      <c r="H626" t="s">
        <v>79</v>
      </c>
      <c r="I626" s="13" t="s">
        <v>1015</v>
      </c>
      <c r="J626" s="10" t="s">
        <v>99</v>
      </c>
      <c r="K626">
        <v>625</v>
      </c>
      <c r="L626" t="s">
        <v>138</v>
      </c>
      <c r="M626" s="10" t="s">
        <v>1580</v>
      </c>
    </row>
    <row r="627" spans="1:13">
      <c r="A627">
        <v>14</v>
      </c>
      <c r="B627" s="10" t="s">
        <v>1581</v>
      </c>
      <c r="C627" s="11">
        <v>4</v>
      </c>
      <c r="D627" s="12">
        <v>45022.114583333336</v>
      </c>
      <c r="E627" s="12">
        <v>45022.173611111109</v>
      </c>
      <c r="F627" s="10" t="s">
        <v>90</v>
      </c>
      <c r="G627" s="10" t="s">
        <v>72</v>
      </c>
      <c r="H627" t="s">
        <v>79</v>
      </c>
      <c r="I627" s="13" t="s">
        <v>1582</v>
      </c>
      <c r="J627" s="10" t="s">
        <v>81</v>
      </c>
      <c r="K627">
        <v>626</v>
      </c>
      <c r="L627" t="s">
        <v>164</v>
      </c>
      <c r="M627" s="10" t="s">
        <v>1583</v>
      </c>
    </row>
    <row r="628" spans="1:13">
      <c r="A628">
        <v>4</v>
      </c>
      <c r="B628" s="10" t="s">
        <v>611</v>
      </c>
      <c r="C628" s="11">
        <v>3</v>
      </c>
      <c r="D628" s="12">
        <v>45022.099305555559</v>
      </c>
      <c r="E628" s="12">
        <v>45022.175694444442</v>
      </c>
      <c r="F628" s="10" t="s">
        <v>63</v>
      </c>
      <c r="G628" s="10" t="s">
        <v>64</v>
      </c>
      <c r="H628" t="s">
        <v>79</v>
      </c>
      <c r="I628" s="13" t="s">
        <v>1454</v>
      </c>
      <c r="J628" s="10" t="s">
        <v>99</v>
      </c>
      <c r="K628">
        <v>627</v>
      </c>
      <c r="L628" t="s">
        <v>131</v>
      </c>
      <c r="M628" s="10" t="s">
        <v>43</v>
      </c>
    </row>
    <row r="629" spans="1:13">
      <c r="A629">
        <v>2</v>
      </c>
      <c r="B629" s="10" t="s">
        <v>556</v>
      </c>
      <c r="C629" s="11">
        <v>1</v>
      </c>
      <c r="D629" s="12">
        <v>45022.006249999999</v>
      </c>
      <c r="E629" s="12">
        <v>45022.067361111112</v>
      </c>
      <c r="F629" s="10" t="s">
        <v>63</v>
      </c>
      <c r="G629" s="10" t="s">
        <v>72</v>
      </c>
      <c r="H629" t="s">
        <v>79</v>
      </c>
      <c r="I629" s="13" t="s">
        <v>1584</v>
      </c>
      <c r="J629" s="10" t="s">
        <v>67</v>
      </c>
      <c r="K629">
        <v>628</v>
      </c>
      <c r="L629" t="s">
        <v>138</v>
      </c>
      <c r="M629" s="10" t="s">
        <v>1585</v>
      </c>
    </row>
    <row r="630" spans="1:13">
      <c r="A630">
        <v>17</v>
      </c>
      <c r="B630" s="10" t="s">
        <v>184</v>
      </c>
      <c r="C630" s="11">
        <v>2</v>
      </c>
      <c r="D630" s="12">
        <v>45022.088194444441</v>
      </c>
      <c r="E630" s="12">
        <v>45022.246527777781</v>
      </c>
      <c r="F630" s="10" t="s">
        <v>90</v>
      </c>
      <c r="G630" s="10" t="s">
        <v>95</v>
      </c>
      <c r="H630" t="s">
        <v>65</v>
      </c>
      <c r="I630" s="13" t="s">
        <v>1586</v>
      </c>
      <c r="J630" s="10" t="s">
        <v>99</v>
      </c>
      <c r="K630">
        <v>629</v>
      </c>
      <c r="L630" t="s">
        <v>164</v>
      </c>
      <c r="M630" s="10" t="s">
        <v>1587</v>
      </c>
    </row>
    <row r="631" spans="1:13">
      <c r="A631">
        <v>2</v>
      </c>
      <c r="B631" s="10" t="s">
        <v>865</v>
      </c>
      <c r="C631" s="11">
        <v>2</v>
      </c>
      <c r="D631" s="12">
        <v>45022.001388888886</v>
      </c>
      <c r="E631" s="12">
        <v>45022.117361111108</v>
      </c>
      <c r="F631" s="10" t="s">
        <v>85</v>
      </c>
      <c r="G631" s="10" t="s">
        <v>64</v>
      </c>
      <c r="H631" t="s">
        <v>65</v>
      </c>
      <c r="I631" s="13" t="s">
        <v>1588</v>
      </c>
      <c r="J631" s="10" t="s">
        <v>81</v>
      </c>
      <c r="K631">
        <v>630</v>
      </c>
      <c r="L631" t="s">
        <v>107</v>
      </c>
      <c r="M631" s="10" t="s">
        <v>1589</v>
      </c>
    </row>
    <row r="632" spans="1:13">
      <c r="A632">
        <v>6</v>
      </c>
      <c r="B632" s="10" t="s">
        <v>1053</v>
      </c>
      <c r="C632" s="11">
        <v>1</v>
      </c>
      <c r="D632" s="12">
        <v>45022.01458333333</v>
      </c>
      <c r="E632" s="12">
        <v>45022.118750000001</v>
      </c>
      <c r="F632" s="10" t="s">
        <v>85</v>
      </c>
      <c r="G632" s="10" t="s">
        <v>95</v>
      </c>
      <c r="H632" t="s">
        <v>79</v>
      </c>
      <c r="I632" s="13" t="s">
        <v>1590</v>
      </c>
      <c r="J632" s="10" t="s">
        <v>67</v>
      </c>
      <c r="K632">
        <v>631</v>
      </c>
      <c r="L632" t="s">
        <v>75</v>
      </c>
      <c r="M632" s="10" t="s">
        <v>35</v>
      </c>
    </row>
    <row r="633" spans="1:13">
      <c r="A633">
        <v>16</v>
      </c>
      <c r="B633" s="10" t="s">
        <v>1591</v>
      </c>
      <c r="C633" s="11">
        <v>2</v>
      </c>
      <c r="D633" s="12">
        <v>45022.010416666664</v>
      </c>
      <c r="E633" s="12">
        <v>45022.121527777781</v>
      </c>
      <c r="F633" s="10" t="s">
        <v>63</v>
      </c>
      <c r="G633" s="10" t="s">
        <v>72</v>
      </c>
      <c r="H633" t="s">
        <v>79</v>
      </c>
      <c r="I633" s="13" t="s">
        <v>1592</v>
      </c>
      <c r="J633" s="10" t="s">
        <v>81</v>
      </c>
      <c r="K633">
        <v>632</v>
      </c>
      <c r="L633" t="s">
        <v>131</v>
      </c>
      <c r="M633" s="10" t="s">
        <v>1593</v>
      </c>
    </row>
    <row r="634" spans="1:13">
      <c r="A634">
        <v>16</v>
      </c>
      <c r="B634" s="10" t="s">
        <v>1594</v>
      </c>
      <c r="C634" s="11">
        <v>5</v>
      </c>
      <c r="D634" s="12">
        <v>45022.154861111114</v>
      </c>
      <c r="E634" s="12">
        <v>45022.227777777778</v>
      </c>
      <c r="F634" s="10" t="s">
        <v>63</v>
      </c>
      <c r="G634" s="10" t="s">
        <v>64</v>
      </c>
      <c r="H634" t="s">
        <v>79</v>
      </c>
      <c r="I634" s="13" t="s">
        <v>1595</v>
      </c>
      <c r="J634" s="10" t="s">
        <v>67</v>
      </c>
      <c r="K634">
        <v>633</v>
      </c>
      <c r="L634" t="s">
        <v>107</v>
      </c>
      <c r="M634" s="10" t="s">
        <v>1596</v>
      </c>
    </row>
    <row r="635" spans="1:13">
      <c r="A635">
        <v>2</v>
      </c>
      <c r="B635" s="10" t="s">
        <v>1103</v>
      </c>
      <c r="C635" s="11">
        <v>1</v>
      </c>
      <c r="D635" s="12">
        <v>45022.002083333333</v>
      </c>
      <c r="E635" s="12">
        <v>45022.15</v>
      </c>
      <c r="F635" s="10" t="s">
        <v>71</v>
      </c>
      <c r="G635" s="10" t="s">
        <v>72</v>
      </c>
      <c r="H635" t="s">
        <v>79</v>
      </c>
      <c r="I635" s="13" t="s">
        <v>1597</v>
      </c>
      <c r="J635" s="10" t="s">
        <v>67</v>
      </c>
      <c r="K635">
        <v>634</v>
      </c>
      <c r="L635" t="s">
        <v>100</v>
      </c>
      <c r="M635" s="10" t="s">
        <v>1598</v>
      </c>
    </row>
    <row r="636" spans="1:13">
      <c r="A636">
        <v>5</v>
      </c>
      <c r="B636" s="10" t="s">
        <v>1599</v>
      </c>
      <c r="C636" s="11">
        <v>2</v>
      </c>
      <c r="D636" s="12">
        <v>45022.011805555558</v>
      </c>
      <c r="E636" s="12">
        <v>45022.12777777778</v>
      </c>
      <c r="F636" s="10" t="s">
        <v>78</v>
      </c>
      <c r="G636" s="10" t="s">
        <v>64</v>
      </c>
      <c r="H636" t="s">
        <v>79</v>
      </c>
      <c r="I636" s="13" t="s">
        <v>1600</v>
      </c>
      <c r="J636" s="10" t="s">
        <v>81</v>
      </c>
      <c r="K636">
        <v>635</v>
      </c>
      <c r="L636" t="s">
        <v>92</v>
      </c>
      <c r="M636" s="10" t="s">
        <v>23</v>
      </c>
    </row>
    <row r="637" spans="1:13">
      <c r="A637">
        <v>14</v>
      </c>
      <c r="B637" s="10" t="s">
        <v>1601</v>
      </c>
      <c r="C637" s="11">
        <v>3</v>
      </c>
      <c r="D637" s="12">
        <v>45022.149305555555</v>
      </c>
      <c r="E637" s="12">
        <v>45022.241666666669</v>
      </c>
      <c r="F637" s="10" t="s">
        <v>85</v>
      </c>
      <c r="G637" s="10" t="s">
        <v>95</v>
      </c>
      <c r="H637" t="s">
        <v>65</v>
      </c>
      <c r="I637" s="13" t="s">
        <v>1602</v>
      </c>
      <c r="J637" s="10" t="s">
        <v>81</v>
      </c>
      <c r="K637">
        <v>636</v>
      </c>
      <c r="L637" t="s">
        <v>131</v>
      </c>
      <c r="M637" s="10" t="s">
        <v>1603</v>
      </c>
    </row>
    <row r="638" spans="1:13">
      <c r="A638">
        <v>6</v>
      </c>
      <c r="B638" s="10" t="s">
        <v>1604</v>
      </c>
      <c r="C638" s="11">
        <v>3</v>
      </c>
      <c r="D638" s="12">
        <v>45022.079861111109</v>
      </c>
      <c r="E638" s="12">
        <v>45022.188888888886</v>
      </c>
      <c r="F638" s="10" t="s">
        <v>90</v>
      </c>
      <c r="G638" s="10" t="s">
        <v>64</v>
      </c>
      <c r="H638" t="s">
        <v>79</v>
      </c>
      <c r="I638" s="13" t="s">
        <v>1605</v>
      </c>
      <c r="J638" s="10" t="s">
        <v>67</v>
      </c>
      <c r="K638">
        <v>637</v>
      </c>
      <c r="L638" t="s">
        <v>131</v>
      </c>
      <c r="M638" s="10" t="s">
        <v>1606</v>
      </c>
    </row>
    <row r="639" spans="1:13">
      <c r="A639">
        <v>16</v>
      </c>
      <c r="B639" s="10" t="s">
        <v>524</v>
      </c>
      <c r="C639" s="11">
        <v>6</v>
      </c>
      <c r="D639" s="12">
        <v>45022.037499999999</v>
      </c>
      <c r="E639" s="12">
        <v>45022.094444444447</v>
      </c>
      <c r="F639" s="10" t="s">
        <v>63</v>
      </c>
      <c r="G639" s="10" t="s">
        <v>95</v>
      </c>
      <c r="H639" t="s">
        <v>79</v>
      </c>
      <c r="I639" s="13" t="s">
        <v>1607</v>
      </c>
      <c r="J639" s="10" t="s">
        <v>99</v>
      </c>
      <c r="K639">
        <v>638</v>
      </c>
      <c r="L639" t="s">
        <v>164</v>
      </c>
      <c r="M639" s="10" t="s">
        <v>12</v>
      </c>
    </row>
    <row r="640" spans="1:13">
      <c r="A640">
        <v>8</v>
      </c>
      <c r="B640" s="10" t="s">
        <v>1608</v>
      </c>
      <c r="C640" s="11">
        <v>4</v>
      </c>
      <c r="D640" s="12">
        <v>45022.095138888886</v>
      </c>
      <c r="E640" s="12">
        <v>45022.22152777778</v>
      </c>
      <c r="F640" s="10" t="s">
        <v>78</v>
      </c>
      <c r="G640" s="10" t="s">
        <v>95</v>
      </c>
      <c r="H640" t="s">
        <v>79</v>
      </c>
      <c r="I640" s="13" t="s">
        <v>1609</v>
      </c>
      <c r="J640" s="10" t="s">
        <v>67</v>
      </c>
      <c r="K640">
        <v>639</v>
      </c>
      <c r="L640" t="s">
        <v>68</v>
      </c>
      <c r="M640" s="10" t="s">
        <v>1610</v>
      </c>
    </row>
    <row r="641" spans="1:13">
      <c r="A641">
        <v>14</v>
      </c>
      <c r="B641" s="10" t="s">
        <v>1611</v>
      </c>
      <c r="C641" s="11">
        <v>3</v>
      </c>
      <c r="D641" s="12">
        <v>45022.02847222222</v>
      </c>
      <c r="E641" s="12">
        <v>45022.076388888891</v>
      </c>
      <c r="F641" s="10" t="s">
        <v>63</v>
      </c>
      <c r="G641" s="10" t="s">
        <v>64</v>
      </c>
      <c r="H641" t="s">
        <v>65</v>
      </c>
      <c r="I641" s="13" t="s">
        <v>1612</v>
      </c>
      <c r="J641" s="10" t="s">
        <v>81</v>
      </c>
      <c r="K641">
        <v>640</v>
      </c>
      <c r="L641" t="s">
        <v>100</v>
      </c>
      <c r="M641" s="10" t="s">
        <v>1613</v>
      </c>
    </row>
    <row r="642" spans="1:13">
      <c r="A642">
        <v>2</v>
      </c>
      <c r="B642" s="10" t="s">
        <v>1614</v>
      </c>
      <c r="C642" s="11">
        <v>4</v>
      </c>
      <c r="D642" s="12">
        <v>45022.047222222223</v>
      </c>
      <c r="E642" s="12">
        <v>45022.161111111112</v>
      </c>
      <c r="F642" s="10" t="s">
        <v>71</v>
      </c>
      <c r="G642" s="10" t="s">
        <v>64</v>
      </c>
      <c r="H642" t="s">
        <v>65</v>
      </c>
      <c r="I642" s="13" t="s">
        <v>1615</v>
      </c>
      <c r="J642" s="10" t="s">
        <v>67</v>
      </c>
      <c r="K642">
        <v>641</v>
      </c>
      <c r="L642" t="s">
        <v>131</v>
      </c>
      <c r="M642" s="10" t="s">
        <v>1616</v>
      </c>
    </row>
    <row r="643" spans="1:13">
      <c r="A643">
        <v>15</v>
      </c>
      <c r="B643" s="10" t="s">
        <v>1617</v>
      </c>
      <c r="C643" s="11">
        <v>1</v>
      </c>
      <c r="D643" s="12">
        <v>45022.10833333333</v>
      </c>
      <c r="E643" s="12">
        <v>45022.224999999999</v>
      </c>
      <c r="F643" s="10" t="s">
        <v>78</v>
      </c>
      <c r="G643" s="10" t="s">
        <v>64</v>
      </c>
      <c r="H643" t="s">
        <v>79</v>
      </c>
      <c r="I643" s="13" t="s">
        <v>1618</v>
      </c>
      <c r="J643" s="10" t="s">
        <v>99</v>
      </c>
      <c r="K643">
        <v>642</v>
      </c>
      <c r="L643" t="s">
        <v>164</v>
      </c>
      <c r="M643" s="10" t="s">
        <v>1619</v>
      </c>
    </row>
    <row r="644" spans="1:13">
      <c r="A644">
        <v>17</v>
      </c>
      <c r="B644" s="10" t="s">
        <v>1620</v>
      </c>
      <c r="C644" s="11">
        <v>2</v>
      </c>
      <c r="D644" s="12">
        <v>45022.011805555558</v>
      </c>
      <c r="E644" s="12">
        <v>45022.080555555556</v>
      </c>
      <c r="F644" s="10" t="s">
        <v>78</v>
      </c>
      <c r="G644" s="10" t="s">
        <v>72</v>
      </c>
      <c r="H644" t="s">
        <v>65</v>
      </c>
      <c r="I644" s="13" t="s">
        <v>1621</v>
      </c>
      <c r="J644" s="10" t="s">
        <v>99</v>
      </c>
      <c r="K644">
        <v>643</v>
      </c>
      <c r="L644" t="s">
        <v>111</v>
      </c>
      <c r="M644" s="10" t="s">
        <v>25</v>
      </c>
    </row>
    <row r="645" spans="1:13">
      <c r="A645">
        <v>9</v>
      </c>
      <c r="B645" s="10" t="s">
        <v>1622</v>
      </c>
      <c r="C645" s="11">
        <v>6</v>
      </c>
      <c r="D645" s="12">
        <v>45022.155555555553</v>
      </c>
      <c r="E645" s="12">
        <v>45022.298611111109</v>
      </c>
      <c r="F645" s="10" t="s">
        <v>71</v>
      </c>
      <c r="G645" s="10" t="s">
        <v>64</v>
      </c>
      <c r="H645" t="s">
        <v>65</v>
      </c>
      <c r="I645" s="13" t="s">
        <v>1623</v>
      </c>
      <c r="J645" s="10" t="s">
        <v>67</v>
      </c>
      <c r="K645">
        <v>644</v>
      </c>
      <c r="L645" t="s">
        <v>131</v>
      </c>
      <c r="M645" s="10" t="s">
        <v>15</v>
      </c>
    </row>
    <row r="646" spans="1:13">
      <c r="A646">
        <v>6</v>
      </c>
      <c r="B646" s="10" t="s">
        <v>1086</v>
      </c>
      <c r="C646" s="11">
        <v>6</v>
      </c>
      <c r="D646" s="12">
        <v>45022.118055555555</v>
      </c>
      <c r="E646" s="12">
        <v>45022.267361111109</v>
      </c>
      <c r="F646" s="10" t="s">
        <v>63</v>
      </c>
      <c r="G646" s="10" t="s">
        <v>95</v>
      </c>
      <c r="H646" t="s">
        <v>73</v>
      </c>
      <c r="I646" s="13" t="s">
        <v>1624</v>
      </c>
      <c r="J646" s="10" t="s">
        <v>81</v>
      </c>
      <c r="K646">
        <v>645</v>
      </c>
      <c r="L646" t="s">
        <v>107</v>
      </c>
      <c r="M646" s="10" t="s">
        <v>1625</v>
      </c>
    </row>
    <row r="647" spans="1:13">
      <c r="A647">
        <v>12</v>
      </c>
      <c r="B647" s="10" t="s">
        <v>212</v>
      </c>
      <c r="C647" s="11">
        <v>2</v>
      </c>
      <c r="D647" s="12">
        <v>45022.165972222225</v>
      </c>
      <c r="E647" s="12">
        <v>45022.276388888888</v>
      </c>
      <c r="F647" s="10" t="s">
        <v>78</v>
      </c>
      <c r="G647" s="10" t="s">
        <v>64</v>
      </c>
      <c r="H647" t="s">
        <v>65</v>
      </c>
      <c r="I647" s="13" t="s">
        <v>1626</v>
      </c>
      <c r="J647" s="10" t="s">
        <v>81</v>
      </c>
      <c r="K647">
        <v>646</v>
      </c>
      <c r="L647" t="s">
        <v>107</v>
      </c>
      <c r="M647" s="10" t="s">
        <v>31</v>
      </c>
    </row>
    <row r="648" spans="1:13">
      <c r="A648">
        <v>12</v>
      </c>
      <c r="B648" s="10" t="s">
        <v>1627</v>
      </c>
      <c r="C648" s="11">
        <v>2</v>
      </c>
      <c r="D648" s="12">
        <v>45022.121527777781</v>
      </c>
      <c r="E648" s="12">
        <v>45022.267361111109</v>
      </c>
      <c r="F648" s="10" t="s">
        <v>78</v>
      </c>
      <c r="G648" s="10" t="s">
        <v>64</v>
      </c>
      <c r="H648" t="s">
        <v>79</v>
      </c>
      <c r="I648" s="13" t="s">
        <v>1628</v>
      </c>
      <c r="J648" s="10" t="s">
        <v>67</v>
      </c>
      <c r="K648">
        <v>647</v>
      </c>
      <c r="L648" t="s">
        <v>107</v>
      </c>
      <c r="M648" s="10" t="s">
        <v>1629</v>
      </c>
    </row>
    <row r="649" spans="1:13">
      <c r="A649">
        <v>9</v>
      </c>
      <c r="B649" s="10" t="s">
        <v>266</v>
      </c>
      <c r="C649" s="11">
        <v>1</v>
      </c>
      <c r="D649" s="12">
        <v>45022.124305555553</v>
      </c>
      <c r="E649" s="12">
        <v>45022.204861111109</v>
      </c>
      <c r="F649" s="10" t="s">
        <v>78</v>
      </c>
      <c r="G649" s="10" t="s">
        <v>95</v>
      </c>
      <c r="H649" t="s">
        <v>79</v>
      </c>
      <c r="I649" s="13" t="s">
        <v>1630</v>
      </c>
      <c r="J649" s="10" t="s">
        <v>81</v>
      </c>
      <c r="K649">
        <v>648</v>
      </c>
      <c r="L649" t="s">
        <v>82</v>
      </c>
      <c r="M649" s="10" t="s">
        <v>27</v>
      </c>
    </row>
    <row r="650" spans="1:13">
      <c r="A650">
        <v>9</v>
      </c>
      <c r="B650" s="10" t="s">
        <v>1631</v>
      </c>
      <c r="C650" s="11">
        <v>1</v>
      </c>
      <c r="D650" s="12">
        <v>45022.038194444445</v>
      </c>
      <c r="E650" s="12">
        <v>45022.15625</v>
      </c>
      <c r="F650" s="10" t="s">
        <v>85</v>
      </c>
      <c r="G650" s="10" t="s">
        <v>64</v>
      </c>
      <c r="H650" t="s">
        <v>73</v>
      </c>
      <c r="I650" s="13" t="s">
        <v>1632</v>
      </c>
      <c r="J650" s="10" t="s">
        <v>99</v>
      </c>
      <c r="K650">
        <v>649</v>
      </c>
      <c r="L650" t="s">
        <v>87</v>
      </c>
      <c r="M650" s="10" t="s">
        <v>1633</v>
      </c>
    </row>
    <row r="651" spans="1:13">
      <c r="A651">
        <v>11</v>
      </c>
      <c r="B651" s="10" t="s">
        <v>1388</v>
      </c>
      <c r="C651" s="11">
        <v>3</v>
      </c>
      <c r="D651" s="12">
        <v>45023.147916666669</v>
      </c>
      <c r="E651" s="12">
        <v>45023.209722222222</v>
      </c>
      <c r="F651" s="10" t="s">
        <v>63</v>
      </c>
      <c r="G651" s="10" t="s">
        <v>64</v>
      </c>
      <c r="H651" t="s">
        <v>65</v>
      </c>
      <c r="I651" s="13" t="s">
        <v>1634</v>
      </c>
      <c r="J651" s="10" t="s">
        <v>81</v>
      </c>
      <c r="K651">
        <v>650</v>
      </c>
      <c r="L651" t="s">
        <v>164</v>
      </c>
      <c r="M651" s="10" t="s">
        <v>1635</v>
      </c>
    </row>
    <row r="652" spans="1:13">
      <c r="A652">
        <v>16</v>
      </c>
      <c r="B652" s="10" t="s">
        <v>1636</v>
      </c>
      <c r="C652" s="11">
        <v>4</v>
      </c>
      <c r="D652" s="12">
        <v>45023.086111111108</v>
      </c>
      <c r="E652" s="12">
        <v>45023.238888888889</v>
      </c>
      <c r="F652" s="10" t="s">
        <v>90</v>
      </c>
      <c r="G652" s="10" t="s">
        <v>95</v>
      </c>
      <c r="H652" t="s">
        <v>79</v>
      </c>
      <c r="I652" s="13" t="s">
        <v>1637</v>
      </c>
      <c r="J652" s="10" t="s">
        <v>81</v>
      </c>
      <c r="K652">
        <v>651</v>
      </c>
      <c r="L652" t="s">
        <v>164</v>
      </c>
      <c r="M652" s="10" t="s">
        <v>1638</v>
      </c>
    </row>
    <row r="653" spans="1:13">
      <c r="A653">
        <v>14</v>
      </c>
      <c r="B653" s="10" t="s">
        <v>1423</v>
      </c>
      <c r="C653" s="11">
        <v>5</v>
      </c>
      <c r="D653" s="12">
        <v>45023.004166666666</v>
      </c>
      <c r="E653" s="12">
        <v>45023.101388888892</v>
      </c>
      <c r="F653" s="10" t="s">
        <v>78</v>
      </c>
      <c r="G653" s="10" t="s">
        <v>64</v>
      </c>
      <c r="H653" t="s">
        <v>65</v>
      </c>
      <c r="I653" s="13" t="s">
        <v>385</v>
      </c>
      <c r="J653" s="10" t="s">
        <v>99</v>
      </c>
      <c r="K653">
        <v>652</v>
      </c>
      <c r="L653" t="s">
        <v>111</v>
      </c>
      <c r="M653" s="10" t="s">
        <v>1639</v>
      </c>
    </row>
    <row r="654" spans="1:13">
      <c r="A654">
        <v>13</v>
      </c>
      <c r="B654" s="10" t="s">
        <v>1640</v>
      </c>
      <c r="C654" s="11">
        <v>5</v>
      </c>
      <c r="D654" s="12">
        <v>45023.104861111111</v>
      </c>
      <c r="E654" s="12">
        <v>45023.180555555555</v>
      </c>
      <c r="F654" s="10" t="s">
        <v>71</v>
      </c>
      <c r="G654" s="10" t="s">
        <v>64</v>
      </c>
      <c r="H654" t="s">
        <v>79</v>
      </c>
      <c r="I654" s="13" t="s">
        <v>1641</v>
      </c>
      <c r="J654" s="10" t="s">
        <v>81</v>
      </c>
      <c r="K654">
        <v>653</v>
      </c>
      <c r="L654" t="s">
        <v>100</v>
      </c>
      <c r="M654" s="10" t="s">
        <v>1642</v>
      </c>
    </row>
    <row r="655" spans="1:13">
      <c r="A655">
        <v>12</v>
      </c>
      <c r="B655" s="10" t="s">
        <v>1643</v>
      </c>
      <c r="C655" s="11">
        <v>5</v>
      </c>
      <c r="D655" s="12">
        <v>45023.001388888886</v>
      </c>
      <c r="E655" s="12">
        <v>45023.072222222225</v>
      </c>
      <c r="F655" s="10" t="s">
        <v>85</v>
      </c>
      <c r="G655" s="10" t="s">
        <v>95</v>
      </c>
      <c r="H655" t="s">
        <v>79</v>
      </c>
      <c r="I655" s="13" t="s">
        <v>1644</v>
      </c>
      <c r="J655" s="10" t="s">
        <v>99</v>
      </c>
      <c r="K655">
        <v>654</v>
      </c>
      <c r="L655" t="s">
        <v>111</v>
      </c>
      <c r="M655" s="10" t="s">
        <v>248</v>
      </c>
    </row>
    <row r="656" spans="1:13">
      <c r="A656">
        <v>5</v>
      </c>
      <c r="B656" s="10" t="s">
        <v>1645</v>
      </c>
      <c r="C656" s="11">
        <v>4</v>
      </c>
      <c r="D656" s="12">
        <v>45023.052083333336</v>
      </c>
      <c r="E656" s="12">
        <v>45023.200694444444</v>
      </c>
      <c r="F656" s="10" t="s">
        <v>85</v>
      </c>
      <c r="G656" s="10" t="s">
        <v>64</v>
      </c>
      <c r="H656" t="s">
        <v>73</v>
      </c>
      <c r="I656" s="13" t="s">
        <v>1646</v>
      </c>
      <c r="J656" s="10" t="s">
        <v>67</v>
      </c>
      <c r="K656">
        <v>655</v>
      </c>
      <c r="L656" t="s">
        <v>82</v>
      </c>
      <c r="M656" s="10" t="s">
        <v>15</v>
      </c>
    </row>
    <row r="657" spans="1:13">
      <c r="A657">
        <v>19</v>
      </c>
      <c r="B657" s="10" t="s">
        <v>1647</v>
      </c>
      <c r="C657" s="11">
        <v>6</v>
      </c>
      <c r="D657" s="12">
        <v>45023.15</v>
      </c>
      <c r="E657" s="12">
        <v>45023.277777777781</v>
      </c>
      <c r="F657" s="10" t="s">
        <v>71</v>
      </c>
      <c r="G657" s="10" t="s">
        <v>95</v>
      </c>
      <c r="H657" t="s">
        <v>79</v>
      </c>
      <c r="I657" s="13" t="s">
        <v>1648</v>
      </c>
      <c r="J657" s="10" t="s">
        <v>67</v>
      </c>
      <c r="K657">
        <v>656</v>
      </c>
      <c r="L657" t="s">
        <v>164</v>
      </c>
      <c r="M657" s="10" t="s">
        <v>1649</v>
      </c>
    </row>
    <row r="658" spans="1:13">
      <c r="A658">
        <v>1</v>
      </c>
      <c r="B658" s="10" t="s">
        <v>1650</v>
      </c>
      <c r="C658" s="11">
        <v>2</v>
      </c>
      <c r="D658" s="12">
        <v>45023.035416666666</v>
      </c>
      <c r="E658" s="12">
        <v>45023.171527777777</v>
      </c>
      <c r="F658" s="10" t="s">
        <v>71</v>
      </c>
      <c r="G658" s="10" t="s">
        <v>64</v>
      </c>
      <c r="H658" t="s">
        <v>73</v>
      </c>
      <c r="I658" s="13" t="s">
        <v>1651</v>
      </c>
      <c r="J658" s="10" t="s">
        <v>67</v>
      </c>
      <c r="K658">
        <v>657</v>
      </c>
      <c r="L658" t="s">
        <v>138</v>
      </c>
      <c r="M658" s="10" t="s">
        <v>1652</v>
      </c>
    </row>
    <row r="659" spans="1:13">
      <c r="A659">
        <v>19</v>
      </c>
      <c r="B659" s="10" t="s">
        <v>1653</v>
      </c>
      <c r="C659" s="11">
        <v>5</v>
      </c>
      <c r="D659" s="12">
        <v>45023.071527777778</v>
      </c>
      <c r="E659" s="12">
        <v>45023.209722222222</v>
      </c>
      <c r="F659" s="10" t="s">
        <v>85</v>
      </c>
      <c r="G659" s="10" t="s">
        <v>72</v>
      </c>
      <c r="H659" t="s">
        <v>73</v>
      </c>
      <c r="I659" s="13" t="s">
        <v>1654</v>
      </c>
      <c r="J659" s="10" t="s">
        <v>67</v>
      </c>
      <c r="K659">
        <v>658</v>
      </c>
      <c r="L659" t="s">
        <v>82</v>
      </c>
      <c r="M659" s="10" t="s">
        <v>1655</v>
      </c>
    </row>
    <row r="660" spans="1:13">
      <c r="A660">
        <v>9</v>
      </c>
      <c r="B660" s="10" t="s">
        <v>742</v>
      </c>
      <c r="C660" s="11">
        <v>4</v>
      </c>
      <c r="D660" s="12">
        <v>45023.118055555555</v>
      </c>
      <c r="E660" s="12">
        <v>45023.168749999997</v>
      </c>
      <c r="F660" s="10" t="s">
        <v>90</v>
      </c>
      <c r="G660" s="10" t="s">
        <v>64</v>
      </c>
      <c r="H660" t="s">
        <v>79</v>
      </c>
      <c r="I660" s="13" t="s">
        <v>1209</v>
      </c>
      <c r="J660" s="10" t="s">
        <v>99</v>
      </c>
      <c r="K660">
        <v>659</v>
      </c>
      <c r="L660" t="s">
        <v>92</v>
      </c>
      <c r="M660" s="10" t="s">
        <v>23</v>
      </c>
    </row>
    <row r="661" spans="1:13">
      <c r="A661">
        <v>19</v>
      </c>
      <c r="B661" s="10" t="s">
        <v>1656</v>
      </c>
      <c r="C661" s="11">
        <v>4</v>
      </c>
      <c r="D661" s="12">
        <v>45023.080555555556</v>
      </c>
      <c r="E661" s="12">
        <v>45023.243750000001</v>
      </c>
      <c r="F661" s="10" t="s">
        <v>78</v>
      </c>
      <c r="G661" s="10" t="s">
        <v>72</v>
      </c>
      <c r="H661" t="s">
        <v>79</v>
      </c>
      <c r="I661" s="13" t="s">
        <v>1657</v>
      </c>
      <c r="J661" s="10" t="s">
        <v>67</v>
      </c>
      <c r="K661">
        <v>660</v>
      </c>
      <c r="L661" t="s">
        <v>82</v>
      </c>
      <c r="M661" s="10" t="s">
        <v>1658</v>
      </c>
    </row>
    <row r="662" spans="1:13">
      <c r="A662">
        <v>16</v>
      </c>
      <c r="B662" s="10" t="s">
        <v>405</v>
      </c>
      <c r="C662" s="11">
        <v>4</v>
      </c>
      <c r="D662" s="12">
        <v>45023.140277777777</v>
      </c>
      <c r="E662" s="12">
        <v>45023.286111111112</v>
      </c>
      <c r="F662" s="10" t="s">
        <v>90</v>
      </c>
      <c r="G662" s="10" t="s">
        <v>95</v>
      </c>
      <c r="H662" t="s">
        <v>79</v>
      </c>
      <c r="I662" s="13" t="s">
        <v>1659</v>
      </c>
      <c r="J662" s="10" t="s">
        <v>99</v>
      </c>
      <c r="K662">
        <v>661</v>
      </c>
      <c r="L662" t="s">
        <v>164</v>
      </c>
      <c r="M662" s="10" t="s">
        <v>1660</v>
      </c>
    </row>
    <row r="663" spans="1:13">
      <c r="A663">
        <v>15</v>
      </c>
      <c r="B663" s="10" t="s">
        <v>1661</v>
      </c>
      <c r="C663" s="11">
        <v>4</v>
      </c>
      <c r="D663" s="12">
        <v>45023.084027777775</v>
      </c>
      <c r="E663" s="12">
        <v>45023.209722222222</v>
      </c>
      <c r="F663" s="10" t="s">
        <v>71</v>
      </c>
      <c r="G663" s="10" t="s">
        <v>64</v>
      </c>
      <c r="H663" t="s">
        <v>79</v>
      </c>
      <c r="I663" s="13" t="s">
        <v>1662</v>
      </c>
      <c r="J663" s="10" t="s">
        <v>81</v>
      </c>
      <c r="K663">
        <v>662</v>
      </c>
      <c r="L663" t="s">
        <v>107</v>
      </c>
      <c r="M663" s="10" t="s">
        <v>1663</v>
      </c>
    </row>
    <row r="664" spans="1:13">
      <c r="A664">
        <v>3</v>
      </c>
      <c r="B664" s="10" t="s">
        <v>1664</v>
      </c>
      <c r="C664" s="11">
        <v>1</v>
      </c>
      <c r="D664" s="12">
        <v>45023.04791666667</v>
      </c>
      <c r="E664" s="12">
        <v>45023.157638888886</v>
      </c>
      <c r="F664" s="10" t="s">
        <v>71</v>
      </c>
      <c r="G664" s="10" t="s">
        <v>64</v>
      </c>
      <c r="H664" t="s">
        <v>73</v>
      </c>
      <c r="I664" s="13" t="s">
        <v>1665</v>
      </c>
      <c r="J664" s="10" t="s">
        <v>99</v>
      </c>
      <c r="K664">
        <v>663</v>
      </c>
      <c r="L664" t="s">
        <v>68</v>
      </c>
      <c r="M664" s="10" t="s">
        <v>1666</v>
      </c>
    </row>
    <row r="665" spans="1:13">
      <c r="A665">
        <v>20</v>
      </c>
      <c r="B665" s="10" t="s">
        <v>1667</v>
      </c>
      <c r="C665" s="11">
        <v>6</v>
      </c>
      <c r="D665" s="12">
        <v>45023.065972222219</v>
      </c>
      <c r="E665" s="12">
        <v>45023.161805555559</v>
      </c>
      <c r="F665" s="10" t="s">
        <v>90</v>
      </c>
      <c r="G665" s="10" t="s">
        <v>72</v>
      </c>
      <c r="H665" t="s">
        <v>65</v>
      </c>
      <c r="I665" s="13" t="s">
        <v>1654</v>
      </c>
      <c r="J665" s="10" t="s">
        <v>67</v>
      </c>
      <c r="K665">
        <v>664</v>
      </c>
      <c r="L665" t="s">
        <v>75</v>
      </c>
      <c r="M665" s="10" t="s">
        <v>1668</v>
      </c>
    </row>
    <row r="666" spans="1:13">
      <c r="A666">
        <v>6</v>
      </c>
      <c r="B666" s="10" t="s">
        <v>747</v>
      </c>
      <c r="C666" s="11">
        <v>1</v>
      </c>
      <c r="D666" s="12">
        <v>45023.086805555555</v>
      </c>
      <c r="E666" s="12">
        <v>45023.24722222222</v>
      </c>
      <c r="F666" s="10" t="s">
        <v>85</v>
      </c>
      <c r="G666" s="10" t="s">
        <v>64</v>
      </c>
      <c r="H666" t="s">
        <v>79</v>
      </c>
      <c r="I666" s="13" t="s">
        <v>1669</v>
      </c>
      <c r="J666" s="10" t="s">
        <v>99</v>
      </c>
      <c r="K666">
        <v>665</v>
      </c>
      <c r="L666" t="s">
        <v>107</v>
      </c>
      <c r="M666" s="10" t="s">
        <v>1670</v>
      </c>
    </row>
    <row r="667" spans="1:13">
      <c r="A667">
        <v>8</v>
      </c>
      <c r="B667" s="10" t="s">
        <v>1671</v>
      </c>
      <c r="C667" s="11">
        <v>4</v>
      </c>
      <c r="D667" s="12">
        <v>45023.044444444444</v>
      </c>
      <c r="E667" s="12">
        <v>45023.206250000003</v>
      </c>
      <c r="F667" s="10" t="s">
        <v>78</v>
      </c>
      <c r="G667" s="10" t="s">
        <v>64</v>
      </c>
      <c r="H667" t="s">
        <v>79</v>
      </c>
      <c r="I667" s="13" t="s">
        <v>1672</v>
      </c>
      <c r="J667" s="10" t="s">
        <v>81</v>
      </c>
      <c r="K667">
        <v>666</v>
      </c>
      <c r="L667" t="s">
        <v>87</v>
      </c>
      <c r="M667" s="10" t="s">
        <v>39</v>
      </c>
    </row>
    <row r="668" spans="1:13">
      <c r="A668">
        <v>6</v>
      </c>
      <c r="B668" s="10" t="s">
        <v>1673</v>
      </c>
      <c r="C668" s="11">
        <v>5</v>
      </c>
      <c r="D668" s="12">
        <v>45023.152083333334</v>
      </c>
      <c r="E668" s="12">
        <v>45023.296527777777</v>
      </c>
      <c r="F668" s="10" t="s">
        <v>63</v>
      </c>
      <c r="G668" s="10" t="s">
        <v>64</v>
      </c>
      <c r="H668" t="s">
        <v>79</v>
      </c>
      <c r="I668" s="13" t="s">
        <v>1674</v>
      </c>
      <c r="J668" s="10" t="s">
        <v>67</v>
      </c>
      <c r="K668">
        <v>667</v>
      </c>
      <c r="L668" t="s">
        <v>92</v>
      </c>
      <c r="M668" s="10" t="s">
        <v>21</v>
      </c>
    </row>
    <row r="669" spans="1:13">
      <c r="A669">
        <v>12</v>
      </c>
      <c r="B669" s="10" t="s">
        <v>781</v>
      </c>
      <c r="C669" s="11">
        <v>4</v>
      </c>
      <c r="D669" s="12">
        <v>45023.071527777778</v>
      </c>
      <c r="E669" s="12">
        <v>45023.195138888892</v>
      </c>
      <c r="F669" s="10" t="s">
        <v>71</v>
      </c>
      <c r="G669" s="10" t="s">
        <v>72</v>
      </c>
      <c r="H669" t="s">
        <v>79</v>
      </c>
      <c r="I669" s="13" t="s">
        <v>1675</v>
      </c>
      <c r="J669" s="10" t="s">
        <v>67</v>
      </c>
      <c r="K669">
        <v>668</v>
      </c>
      <c r="L669" t="s">
        <v>107</v>
      </c>
      <c r="M669" s="10" t="s">
        <v>1676</v>
      </c>
    </row>
    <row r="670" spans="1:13">
      <c r="A670">
        <v>10</v>
      </c>
      <c r="B670" s="10" t="s">
        <v>1677</v>
      </c>
      <c r="C670" s="11">
        <v>4</v>
      </c>
      <c r="D670" s="12">
        <v>45023.042361111111</v>
      </c>
      <c r="E670" s="12">
        <v>45023.19027777778</v>
      </c>
      <c r="F670" s="10" t="s">
        <v>63</v>
      </c>
      <c r="G670" s="10" t="s">
        <v>64</v>
      </c>
      <c r="H670" t="s">
        <v>79</v>
      </c>
      <c r="I670" s="13" t="s">
        <v>1678</v>
      </c>
      <c r="J670" s="10" t="s">
        <v>81</v>
      </c>
      <c r="K670">
        <v>669</v>
      </c>
      <c r="L670" t="s">
        <v>100</v>
      </c>
      <c r="M670" s="10" t="s">
        <v>1679</v>
      </c>
    </row>
    <row r="671" spans="1:13">
      <c r="A671">
        <v>16</v>
      </c>
      <c r="B671" s="10" t="s">
        <v>1680</v>
      </c>
      <c r="C671" s="11">
        <v>6</v>
      </c>
      <c r="D671" s="12">
        <v>45023.077777777777</v>
      </c>
      <c r="E671" s="12">
        <v>45023.133333333331</v>
      </c>
      <c r="F671" s="10" t="s">
        <v>78</v>
      </c>
      <c r="G671" s="10" t="s">
        <v>64</v>
      </c>
      <c r="H671" t="s">
        <v>73</v>
      </c>
      <c r="I671" s="13" t="s">
        <v>259</v>
      </c>
      <c r="J671" s="10" t="s">
        <v>99</v>
      </c>
      <c r="K671">
        <v>670</v>
      </c>
      <c r="L671" t="s">
        <v>107</v>
      </c>
      <c r="M671" s="10" t="s">
        <v>1681</v>
      </c>
    </row>
    <row r="672" spans="1:13">
      <c r="A672">
        <v>17</v>
      </c>
      <c r="B672" s="10" t="s">
        <v>666</v>
      </c>
      <c r="C672" s="11">
        <v>3</v>
      </c>
      <c r="D672" s="12">
        <v>45023.095833333333</v>
      </c>
      <c r="E672" s="12">
        <v>45023.145833333336</v>
      </c>
      <c r="F672" s="10" t="s">
        <v>63</v>
      </c>
      <c r="G672" s="10" t="s">
        <v>64</v>
      </c>
      <c r="H672" t="s">
        <v>73</v>
      </c>
      <c r="I672" s="13" t="s">
        <v>1682</v>
      </c>
      <c r="J672" s="10" t="s">
        <v>67</v>
      </c>
      <c r="K672">
        <v>671</v>
      </c>
      <c r="L672" t="s">
        <v>107</v>
      </c>
      <c r="M672" s="10" t="s">
        <v>1683</v>
      </c>
    </row>
    <row r="673" spans="1:13">
      <c r="A673">
        <v>12</v>
      </c>
      <c r="B673" s="10" t="s">
        <v>376</v>
      </c>
      <c r="C673" s="11">
        <v>6</v>
      </c>
      <c r="D673" s="12">
        <v>45023.058333333334</v>
      </c>
      <c r="E673" s="12">
        <v>45023.160416666666</v>
      </c>
      <c r="F673" s="10" t="s">
        <v>90</v>
      </c>
      <c r="G673" s="10" t="s">
        <v>95</v>
      </c>
      <c r="H673" t="s">
        <v>79</v>
      </c>
      <c r="I673" s="13" t="s">
        <v>1684</v>
      </c>
      <c r="J673" s="10" t="s">
        <v>67</v>
      </c>
      <c r="K673">
        <v>672</v>
      </c>
      <c r="L673" t="s">
        <v>138</v>
      </c>
      <c r="M673" s="10" t="s">
        <v>1685</v>
      </c>
    </row>
    <row r="674" spans="1:13">
      <c r="A674">
        <v>20</v>
      </c>
      <c r="B674" s="10" t="s">
        <v>542</v>
      </c>
      <c r="C674" s="11">
        <v>6</v>
      </c>
      <c r="D674" s="12">
        <v>45023.025694444441</v>
      </c>
      <c r="E674" s="12">
        <v>45023.119444444441</v>
      </c>
      <c r="F674" s="10" t="s">
        <v>85</v>
      </c>
      <c r="G674" s="10" t="s">
        <v>64</v>
      </c>
      <c r="H674" t="s">
        <v>79</v>
      </c>
      <c r="I674" s="13" t="s">
        <v>1686</v>
      </c>
      <c r="J674" s="10" t="s">
        <v>67</v>
      </c>
      <c r="K674">
        <v>673</v>
      </c>
      <c r="L674" t="s">
        <v>100</v>
      </c>
      <c r="M674" s="10" t="s">
        <v>1687</v>
      </c>
    </row>
    <row r="675" spans="1:13">
      <c r="A675">
        <v>1</v>
      </c>
      <c r="B675" s="10" t="s">
        <v>1688</v>
      </c>
      <c r="C675" s="11">
        <v>3</v>
      </c>
      <c r="D675" s="12">
        <v>45023.002083333333</v>
      </c>
      <c r="E675" s="12">
        <v>45023.0625</v>
      </c>
      <c r="F675" s="10" t="s">
        <v>85</v>
      </c>
      <c r="G675" s="10" t="s">
        <v>95</v>
      </c>
      <c r="H675" t="s">
        <v>79</v>
      </c>
      <c r="I675" s="13" t="s">
        <v>1689</v>
      </c>
      <c r="J675" s="10" t="s">
        <v>81</v>
      </c>
      <c r="K675">
        <v>674</v>
      </c>
      <c r="L675" t="s">
        <v>87</v>
      </c>
      <c r="M675" s="10" t="s">
        <v>1690</v>
      </c>
    </row>
    <row r="676" spans="1:13">
      <c r="A676">
        <v>5</v>
      </c>
      <c r="B676" s="10" t="s">
        <v>1691</v>
      </c>
      <c r="C676" s="11">
        <v>2</v>
      </c>
      <c r="D676" s="12">
        <v>45023.037499999999</v>
      </c>
      <c r="E676" s="12">
        <v>45023.189583333333</v>
      </c>
      <c r="F676" s="10" t="s">
        <v>78</v>
      </c>
      <c r="G676" s="10" t="s">
        <v>95</v>
      </c>
      <c r="H676" t="s">
        <v>73</v>
      </c>
      <c r="I676" s="13" t="s">
        <v>1692</v>
      </c>
      <c r="J676" s="10" t="s">
        <v>67</v>
      </c>
      <c r="K676">
        <v>675</v>
      </c>
      <c r="L676" t="s">
        <v>131</v>
      </c>
      <c r="M676" s="10" t="s">
        <v>1693</v>
      </c>
    </row>
    <row r="677" spans="1:13">
      <c r="A677">
        <v>7</v>
      </c>
      <c r="B677" s="10" t="s">
        <v>700</v>
      </c>
      <c r="C677" s="11">
        <v>6</v>
      </c>
      <c r="D677" s="12">
        <v>45023.019444444442</v>
      </c>
      <c r="E677" s="12">
        <v>45023.15625</v>
      </c>
      <c r="F677" s="10" t="s">
        <v>63</v>
      </c>
      <c r="G677" s="10" t="s">
        <v>64</v>
      </c>
      <c r="H677" t="s">
        <v>79</v>
      </c>
      <c r="I677" s="13" t="s">
        <v>1694</v>
      </c>
      <c r="J677" s="10" t="s">
        <v>99</v>
      </c>
      <c r="K677">
        <v>676</v>
      </c>
      <c r="L677" t="s">
        <v>131</v>
      </c>
      <c r="M677" s="10" t="s">
        <v>1695</v>
      </c>
    </row>
    <row r="678" spans="1:13">
      <c r="A678">
        <v>14</v>
      </c>
      <c r="B678" s="10" t="s">
        <v>629</v>
      </c>
      <c r="C678" s="11">
        <v>6</v>
      </c>
      <c r="D678" s="12">
        <v>45023.023611111108</v>
      </c>
      <c r="E678" s="12">
        <v>45023.109027777777</v>
      </c>
      <c r="F678" s="10" t="s">
        <v>78</v>
      </c>
      <c r="G678" s="10" t="s">
        <v>64</v>
      </c>
      <c r="H678" t="s">
        <v>79</v>
      </c>
      <c r="I678" s="13" t="s">
        <v>1696</v>
      </c>
      <c r="J678" s="10" t="s">
        <v>99</v>
      </c>
      <c r="K678">
        <v>677</v>
      </c>
      <c r="L678" t="s">
        <v>107</v>
      </c>
      <c r="M678" s="10" t="s">
        <v>1697</v>
      </c>
    </row>
    <row r="679" spans="1:13">
      <c r="A679">
        <v>19</v>
      </c>
      <c r="B679" s="10" t="s">
        <v>1656</v>
      </c>
      <c r="C679" s="11">
        <v>1</v>
      </c>
      <c r="D679" s="12">
        <v>45023.125694444447</v>
      </c>
      <c r="E679" s="12">
        <v>45023.223611111112</v>
      </c>
      <c r="F679" s="10" t="s">
        <v>63</v>
      </c>
      <c r="G679" s="10" t="s">
        <v>64</v>
      </c>
      <c r="H679" t="s">
        <v>79</v>
      </c>
      <c r="I679" s="13" t="s">
        <v>1698</v>
      </c>
      <c r="J679" s="10" t="s">
        <v>99</v>
      </c>
      <c r="K679">
        <v>678</v>
      </c>
      <c r="L679" t="s">
        <v>138</v>
      </c>
      <c r="M679" s="10" t="s">
        <v>1699</v>
      </c>
    </row>
    <row r="680" spans="1:13">
      <c r="A680">
        <v>9</v>
      </c>
      <c r="B680" s="10" t="s">
        <v>447</v>
      </c>
      <c r="C680" s="11">
        <v>4</v>
      </c>
      <c r="D680" s="12">
        <v>45023.001388888886</v>
      </c>
      <c r="E680" s="12">
        <v>45023.127083333333</v>
      </c>
      <c r="F680" s="10" t="s">
        <v>78</v>
      </c>
      <c r="G680" s="10" t="s">
        <v>64</v>
      </c>
      <c r="H680" t="s">
        <v>79</v>
      </c>
      <c r="I680" s="13" t="s">
        <v>754</v>
      </c>
      <c r="J680" s="10" t="s">
        <v>99</v>
      </c>
      <c r="K680">
        <v>679</v>
      </c>
      <c r="L680" t="s">
        <v>138</v>
      </c>
      <c r="M680" s="10" t="s">
        <v>1700</v>
      </c>
    </row>
    <row r="681" spans="1:13">
      <c r="A681">
        <v>5</v>
      </c>
      <c r="B681" s="10" t="s">
        <v>1701</v>
      </c>
      <c r="C681" s="11">
        <v>4</v>
      </c>
      <c r="D681" s="12">
        <v>45023.057638888888</v>
      </c>
      <c r="E681" s="12">
        <v>45023.222222222219</v>
      </c>
      <c r="F681" s="10" t="s">
        <v>63</v>
      </c>
      <c r="G681" s="10" t="s">
        <v>64</v>
      </c>
      <c r="H681" t="s">
        <v>73</v>
      </c>
      <c r="I681" s="13" t="s">
        <v>1702</v>
      </c>
      <c r="J681" s="10" t="s">
        <v>67</v>
      </c>
      <c r="K681">
        <v>680</v>
      </c>
      <c r="L681" t="s">
        <v>87</v>
      </c>
      <c r="M681" s="10" t="s">
        <v>1703</v>
      </c>
    </row>
    <row r="682" spans="1:13">
      <c r="A682">
        <v>2</v>
      </c>
      <c r="B682" s="10" t="s">
        <v>351</v>
      </c>
      <c r="C682" s="11">
        <v>4</v>
      </c>
      <c r="D682" s="12">
        <v>45023.12222222222</v>
      </c>
      <c r="E682" s="12">
        <v>45023.284722222219</v>
      </c>
      <c r="F682" s="10" t="s">
        <v>90</v>
      </c>
      <c r="G682" s="10" t="s">
        <v>64</v>
      </c>
      <c r="H682" t="s">
        <v>65</v>
      </c>
      <c r="I682" s="13" t="s">
        <v>1704</v>
      </c>
      <c r="J682" s="10" t="s">
        <v>81</v>
      </c>
      <c r="K682">
        <v>681</v>
      </c>
      <c r="L682" t="s">
        <v>87</v>
      </c>
      <c r="M682" s="10" t="s">
        <v>1705</v>
      </c>
    </row>
    <row r="683" spans="1:13">
      <c r="A683">
        <v>1</v>
      </c>
      <c r="B683" s="10" t="s">
        <v>330</v>
      </c>
      <c r="C683" s="11">
        <v>5</v>
      </c>
      <c r="D683" s="12">
        <v>45023.05972222222</v>
      </c>
      <c r="E683" s="12">
        <v>45023.170138888891</v>
      </c>
      <c r="F683" s="10" t="s">
        <v>85</v>
      </c>
      <c r="G683" s="10" t="s">
        <v>72</v>
      </c>
      <c r="H683" t="s">
        <v>79</v>
      </c>
      <c r="I683" s="13" t="s">
        <v>1706</v>
      </c>
      <c r="J683" s="10" t="s">
        <v>99</v>
      </c>
      <c r="K683">
        <v>682</v>
      </c>
      <c r="L683" t="s">
        <v>100</v>
      </c>
      <c r="M683" s="10" t="s">
        <v>41</v>
      </c>
    </row>
    <row r="684" spans="1:13">
      <c r="A684">
        <v>2</v>
      </c>
      <c r="B684" s="10" t="s">
        <v>1707</v>
      </c>
      <c r="C684" s="11">
        <v>6</v>
      </c>
      <c r="D684" s="12">
        <v>45023.163888888892</v>
      </c>
      <c r="E684" s="12">
        <v>45023.265277777777</v>
      </c>
      <c r="F684" s="10" t="s">
        <v>85</v>
      </c>
      <c r="G684" s="10" t="s">
        <v>64</v>
      </c>
      <c r="H684" t="s">
        <v>79</v>
      </c>
      <c r="I684" s="13" t="s">
        <v>1708</v>
      </c>
      <c r="J684" s="10" t="s">
        <v>99</v>
      </c>
      <c r="K684">
        <v>683</v>
      </c>
      <c r="L684" t="s">
        <v>75</v>
      </c>
      <c r="M684" s="10" t="s">
        <v>1709</v>
      </c>
    </row>
    <row r="685" spans="1:13">
      <c r="A685">
        <v>10</v>
      </c>
      <c r="B685" s="10" t="s">
        <v>1710</v>
      </c>
      <c r="C685" s="11">
        <v>6</v>
      </c>
      <c r="D685" s="12">
        <v>45023.145138888889</v>
      </c>
      <c r="E685" s="12">
        <v>45023.194444444445</v>
      </c>
      <c r="F685" s="10" t="s">
        <v>90</v>
      </c>
      <c r="G685" s="10" t="s">
        <v>95</v>
      </c>
      <c r="H685" t="s">
        <v>79</v>
      </c>
      <c r="I685" s="13" t="s">
        <v>1711</v>
      </c>
      <c r="J685" s="10" t="s">
        <v>99</v>
      </c>
      <c r="K685">
        <v>684</v>
      </c>
      <c r="L685" t="s">
        <v>138</v>
      </c>
      <c r="M685" s="10" t="s">
        <v>1712</v>
      </c>
    </row>
    <row r="686" spans="1:13">
      <c r="A686">
        <v>5</v>
      </c>
      <c r="B686" s="10" t="s">
        <v>542</v>
      </c>
      <c r="C686" s="11">
        <v>5</v>
      </c>
      <c r="D686" s="12">
        <v>45023.019444444442</v>
      </c>
      <c r="E686" s="12">
        <v>45023.071527777778</v>
      </c>
      <c r="F686" s="10" t="s">
        <v>78</v>
      </c>
      <c r="G686" s="10" t="s">
        <v>64</v>
      </c>
      <c r="H686" t="s">
        <v>65</v>
      </c>
      <c r="I686" s="13" t="s">
        <v>1713</v>
      </c>
      <c r="J686" s="10" t="s">
        <v>81</v>
      </c>
      <c r="K686">
        <v>685</v>
      </c>
      <c r="L686" t="s">
        <v>68</v>
      </c>
      <c r="M686" s="10" t="s">
        <v>17</v>
      </c>
    </row>
    <row r="687" spans="1:13">
      <c r="A687">
        <v>10</v>
      </c>
      <c r="B687" s="10" t="s">
        <v>1517</v>
      </c>
      <c r="C687" s="11">
        <v>6</v>
      </c>
      <c r="D687" s="12">
        <v>45023.05</v>
      </c>
      <c r="E687" s="12">
        <v>45023.152083333334</v>
      </c>
      <c r="F687" s="10" t="s">
        <v>71</v>
      </c>
      <c r="G687" s="10" t="s">
        <v>64</v>
      </c>
      <c r="H687" t="s">
        <v>73</v>
      </c>
      <c r="I687" s="13" t="s">
        <v>1714</v>
      </c>
      <c r="J687" s="10" t="s">
        <v>67</v>
      </c>
      <c r="K687">
        <v>686</v>
      </c>
      <c r="L687" t="s">
        <v>87</v>
      </c>
      <c r="M687" s="10" t="s">
        <v>1715</v>
      </c>
    </row>
    <row r="688" spans="1:13">
      <c r="A688">
        <v>2</v>
      </c>
      <c r="B688" s="10" t="s">
        <v>1316</v>
      </c>
      <c r="C688" s="11">
        <v>6</v>
      </c>
      <c r="D688" s="12">
        <v>45023.07916666667</v>
      </c>
      <c r="E688" s="12">
        <v>45023.23541666667</v>
      </c>
      <c r="F688" s="10" t="s">
        <v>90</v>
      </c>
      <c r="G688" s="10" t="s">
        <v>64</v>
      </c>
      <c r="H688" t="s">
        <v>73</v>
      </c>
      <c r="I688" s="13" t="s">
        <v>1716</v>
      </c>
      <c r="J688" s="10" t="s">
        <v>81</v>
      </c>
      <c r="K688">
        <v>687</v>
      </c>
      <c r="L688" t="s">
        <v>68</v>
      </c>
      <c r="M688" s="10" t="s">
        <v>21</v>
      </c>
    </row>
    <row r="689" spans="1:13">
      <c r="A689">
        <v>3</v>
      </c>
      <c r="B689" s="10" t="s">
        <v>1717</v>
      </c>
      <c r="C689" s="11">
        <v>1</v>
      </c>
      <c r="D689" s="12">
        <v>45023.143055555556</v>
      </c>
      <c r="E689" s="12">
        <v>45023.210416666669</v>
      </c>
      <c r="F689" s="10" t="s">
        <v>71</v>
      </c>
      <c r="G689" s="10" t="s">
        <v>64</v>
      </c>
      <c r="H689" t="s">
        <v>79</v>
      </c>
      <c r="I689" s="13" t="s">
        <v>1124</v>
      </c>
      <c r="J689" s="10" t="s">
        <v>99</v>
      </c>
      <c r="K689">
        <v>688</v>
      </c>
      <c r="L689" t="s">
        <v>164</v>
      </c>
      <c r="M689" s="10" t="s">
        <v>23</v>
      </c>
    </row>
    <row r="690" spans="1:13">
      <c r="A690">
        <v>14</v>
      </c>
      <c r="B690" s="10" t="s">
        <v>1718</v>
      </c>
      <c r="C690" s="11">
        <v>1</v>
      </c>
      <c r="D690" s="12">
        <v>45023.025000000001</v>
      </c>
      <c r="E690" s="12">
        <v>45023.098611111112</v>
      </c>
      <c r="F690" s="10" t="s">
        <v>71</v>
      </c>
      <c r="G690" s="10" t="s">
        <v>64</v>
      </c>
      <c r="H690" t="s">
        <v>79</v>
      </c>
      <c r="I690" s="13" t="s">
        <v>1719</v>
      </c>
      <c r="J690" s="10" t="s">
        <v>99</v>
      </c>
      <c r="K690">
        <v>689</v>
      </c>
      <c r="L690" t="s">
        <v>87</v>
      </c>
      <c r="M690" s="10" t="s">
        <v>1720</v>
      </c>
    </row>
    <row r="691" spans="1:13">
      <c r="A691">
        <v>15</v>
      </c>
      <c r="B691" s="10" t="s">
        <v>1382</v>
      </c>
      <c r="C691" s="11">
        <v>4</v>
      </c>
      <c r="D691" s="12">
        <v>45023.113194444442</v>
      </c>
      <c r="E691" s="12">
        <v>45023.238194444442</v>
      </c>
      <c r="F691" s="10" t="s">
        <v>85</v>
      </c>
      <c r="G691" s="10" t="s">
        <v>95</v>
      </c>
      <c r="H691" t="s">
        <v>65</v>
      </c>
      <c r="I691" s="13" t="s">
        <v>1721</v>
      </c>
      <c r="J691" s="10" t="s">
        <v>67</v>
      </c>
      <c r="K691">
        <v>690</v>
      </c>
      <c r="L691" t="s">
        <v>68</v>
      </c>
      <c r="M691" s="10" t="s">
        <v>1722</v>
      </c>
    </row>
    <row r="692" spans="1:13">
      <c r="A692">
        <v>19</v>
      </c>
      <c r="B692" s="10" t="s">
        <v>178</v>
      </c>
      <c r="C692" s="11">
        <v>4</v>
      </c>
      <c r="D692" s="12">
        <v>45023.071527777778</v>
      </c>
      <c r="E692" s="12">
        <v>45023.220138888886</v>
      </c>
      <c r="F692" s="10" t="s">
        <v>63</v>
      </c>
      <c r="G692" s="10" t="s">
        <v>95</v>
      </c>
      <c r="H692" t="s">
        <v>65</v>
      </c>
      <c r="I692" s="13" t="s">
        <v>1723</v>
      </c>
      <c r="J692" s="10" t="s">
        <v>99</v>
      </c>
      <c r="K692">
        <v>691</v>
      </c>
      <c r="L692" t="s">
        <v>75</v>
      </c>
      <c r="M692" s="10" t="s">
        <v>35</v>
      </c>
    </row>
    <row r="693" spans="1:13">
      <c r="A693">
        <v>9</v>
      </c>
      <c r="B693" s="10" t="s">
        <v>596</v>
      </c>
      <c r="C693" s="11">
        <v>2</v>
      </c>
      <c r="D693" s="12">
        <v>45023.036805555559</v>
      </c>
      <c r="E693" s="12">
        <v>45023.18472222222</v>
      </c>
      <c r="F693" s="10" t="s">
        <v>71</v>
      </c>
      <c r="G693" s="10" t="s">
        <v>95</v>
      </c>
      <c r="H693" t="s">
        <v>79</v>
      </c>
      <c r="I693" s="13" t="s">
        <v>1724</v>
      </c>
      <c r="J693" s="10" t="s">
        <v>67</v>
      </c>
      <c r="K693">
        <v>692</v>
      </c>
      <c r="L693" t="s">
        <v>164</v>
      </c>
      <c r="M693" s="10" t="s">
        <v>1725</v>
      </c>
    </row>
    <row r="694" spans="1:13">
      <c r="A694">
        <v>15</v>
      </c>
      <c r="B694" s="10" t="s">
        <v>1097</v>
      </c>
      <c r="C694" s="11">
        <v>4</v>
      </c>
      <c r="D694" s="12">
        <v>45023.155555555553</v>
      </c>
      <c r="E694" s="12">
        <v>45023.313194444447</v>
      </c>
      <c r="F694" s="10" t="s">
        <v>63</v>
      </c>
      <c r="G694" s="10" t="s">
        <v>64</v>
      </c>
      <c r="H694" t="s">
        <v>79</v>
      </c>
      <c r="I694" s="13" t="s">
        <v>1726</v>
      </c>
      <c r="J694" s="10" t="s">
        <v>81</v>
      </c>
      <c r="K694">
        <v>693</v>
      </c>
      <c r="L694" t="s">
        <v>131</v>
      </c>
      <c r="M694" s="10" t="s">
        <v>1727</v>
      </c>
    </row>
    <row r="695" spans="1:13">
      <c r="A695">
        <v>5</v>
      </c>
      <c r="B695" s="10" t="s">
        <v>145</v>
      </c>
      <c r="C695" s="11">
        <v>4</v>
      </c>
      <c r="D695" s="12">
        <v>45023.07708333333</v>
      </c>
      <c r="E695" s="12">
        <v>45023.217361111114</v>
      </c>
      <c r="F695" s="10" t="s">
        <v>78</v>
      </c>
      <c r="G695" s="10" t="s">
        <v>64</v>
      </c>
      <c r="H695" t="s">
        <v>79</v>
      </c>
      <c r="I695" s="13" t="s">
        <v>1728</v>
      </c>
      <c r="J695" s="10" t="s">
        <v>81</v>
      </c>
      <c r="K695">
        <v>694</v>
      </c>
      <c r="L695" t="s">
        <v>100</v>
      </c>
      <c r="M695" s="10" t="s">
        <v>1729</v>
      </c>
    </row>
    <row r="696" spans="1:13">
      <c r="A696">
        <v>9</v>
      </c>
      <c r="B696" s="10" t="s">
        <v>860</v>
      </c>
      <c r="C696" s="11">
        <v>1</v>
      </c>
      <c r="D696" s="12">
        <v>45023.084722222222</v>
      </c>
      <c r="E696" s="12">
        <v>45023.230555555558</v>
      </c>
      <c r="F696" s="10" t="s">
        <v>63</v>
      </c>
      <c r="G696" s="10" t="s">
        <v>64</v>
      </c>
      <c r="H696" t="s">
        <v>79</v>
      </c>
      <c r="I696" s="13" t="s">
        <v>1730</v>
      </c>
      <c r="J696" s="10" t="s">
        <v>99</v>
      </c>
      <c r="K696">
        <v>695</v>
      </c>
      <c r="L696" t="s">
        <v>100</v>
      </c>
      <c r="M696" s="10" t="s">
        <v>115</v>
      </c>
    </row>
    <row r="697" spans="1:13">
      <c r="A697">
        <v>2</v>
      </c>
      <c r="B697" s="10" t="s">
        <v>548</v>
      </c>
      <c r="C697" s="11">
        <v>6</v>
      </c>
      <c r="D697" s="12">
        <v>45023.094444444447</v>
      </c>
      <c r="E697" s="12">
        <v>45023.257638888892</v>
      </c>
      <c r="F697" s="10" t="s">
        <v>71</v>
      </c>
      <c r="G697" s="10" t="s">
        <v>95</v>
      </c>
      <c r="H697" t="s">
        <v>79</v>
      </c>
      <c r="I697" s="13" t="s">
        <v>1731</v>
      </c>
      <c r="J697" s="10" t="s">
        <v>99</v>
      </c>
      <c r="K697">
        <v>696</v>
      </c>
      <c r="L697" t="s">
        <v>92</v>
      </c>
      <c r="M697" s="10" t="s">
        <v>41</v>
      </c>
    </row>
    <row r="698" spans="1:13">
      <c r="A698">
        <v>4</v>
      </c>
      <c r="B698" s="10" t="s">
        <v>1732</v>
      </c>
      <c r="C698" s="11">
        <v>1</v>
      </c>
      <c r="D698" s="12">
        <v>45023.158333333333</v>
      </c>
      <c r="E698" s="12">
        <v>45023.279166666667</v>
      </c>
      <c r="F698" s="10" t="s">
        <v>78</v>
      </c>
      <c r="G698" s="10" t="s">
        <v>64</v>
      </c>
      <c r="H698" t="s">
        <v>79</v>
      </c>
      <c r="I698" s="13" t="s">
        <v>1733</v>
      </c>
      <c r="J698" s="10" t="s">
        <v>67</v>
      </c>
      <c r="K698">
        <v>697</v>
      </c>
      <c r="L698" t="s">
        <v>111</v>
      </c>
      <c r="M698" s="10" t="s">
        <v>1734</v>
      </c>
    </row>
    <row r="699" spans="1:13">
      <c r="A699">
        <v>19</v>
      </c>
      <c r="B699" s="10" t="s">
        <v>513</v>
      </c>
      <c r="C699" s="11">
        <v>4</v>
      </c>
      <c r="D699" s="12">
        <v>45023.104166666664</v>
      </c>
      <c r="E699" s="12">
        <v>45023.267361111109</v>
      </c>
      <c r="F699" s="10" t="s">
        <v>71</v>
      </c>
      <c r="G699" s="10" t="s">
        <v>95</v>
      </c>
      <c r="H699" t="s">
        <v>79</v>
      </c>
      <c r="I699" s="13" t="s">
        <v>868</v>
      </c>
      <c r="J699" s="10" t="s">
        <v>81</v>
      </c>
      <c r="K699">
        <v>698</v>
      </c>
      <c r="L699" t="s">
        <v>107</v>
      </c>
      <c r="M699" s="10" t="s">
        <v>1735</v>
      </c>
    </row>
    <row r="700" spans="1:13">
      <c r="A700">
        <v>8</v>
      </c>
      <c r="B700" s="10" t="s">
        <v>1198</v>
      </c>
      <c r="C700" s="11">
        <v>6</v>
      </c>
      <c r="D700" s="12">
        <v>45023.065972222219</v>
      </c>
      <c r="E700" s="12">
        <v>45023.12222222222</v>
      </c>
      <c r="F700" s="10" t="s">
        <v>78</v>
      </c>
      <c r="G700" s="10" t="s">
        <v>64</v>
      </c>
      <c r="H700" t="s">
        <v>79</v>
      </c>
      <c r="I700" s="13" t="s">
        <v>1736</v>
      </c>
      <c r="J700" s="10" t="s">
        <v>67</v>
      </c>
      <c r="K700">
        <v>699</v>
      </c>
      <c r="L700" t="s">
        <v>68</v>
      </c>
      <c r="M700" s="10" t="s">
        <v>23</v>
      </c>
    </row>
    <row r="701" spans="1:13">
      <c r="A701">
        <v>8</v>
      </c>
      <c r="B701" s="10" t="s">
        <v>1737</v>
      </c>
      <c r="C701" s="11">
        <v>2</v>
      </c>
      <c r="D701" s="12">
        <v>45023.015972222223</v>
      </c>
      <c r="E701" s="12">
        <v>45023.118055555555</v>
      </c>
      <c r="F701" s="10" t="s">
        <v>78</v>
      </c>
      <c r="G701" s="10" t="s">
        <v>64</v>
      </c>
      <c r="H701" t="s">
        <v>79</v>
      </c>
      <c r="I701" s="13" t="s">
        <v>1274</v>
      </c>
      <c r="J701" s="10" t="s">
        <v>67</v>
      </c>
      <c r="K701">
        <v>700</v>
      </c>
      <c r="L701" t="s">
        <v>164</v>
      </c>
      <c r="M701" s="10" t="s">
        <v>1414</v>
      </c>
    </row>
    <row r="702" spans="1:13">
      <c r="A702">
        <v>19</v>
      </c>
      <c r="B702" s="10" t="s">
        <v>1738</v>
      </c>
      <c r="C702" s="11">
        <v>5</v>
      </c>
      <c r="D702" s="12">
        <v>45023.138888888891</v>
      </c>
      <c r="E702" s="12">
        <v>45023.239583333336</v>
      </c>
      <c r="F702" s="10" t="s">
        <v>90</v>
      </c>
      <c r="G702" s="10" t="s">
        <v>64</v>
      </c>
      <c r="H702" t="s">
        <v>79</v>
      </c>
      <c r="I702" s="13" t="s">
        <v>1739</v>
      </c>
      <c r="J702" s="10" t="s">
        <v>81</v>
      </c>
      <c r="K702">
        <v>701</v>
      </c>
      <c r="L702" t="s">
        <v>107</v>
      </c>
      <c r="M702" s="10" t="s">
        <v>1740</v>
      </c>
    </row>
    <row r="703" spans="1:13">
      <c r="A703">
        <v>13</v>
      </c>
      <c r="B703" s="10" t="s">
        <v>1741</v>
      </c>
      <c r="C703" s="11">
        <v>2</v>
      </c>
      <c r="D703" s="12">
        <v>45023.104166666664</v>
      </c>
      <c r="E703" s="12">
        <v>45023.21875</v>
      </c>
      <c r="F703" s="10" t="s">
        <v>63</v>
      </c>
      <c r="G703" s="10" t="s">
        <v>95</v>
      </c>
      <c r="H703" t="s">
        <v>79</v>
      </c>
      <c r="I703" s="13" t="s">
        <v>1742</v>
      </c>
      <c r="J703" s="10" t="s">
        <v>81</v>
      </c>
      <c r="K703">
        <v>702</v>
      </c>
      <c r="L703" t="s">
        <v>82</v>
      </c>
      <c r="M703" s="10" t="s">
        <v>1743</v>
      </c>
    </row>
    <row r="704" spans="1:13">
      <c r="A704">
        <v>9</v>
      </c>
      <c r="B704" s="10" t="s">
        <v>1744</v>
      </c>
      <c r="C704" s="11">
        <v>5</v>
      </c>
      <c r="D704" s="12">
        <v>45023.011805555558</v>
      </c>
      <c r="E704" s="12">
        <v>45023.09652777778</v>
      </c>
      <c r="F704" s="10" t="s">
        <v>71</v>
      </c>
      <c r="G704" s="10" t="s">
        <v>64</v>
      </c>
      <c r="H704" t="s">
        <v>79</v>
      </c>
      <c r="I704" s="13" t="s">
        <v>1745</v>
      </c>
      <c r="J704" s="10" t="s">
        <v>99</v>
      </c>
      <c r="K704">
        <v>703</v>
      </c>
      <c r="L704" t="s">
        <v>100</v>
      </c>
      <c r="M704" s="10" t="s">
        <v>43</v>
      </c>
    </row>
    <row r="705" spans="1:13">
      <c r="A705">
        <v>13</v>
      </c>
      <c r="B705" s="10" t="s">
        <v>1746</v>
      </c>
      <c r="C705" s="11">
        <v>6</v>
      </c>
      <c r="D705" s="12">
        <v>45023.069444444445</v>
      </c>
      <c r="E705" s="12">
        <v>45023.186805555553</v>
      </c>
      <c r="F705" s="10" t="s">
        <v>78</v>
      </c>
      <c r="G705" s="10" t="s">
        <v>95</v>
      </c>
      <c r="H705" t="s">
        <v>79</v>
      </c>
      <c r="I705" s="13" t="s">
        <v>1747</v>
      </c>
      <c r="J705" s="10" t="s">
        <v>67</v>
      </c>
      <c r="K705">
        <v>704</v>
      </c>
      <c r="L705" t="s">
        <v>107</v>
      </c>
      <c r="M705" s="10" t="s">
        <v>45</v>
      </c>
    </row>
    <row r="706" spans="1:13">
      <c r="A706">
        <v>12</v>
      </c>
      <c r="B706" s="10" t="s">
        <v>1494</v>
      </c>
      <c r="C706" s="11">
        <v>3</v>
      </c>
      <c r="D706" s="12">
        <v>45023.074999999997</v>
      </c>
      <c r="E706" s="12">
        <v>45023.120138888888</v>
      </c>
      <c r="F706" s="10" t="s">
        <v>78</v>
      </c>
      <c r="G706" s="10" t="s">
        <v>64</v>
      </c>
      <c r="H706" t="s">
        <v>79</v>
      </c>
      <c r="I706" s="13" t="s">
        <v>824</v>
      </c>
      <c r="J706" s="10" t="s">
        <v>81</v>
      </c>
      <c r="K706">
        <v>705</v>
      </c>
      <c r="L706" t="s">
        <v>100</v>
      </c>
      <c r="M706" s="10" t="s">
        <v>837</v>
      </c>
    </row>
    <row r="707" spans="1:13">
      <c r="A707">
        <v>20</v>
      </c>
      <c r="B707" s="10" t="s">
        <v>1748</v>
      </c>
      <c r="C707" s="11">
        <v>6</v>
      </c>
      <c r="D707" s="12">
        <v>45023.051388888889</v>
      </c>
      <c r="E707" s="12">
        <v>45023.20416666667</v>
      </c>
      <c r="F707" s="10" t="s">
        <v>71</v>
      </c>
      <c r="G707" s="10" t="s">
        <v>64</v>
      </c>
      <c r="H707" t="s">
        <v>79</v>
      </c>
      <c r="I707" s="13" t="s">
        <v>1749</v>
      </c>
      <c r="J707" s="10" t="s">
        <v>99</v>
      </c>
      <c r="K707">
        <v>706</v>
      </c>
      <c r="L707" t="s">
        <v>164</v>
      </c>
      <c r="M707" s="10" t="s">
        <v>45</v>
      </c>
    </row>
    <row r="708" spans="1:13">
      <c r="A708">
        <v>15</v>
      </c>
      <c r="B708" s="10" t="s">
        <v>1750</v>
      </c>
      <c r="C708" s="11">
        <v>1</v>
      </c>
      <c r="D708" s="12">
        <v>45023.128472222219</v>
      </c>
      <c r="E708" s="12">
        <v>45023.224305555559</v>
      </c>
      <c r="F708" s="10" t="s">
        <v>78</v>
      </c>
      <c r="G708" s="10" t="s">
        <v>72</v>
      </c>
      <c r="H708" t="s">
        <v>79</v>
      </c>
      <c r="I708" s="13" t="s">
        <v>1751</v>
      </c>
      <c r="J708" s="10" t="s">
        <v>67</v>
      </c>
      <c r="K708">
        <v>707</v>
      </c>
      <c r="L708" t="s">
        <v>111</v>
      </c>
      <c r="M708" s="10" t="s">
        <v>1752</v>
      </c>
    </row>
    <row r="709" spans="1:13">
      <c r="A709">
        <v>5</v>
      </c>
      <c r="B709" s="10" t="s">
        <v>1753</v>
      </c>
      <c r="C709" s="11">
        <v>2</v>
      </c>
      <c r="D709" s="12">
        <v>45023.15</v>
      </c>
      <c r="E709" s="12">
        <v>45023.308333333334</v>
      </c>
      <c r="F709" s="10" t="s">
        <v>63</v>
      </c>
      <c r="G709" s="10" t="s">
        <v>95</v>
      </c>
      <c r="H709" t="s">
        <v>79</v>
      </c>
      <c r="I709" s="13" t="s">
        <v>1665</v>
      </c>
      <c r="J709" s="10" t="s">
        <v>99</v>
      </c>
      <c r="K709">
        <v>708</v>
      </c>
      <c r="L709" t="s">
        <v>68</v>
      </c>
      <c r="M709" s="10" t="s">
        <v>17</v>
      </c>
    </row>
    <row r="710" spans="1:13">
      <c r="A710">
        <v>8</v>
      </c>
      <c r="B710" s="10" t="s">
        <v>1504</v>
      </c>
      <c r="C710" s="11">
        <v>4</v>
      </c>
      <c r="D710" s="12">
        <v>45023.079861111109</v>
      </c>
      <c r="E710" s="12">
        <v>45023.152777777781</v>
      </c>
      <c r="F710" s="10" t="s">
        <v>78</v>
      </c>
      <c r="G710" s="10" t="s">
        <v>64</v>
      </c>
      <c r="H710" t="s">
        <v>73</v>
      </c>
      <c r="I710" s="13" t="s">
        <v>1754</v>
      </c>
      <c r="J710" s="10" t="s">
        <v>99</v>
      </c>
      <c r="K710">
        <v>709</v>
      </c>
      <c r="L710" t="s">
        <v>131</v>
      </c>
      <c r="M710" s="10" t="s">
        <v>1755</v>
      </c>
    </row>
    <row r="711" spans="1:13">
      <c r="A711">
        <v>18</v>
      </c>
      <c r="B711" s="10" t="s">
        <v>1756</v>
      </c>
      <c r="C711" s="11">
        <v>1</v>
      </c>
      <c r="D711" s="12">
        <v>45023.102777777778</v>
      </c>
      <c r="E711" s="12">
        <v>45023.151388888888</v>
      </c>
      <c r="F711" s="10" t="s">
        <v>85</v>
      </c>
      <c r="G711" s="10" t="s">
        <v>64</v>
      </c>
      <c r="H711" t="s">
        <v>79</v>
      </c>
      <c r="I711" s="13" t="s">
        <v>1757</v>
      </c>
      <c r="J711" s="10" t="s">
        <v>99</v>
      </c>
      <c r="K711">
        <v>710</v>
      </c>
      <c r="L711" t="s">
        <v>68</v>
      </c>
      <c r="M711" s="10" t="s">
        <v>1758</v>
      </c>
    </row>
    <row r="712" spans="1:13">
      <c r="A712">
        <v>20</v>
      </c>
      <c r="B712" s="10" t="s">
        <v>175</v>
      </c>
      <c r="C712" s="11">
        <v>6</v>
      </c>
      <c r="D712" s="12">
        <v>45023.07708333333</v>
      </c>
      <c r="E712" s="12">
        <v>45023.220833333333</v>
      </c>
      <c r="F712" s="10" t="s">
        <v>71</v>
      </c>
      <c r="G712" s="10" t="s">
        <v>64</v>
      </c>
      <c r="H712" t="s">
        <v>65</v>
      </c>
      <c r="I712" s="13" t="s">
        <v>1759</v>
      </c>
      <c r="J712" s="10" t="s">
        <v>99</v>
      </c>
      <c r="K712">
        <v>711</v>
      </c>
      <c r="L712" t="s">
        <v>111</v>
      </c>
      <c r="M712" s="10" t="s">
        <v>1055</v>
      </c>
    </row>
    <row r="713" spans="1:13">
      <c r="A713">
        <v>10</v>
      </c>
      <c r="B713" s="10" t="s">
        <v>1760</v>
      </c>
      <c r="C713" s="11">
        <v>5</v>
      </c>
      <c r="D713" s="12">
        <v>45023.004166666666</v>
      </c>
      <c r="E713" s="12">
        <v>45023.102083333331</v>
      </c>
      <c r="F713" s="10" t="s">
        <v>78</v>
      </c>
      <c r="G713" s="10" t="s">
        <v>72</v>
      </c>
      <c r="H713" t="s">
        <v>73</v>
      </c>
      <c r="I713" s="13" t="s">
        <v>1761</v>
      </c>
      <c r="J713" s="10" t="s">
        <v>67</v>
      </c>
      <c r="K713">
        <v>712</v>
      </c>
      <c r="L713" t="s">
        <v>92</v>
      </c>
      <c r="M713" s="10" t="s">
        <v>9</v>
      </c>
    </row>
    <row r="714" spans="1:13">
      <c r="A714">
        <v>6</v>
      </c>
      <c r="B714" s="10" t="s">
        <v>1762</v>
      </c>
      <c r="C714" s="11">
        <v>4</v>
      </c>
      <c r="D714" s="12">
        <v>45023.010416666664</v>
      </c>
      <c r="E714" s="12">
        <v>45023.119444444441</v>
      </c>
      <c r="F714" s="10" t="s">
        <v>71</v>
      </c>
      <c r="G714" s="10" t="s">
        <v>95</v>
      </c>
      <c r="H714" t="s">
        <v>79</v>
      </c>
      <c r="I714" s="13" t="s">
        <v>1763</v>
      </c>
      <c r="J714" s="10" t="s">
        <v>81</v>
      </c>
      <c r="K714">
        <v>713</v>
      </c>
      <c r="L714" t="s">
        <v>111</v>
      </c>
      <c r="M714" s="10" t="s">
        <v>1764</v>
      </c>
    </row>
    <row r="715" spans="1:13">
      <c r="A715">
        <v>19</v>
      </c>
      <c r="B715" s="10" t="s">
        <v>775</v>
      </c>
      <c r="C715" s="11">
        <v>2</v>
      </c>
      <c r="D715" s="12">
        <v>45023.097916666666</v>
      </c>
      <c r="E715" s="12">
        <v>45023.170138888891</v>
      </c>
      <c r="F715" s="10" t="s">
        <v>85</v>
      </c>
      <c r="G715" s="10" t="s">
        <v>64</v>
      </c>
      <c r="H715" t="s">
        <v>79</v>
      </c>
      <c r="I715" s="13" t="s">
        <v>1765</v>
      </c>
      <c r="J715" s="10" t="s">
        <v>81</v>
      </c>
      <c r="K715">
        <v>714</v>
      </c>
      <c r="L715" t="s">
        <v>75</v>
      </c>
      <c r="M715" s="10" t="s">
        <v>1766</v>
      </c>
    </row>
    <row r="716" spans="1:13">
      <c r="A716">
        <v>12</v>
      </c>
      <c r="B716" s="10" t="s">
        <v>1767</v>
      </c>
      <c r="C716" s="11">
        <v>6</v>
      </c>
      <c r="D716" s="12">
        <v>45023.072916666664</v>
      </c>
      <c r="E716" s="12">
        <v>45023.177083333336</v>
      </c>
      <c r="F716" s="10" t="s">
        <v>63</v>
      </c>
      <c r="G716" s="10" t="s">
        <v>64</v>
      </c>
      <c r="H716" t="s">
        <v>65</v>
      </c>
      <c r="I716" s="13" t="s">
        <v>1768</v>
      </c>
      <c r="J716" s="10" t="s">
        <v>99</v>
      </c>
      <c r="K716">
        <v>715</v>
      </c>
      <c r="L716" t="s">
        <v>92</v>
      </c>
      <c r="M716" s="10" t="s">
        <v>1769</v>
      </c>
    </row>
    <row r="717" spans="1:13">
      <c r="A717">
        <v>12</v>
      </c>
      <c r="B717" s="10" t="s">
        <v>988</v>
      </c>
      <c r="C717" s="11">
        <v>4</v>
      </c>
      <c r="D717" s="12">
        <v>45023.074305555558</v>
      </c>
      <c r="E717" s="12">
        <v>45023.197222222225</v>
      </c>
      <c r="F717" s="10" t="s">
        <v>78</v>
      </c>
      <c r="G717" s="10" t="s">
        <v>95</v>
      </c>
      <c r="H717" t="s">
        <v>79</v>
      </c>
      <c r="I717" s="13" t="s">
        <v>1770</v>
      </c>
      <c r="J717" s="10" t="s">
        <v>99</v>
      </c>
      <c r="K717">
        <v>716</v>
      </c>
      <c r="L717" t="s">
        <v>82</v>
      </c>
      <c r="M717" s="10" t="s">
        <v>1771</v>
      </c>
    </row>
    <row r="718" spans="1:13">
      <c r="A718">
        <v>8</v>
      </c>
      <c r="B718" s="10" t="s">
        <v>1418</v>
      </c>
      <c r="C718" s="11">
        <v>5</v>
      </c>
      <c r="D718" s="12">
        <v>45023.163888888892</v>
      </c>
      <c r="E718" s="12">
        <v>45023.252083333333</v>
      </c>
      <c r="F718" s="10" t="s">
        <v>71</v>
      </c>
      <c r="G718" s="10" t="s">
        <v>64</v>
      </c>
      <c r="H718" t="s">
        <v>79</v>
      </c>
      <c r="I718" s="13" t="s">
        <v>1772</v>
      </c>
      <c r="J718" s="10" t="s">
        <v>81</v>
      </c>
      <c r="K718">
        <v>717</v>
      </c>
      <c r="L718" t="s">
        <v>107</v>
      </c>
      <c r="M718" s="10" t="s">
        <v>1773</v>
      </c>
    </row>
    <row r="719" spans="1:13">
      <c r="A719">
        <v>7</v>
      </c>
      <c r="B719" s="10" t="s">
        <v>930</v>
      </c>
      <c r="C719" s="11">
        <v>6</v>
      </c>
      <c r="D719" s="12">
        <v>45023.137499999997</v>
      </c>
      <c r="E719" s="12">
        <v>45023.29583333333</v>
      </c>
      <c r="F719" s="10" t="s">
        <v>78</v>
      </c>
      <c r="G719" s="10" t="s">
        <v>72</v>
      </c>
      <c r="H719" t="s">
        <v>79</v>
      </c>
      <c r="I719" s="13" t="s">
        <v>1774</v>
      </c>
      <c r="J719" s="10" t="s">
        <v>81</v>
      </c>
      <c r="K719">
        <v>718</v>
      </c>
      <c r="L719" t="s">
        <v>100</v>
      </c>
      <c r="M719" s="10" t="s">
        <v>39</v>
      </c>
    </row>
    <row r="720" spans="1:13">
      <c r="A720">
        <v>16</v>
      </c>
      <c r="B720" s="10" t="s">
        <v>1775</v>
      </c>
      <c r="C720" s="11">
        <v>3</v>
      </c>
      <c r="D720" s="12">
        <v>45023.054166666669</v>
      </c>
      <c r="E720" s="12">
        <v>45023.117361111108</v>
      </c>
      <c r="F720" s="10" t="s">
        <v>71</v>
      </c>
      <c r="G720" s="10" t="s">
        <v>64</v>
      </c>
      <c r="H720" t="s">
        <v>65</v>
      </c>
      <c r="I720" s="13" t="s">
        <v>1776</v>
      </c>
      <c r="J720" s="10" t="s">
        <v>81</v>
      </c>
      <c r="K720">
        <v>719</v>
      </c>
      <c r="L720" t="s">
        <v>75</v>
      </c>
      <c r="M720" s="10" t="s">
        <v>1777</v>
      </c>
    </row>
    <row r="721" spans="1:13">
      <c r="A721">
        <v>4</v>
      </c>
      <c r="B721" s="10" t="s">
        <v>1778</v>
      </c>
      <c r="C721" s="11">
        <v>5</v>
      </c>
      <c r="D721" s="12">
        <v>45023.092361111114</v>
      </c>
      <c r="E721" s="12">
        <v>45023.240277777775</v>
      </c>
      <c r="F721" s="10" t="s">
        <v>63</v>
      </c>
      <c r="G721" s="10" t="s">
        <v>64</v>
      </c>
      <c r="H721" t="s">
        <v>79</v>
      </c>
      <c r="I721" s="13" t="s">
        <v>1779</v>
      </c>
      <c r="J721" s="10" t="s">
        <v>67</v>
      </c>
      <c r="K721">
        <v>720</v>
      </c>
      <c r="L721" t="s">
        <v>87</v>
      </c>
      <c r="M721" s="10" t="s">
        <v>1780</v>
      </c>
    </row>
    <row r="722" spans="1:13">
      <c r="A722">
        <v>6</v>
      </c>
      <c r="B722" s="10" t="s">
        <v>327</v>
      </c>
      <c r="C722" s="11">
        <v>2</v>
      </c>
      <c r="D722" s="12">
        <v>45023.161805555559</v>
      </c>
      <c r="E722" s="12">
        <v>45023.292361111111</v>
      </c>
      <c r="F722" s="10" t="s">
        <v>78</v>
      </c>
      <c r="G722" s="10" t="s">
        <v>72</v>
      </c>
      <c r="H722" t="s">
        <v>79</v>
      </c>
      <c r="I722" s="13" t="s">
        <v>1781</v>
      </c>
      <c r="J722" s="10" t="s">
        <v>81</v>
      </c>
      <c r="K722">
        <v>721</v>
      </c>
      <c r="L722" t="s">
        <v>87</v>
      </c>
      <c r="M722" s="10" t="s">
        <v>1782</v>
      </c>
    </row>
    <row r="723" spans="1:13">
      <c r="A723">
        <v>13</v>
      </c>
      <c r="B723" s="10" t="s">
        <v>1783</v>
      </c>
      <c r="C723" s="11">
        <v>5</v>
      </c>
      <c r="D723" s="12">
        <v>45023.118750000001</v>
      </c>
      <c r="E723" s="12">
        <v>45023.172222222223</v>
      </c>
      <c r="F723" s="10" t="s">
        <v>78</v>
      </c>
      <c r="G723" s="10" t="s">
        <v>64</v>
      </c>
      <c r="H723" t="s">
        <v>79</v>
      </c>
      <c r="I723" s="13" t="s">
        <v>1784</v>
      </c>
      <c r="J723" s="10" t="s">
        <v>81</v>
      </c>
      <c r="K723">
        <v>722</v>
      </c>
      <c r="L723" t="s">
        <v>131</v>
      </c>
      <c r="M723" s="10" t="s">
        <v>1785</v>
      </c>
    </row>
    <row r="724" spans="1:13">
      <c r="A724">
        <v>12</v>
      </c>
      <c r="B724" s="10" t="s">
        <v>387</v>
      </c>
      <c r="C724" s="11">
        <v>2</v>
      </c>
      <c r="D724" s="12">
        <v>45023.065972222219</v>
      </c>
      <c r="E724" s="12">
        <v>45023.200694444444</v>
      </c>
      <c r="F724" s="10" t="s">
        <v>90</v>
      </c>
      <c r="G724" s="10" t="s">
        <v>72</v>
      </c>
      <c r="H724" t="s">
        <v>73</v>
      </c>
      <c r="I724" s="13" t="s">
        <v>1786</v>
      </c>
      <c r="J724" s="10" t="s">
        <v>81</v>
      </c>
      <c r="K724">
        <v>723</v>
      </c>
      <c r="L724" t="s">
        <v>138</v>
      </c>
      <c r="M724" s="10" t="s">
        <v>1787</v>
      </c>
    </row>
    <row r="725" spans="1:13">
      <c r="A725">
        <v>8</v>
      </c>
      <c r="B725" s="10" t="s">
        <v>221</v>
      </c>
      <c r="C725" s="11">
        <v>6</v>
      </c>
      <c r="D725" s="12">
        <v>45023.12222222222</v>
      </c>
      <c r="E725" s="12">
        <v>45023.177083333336</v>
      </c>
      <c r="F725" s="10" t="s">
        <v>85</v>
      </c>
      <c r="G725" s="10" t="s">
        <v>95</v>
      </c>
      <c r="H725" t="s">
        <v>73</v>
      </c>
      <c r="I725" s="13" t="s">
        <v>1788</v>
      </c>
      <c r="J725" s="10" t="s">
        <v>81</v>
      </c>
      <c r="K725">
        <v>724</v>
      </c>
      <c r="L725" t="s">
        <v>100</v>
      </c>
      <c r="M725" s="10" t="s">
        <v>35</v>
      </c>
    </row>
    <row r="726" spans="1:13">
      <c r="A726">
        <v>10</v>
      </c>
      <c r="B726" s="10" t="s">
        <v>1789</v>
      </c>
      <c r="C726" s="11">
        <v>4</v>
      </c>
      <c r="D726" s="12">
        <v>45023.074999999997</v>
      </c>
      <c r="E726" s="12">
        <v>45023.138888888891</v>
      </c>
      <c r="F726" s="10" t="s">
        <v>90</v>
      </c>
      <c r="G726" s="10" t="s">
        <v>64</v>
      </c>
      <c r="H726" t="s">
        <v>73</v>
      </c>
      <c r="I726" s="13" t="s">
        <v>1790</v>
      </c>
      <c r="J726" s="10" t="s">
        <v>99</v>
      </c>
      <c r="K726">
        <v>725</v>
      </c>
      <c r="L726" t="s">
        <v>138</v>
      </c>
      <c r="M726" s="10" t="s">
        <v>1791</v>
      </c>
    </row>
    <row r="727" spans="1:13">
      <c r="A727">
        <v>11</v>
      </c>
      <c r="B727" s="10" t="s">
        <v>576</v>
      </c>
      <c r="C727" s="11">
        <v>2</v>
      </c>
      <c r="D727" s="12">
        <v>45023.102777777778</v>
      </c>
      <c r="E727" s="12">
        <v>45023.238194444442</v>
      </c>
      <c r="F727" s="10" t="s">
        <v>85</v>
      </c>
      <c r="G727" s="10" t="s">
        <v>72</v>
      </c>
      <c r="H727" t="s">
        <v>79</v>
      </c>
      <c r="I727" s="13" t="s">
        <v>1792</v>
      </c>
      <c r="J727" s="10" t="s">
        <v>67</v>
      </c>
      <c r="K727">
        <v>726</v>
      </c>
      <c r="L727" t="s">
        <v>68</v>
      </c>
      <c r="M727" s="10" t="s">
        <v>1793</v>
      </c>
    </row>
    <row r="728" spans="1:13">
      <c r="A728">
        <v>17</v>
      </c>
      <c r="B728" s="10" t="s">
        <v>1486</v>
      </c>
      <c r="C728" s="11">
        <v>6</v>
      </c>
      <c r="D728" s="12">
        <v>45023.021527777775</v>
      </c>
      <c r="E728" s="12">
        <v>45023.126388888886</v>
      </c>
      <c r="F728" s="10" t="s">
        <v>78</v>
      </c>
      <c r="G728" s="10" t="s">
        <v>95</v>
      </c>
      <c r="H728" t="s">
        <v>65</v>
      </c>
      <c r="I728" s="13" t="s">
        <v>1794</v>
      </c>
      <c r="J728" s="10" t="s">
        <v>67</v>
      </c>
      <c r="K728">
        <v>727</v>
      </c>
      <c r="L728" t="s">
        <v>75</v>
      </c>
      <c r="M728" s="10" t="s">
        <v>39</v>
      </c>
    </row>
    <row r="729" spans="1:13">
      <c r="A729">
        <v>9</v>
      </c>
      <c r="B729" s="10" t="s">
        <v>903</v>
      </c>
      <c r="C729" s="11">
        <v>6</v>
      </c>
      <c r="D729" s="12">
        <v>45023.087500000001</v>
      </c>
      <c r="E729" s="12">
        <v>45023.186805555553</v>
      </c>
      <c r="F729" s="10" t="s">
        <v>71</v>
      </c>
      <c r="G729" s="10" t="s">
        <v>72</v>
      </c>
      <c r="H729" t="s">
        <v>65</v>
      </c>
      <c r="I729" s="13" t="s">
        <v>1795</v>
      </c>
      <c r="J729" s="10" t="s">
        <v>99</v>
      </c>
      <c r="K729">
        <v>728</v>
      </c>
      <c r="L729" t="s">
        <v>164</v>
      </c>
      <c r="M729" s="10" t="s">
        <v>1796</v>
      </c>
    </row>
    <row r="730" spans="1:13">
      <c r="A730">
        <v>20</v>
      </c>
      <c r="B730" s="10" t="s">
        <v>704</v>
      </c>
      <c r="C730" s="11">
        <v>2</v>
      </c>
      <c r="D730" s="12">
        <v>45023.117361111108</v>
      </c>
      <c r="E730" s="12">
        <v>45023.253472222219</v>
      </c>
      <c r="F730" s="10" t="s">
        <v>85</v>
      </c>
      <c r="G730" s="10" t="s">
        <v>72</v>
      </c>
      <c r="H730" t="s">
        <v>79</v>
      </c>
      <c r="I730" s="13" t="s">
        <v>1609</v>
      </c>
      <c r="J730" s="10" t="s">
        <v>99</v>
      </c>
      <c r="K730">
        <v>729</v>
      </c>
      <c r="L730" t="s">
        <v>111</v>
      </c>
      <c r="M730" s="10" t="s">
        <v>1511</v>
      </c>
    </row>
    <row r="731" spans="1:13">
      <c r="A731">
        <v>8</v>
      </c>
      <c r="B731" s="10" t="s">
        <v>1508</v>
      </c>
      <c r="C731" s="11">
        <v>3</v>
      </c>
      <c r="D731" s="12">
        <v>45023.020138888889</v>
      </c>
      <c r="E731" s="12">
        <v>45023.106249999997</v>
      </c>
      <c r="F731" s="10" t="s">
        <v>63</v>
      </c>
      <c r="G731" s="10" t="s">
        <v>64</v>
      </c>
      <c r="H731" t="s">
        <v>79</v>
      </c>
      <c r="I731" s="13" t="s">
        <v>1797</v>
      </c>
      <c r="J731" s="10" t="s">
        <v>99</v>
      </c>
      <c r="K731">
        <v>730</v>
      </c>
      <c r="L731" t="s">
        <v>68</v>
      </c>
      <c r="M731" s="10" t="s">
        <v>1181</v>
      </c>
    </row>
    <row r="732" spans="1:13">
      <c r="A732">
        <v>17</v>
      </c>
      <c r="B732" s="10" t="s">
        <v>1114</v>
      </c>
      <c r="C732" s="11">
        <v>3</v>
      </c>
      <c r="D732" s="12">
        <v>45023.136111111111</v>
      </c>
      <c r="E732" s="12">
        <v>45023.267361111109</v>
      </c>
      <c r="F732" s="10" t="s">
        <v>78</v>
      </c>
      <c r="G732" s="10" t="s">
        <v>64</v>
      </c>
      <c r="H732" t="s">
        <v>79</v>
      </c>
      <c r="I732" s="13" t="s">
        <v>1798</v>
      </c>
      <c r="J732" s="10" t="s">
        <v>67</v>
      </c>
      <c r="K732">
        <v>731</v>
      </c>
      <c r="L732" t="s">
        <v>138</v>
      </c>
      <c r="M732" s="10" t="s">
        <v>33</v>
      </c>
    </row>
    <row r="733" spans="1:13">
      <c r="A733">
        <v>12</v>
      </c>
      <c r="B733" s="10" t="s">
        <v>1799</v>
      </c>
      <c r="C733" s="11">
        <v>3</v>
      </c>
      <c r="D733" s="12">
        <v>45023.136805555558</v>
      </c>
      <c r="E733" s="12">
        <v>45023.300694444442</v>
      </c>
      <c r="F733" s="10" t="s">
        <v>90</v>
      </c>
      <c r="G733" s="10" t="s">
        <v>64</v>
      </c>
      <c r="H733" t="s">
        <v>79</v>
      </c>
      <c r="I733" s="13" t="s">
        <v>1800</v>
      </c>
      <c r="J733" s="10" t="s">
        <v>67</v>
      </c>
      <c r="K733">
        <v>732</v>
      </c>
      <c r="L733" t="s">
        <v>82</v>
      </c>
      <c r="M733" s="10" t="s">
        <v>1801</v>
      </c>
    </row>
    <row r="734" spans="1:13">
      <c r="A734">
        <v>14</v>
      </c>
      <c r="B734" s="10" t="s">
        <v>537</v>
      </c>
      <c r="C734" s="11">
        <v>6</v>
      </c>
      <c r="D734" s="12">
        <v>45023.152777777781</v>
      </c>
      <c r="E734" s="12">
        <v>45023.227777777778</v>
      </c>
      <c r="F734" s="10" t="s">
        <v>90</v>
      </c>
      <c r="G734" s="10" t="s">
        <v>95</v>
      </c>
      <c r="H734" t="s">
        <v>79</v>
      </c>
      <c r="I734" s="13" t="s">
        <v>1802</v>
      </c>
      <c r="J734" s="10" t="s">
        <v>81</v>
      </c>
      <c r="K734">
        <v>733</v>
      </c>
      <c r="L734" t="s">
        <v>164</v>
      </c>
      <c r="M734" s="10" t="s">
        <v>1803</v>
      </c>
    </row>
    <row r="735" spans="1:13">
      <c r="A735">
        <v>14</v>
      </c>
      <c r="B735" s="10" t="s">
        <v>1804</v>
      </c>
      <c r="C735" s="11">
        <v>2</v>
      </c>
      <c r="D735" s="12">
        <v>45023.102083333331</v>
      </c>
      <c r="E735" s="12">
        <v>45023.206250000003</v>
      </c>
      <c r="F735" s="10" t="s">
        <v>78</v>
      </c>
      <c r="G735" s="10" t="s">
        <v>64</v>
      </c>
      <c r="H735" t="s">
        <v>73</v>
      </c>
      <c r="I735" s="13" t="s">
        <v>1805</v>
      </c>
      <c r="J735" s="10" t="s">
        <v>81</v>
      </c>
      <c r="K735">
        <v>734</v>
      </c>
      <c r="L735" t="s">
        <v>100</v>
      </c>
      <c r="M735" s="10" t="s">
        <v>1806</v>
      </c>
    </row>
    <row r="736" spans="1:13">
      <c r="A736">
        <v>20</v>
      </c>
      <c r="B736" s="10" t="s">
        <v>927</v>
      </c>
      <c r="C736" s="11">
        <v>4</v>
      </c>
      <c r="D736" s="12">
        <v>45023.077777777777</v>
      </c>
      <c r="E736" s="12">
        <v>45023.157638888886</v>
      </c>
      <c r="F736" s="10" t="s">
        <v>63</v>
      </c>
      <c r="G736" s="10" t="s">
        <v>72</v>
      </c>
      <c r="H736" t="s">
        <v>79</v>
      </c>
      <c r="I736" s="13" t="s">
        <v>1807</v>
      </c>
      <c r="J736" s="10" t="s">
        <v>81</v>
      </c>
      <c r="K736">
        <v>735</v>
      </c>
      <c r="L736" t="s">
        <v>68</v>
      </c>
      <c r="M736" s="10" t="s">
        <v>1808</v>
      </c>
    </row>
    <row r="737" spans="1:13">
      <c r="A737">
        <v>17</v>
      </c>
      <c r="B737" s="10" t="s">
        <v>553</v>
      </c>
      <c r="C737" s="11">
        <v>2</v>
      </c>
      <c r="D737" s="12">
        <v>45023.047222222223</v>
      </c>
      <c r="E737" s="12">
        <v>45023.14166666667</v>
      </c>
      <c r="F737" s="10" t="s">
        <v>90</v>
      </c>
      <c r="G737" s="10" t="s">
        <v>72</v>
      </c>
      <c r="H737" t="s">
        <v>79</v>
      </c>
      <c r="I737" s="13" t="s">
        <v>1386</v>
      </c>
      <c r="J737" s="10" t="s">
        <v>99</v>
      </c>
      <c r="K737">
        <v>736</v>
      </c>
      <c r="L737" t="s">
        <v>68</v>
      </c>
      <c r="M737" s="10" t="s">
        <v>1809</v>
      </c>
    </row>
    <row r="738" spans="1:13">
      <c r="A738">
        <v>6</v>
      </c>
      <c r="B738" s="10" t="s">
        <v>1810</v>
      </c>
      <c r="C738" s="11">
        <v>1</v>
      </c>
      <c r="D738" s="12">
        <v>45023.027083333334</v>
      </c>
      <c r="E738" s="12">
        <v>45023.129166666666</v>
      </c>
      <c r="F738" s="10" t="s">
        <v>78</v>
      </c>
      <c r="G738" s="10" t="s">
        <v>72</v>
      </c>
      <c r="H738" t="s">
        <v>65</v>
      </c>
      <c r="I738" s="13" t="s">
        <v>1811</v>
      </c>
      <c r="J738" s="10" t="s">
        <v>67</v>
      </c>
      <c r="K738">
        <v>737</v>
      </c>
      <c r="L738" t="s">
        <v>87</v>
      </c>
      <c r="M738" s="10" t="s">
        <v>1311</v>
      </c>
    </row>
    <row r="739" spans="1:13">
      <c r="A739">
        <v>15</v>
      </c>
      <c r="B739" s="10" t="s">
        <v>1337</v>
      </c>
      <c r="C739" s="11">
        <v>1</v>
      </c>
      <c r="D739" s="12">
        <v>45023.035416666666</v>
      </c>
      <c r="E739" s="12">
        <v>45023.086111111108</v>
      </c>
      <c r="F739" s="10" t="s">
        <v>63</v>
      </c>
      <c r="G739" s="10" t="s">
        <v>64</v>
      </c>
      <c r="H739" t="s">
        <v>79</v>
      </c>
      <c r="I739" s="13" t="s">
        <v>1812</v>
      </c>
      <c r="J739" s="10" t="s">
        <v>99</v>
      </c>
      <c r="K739">
        <v>738</v>
      </c>
      <c r="L739" t="s">
        <v>68</v>
      </c>
      <c r="M739" s="10" t="s">
        <v>1813</v>
      </c>
    </row>
    <row r="740" spans="1:13">
      <c r="A740">
        <v>10</v>
      </c>
      <c r="B740" s="10" t="s">
        <v>1814</v>
      </c>
      <c r="C740" s="11">
        <v>5</v>
      </c>
      <c r="D740" s="12">
        <v>45023.161805555559</v>
      </c>
      <c r="E740" s="12">
        <v>45023.256944444445</v>
      </c>
      <c r="F740" s="10" t="s">
        <v>78</v>
      </c>
      <c r="G740" s="10" t="s">
        <v>64</v>
      </c>
      <c r="H740" t="s">
        <v>65</v>
      </c>
      <c r="I740" s="13" t="s">
        <v>1815</v>
      </c>
      <c r="J740" s="10" t="s">
        <v>67</v>
      </c>
      <c r="K740">
        <v>739</v>
      </c>
      <c r="L740" t="s">
        <v>75</v>
      </c>
      <c r="M740" s="10" t="s">
        <v>41</v>
      </c>
    </row>
    <row r="741" spans="1:13">
      <c r="A741">
        <v>16</v>
      </c>
      <c r="B741" s="10" t="s">
        <v>1816</v>
      </c>
      <c r="C741" s="11">
        <v>6</v>
      </c>
      <c r="D741" s="12">
        <v>45023.15902777778</v>
      </c>
      <c r="E741" s="12">
        <v>45023.26666666667</v>
      </c>
      <c r="F741" s="10" t="s">
        <v>71</v>
      </c>
      <c r="G741" s="10" t="s">
        <v>64</v>
      </c>
      <c r="H741" t="s">
        <v>65</v>
      </c>
      <c r="I741" s="13" t="s">
        <v>1817</v>
      </c>
      <c r="J741" s="10" t="s">
        <v>67</v>
      </c>
      <c r="K741">
        <v>740</v>
      </c>
      <c r="L741" t="s">
        <v>131</v>
      </c>
      <c r="M741" s="10" t="s">
        <v>1818</v>
      </c>
    </row>
    <row r="742" spans="1:13">
      <c r="A742">
        <v>14</v>
      </c>
      <c r="B742" s="10" t="s">
        <v>1086</v>
      </c>
      <c r="C742" s="11">
        <v>4</v>
      </c>
      <c r="D742" s="12">
        <v>45023.020138888889</v>
      </c>
      <c r="E742" s="12">
        <v>45023.182638888888</v>
      </c>
      <c r="F742" s="10" t="s">
        <v>78</v>
      </c>
      <c r="G742" s="10" t="s">
        <v>64</v>
      </c>
      <c r="H742" t="s">
        <v>65</v>
      </c>
      <c r="I742" s="13" t="s">
        <v>1057</v>
      </c>
      <c r="J742" s="10" t="s">
        <v>99</v>
      </c>
      <c r="K742">
        <v>741</v>
      </c>
      <c r="L742" t="s">
        <v>111</v>
      </c>
      <c r="M742" s="10" t="s">
        <v>1819</v>
      </c>
    </row>
    <row r="743" spans="1:13">
      <c r="A743">
        <v>20</v>
      </c>
      <c r="B743" s="10" t="s">
        <v>1408</v>
      </c>
      <c r="C743" s="11">
        <v>4</v>
      </c>
      <c r="D743" s="12">
        <v>45023.025000000001</v>
      </c>
      <c r="E743" s="12">
        <v>45023.098611111112</v>
      </c>
      <c r="F743" s="10" t="s">
        <v>78</v>
      </c>
      <c r="G743" s="10" t="s">
        <v>72</v>
      </c>
      <c r="H743" t="s">
        <v>79</v>
      </c>
      <c r="I743" s="13" t="s">
        <v>1820</v>
      </c>
      <c r="J743" s="10" t="s">
        <v>67</v>
      </c>
      <c r="K743">
        <v>742</v>
      </c>
      <c r="L743" t="s">
        <v>75</v>
      </c>
      <c r="M743" s="10" t="s">
        <v>1821</v>
      </c>
    </row>
    <row r="744" spans="1:13">
      <c r="A744">
        <v>19</v>
      </c>
      <c r="B744" s="10" t="s">
        <v>942</v>
      </c>
      <c r="C744" s="11">
        <v>2</v>
      </c>
      <c r="D744" s="12">
        <v>45023.157638888886</v>
      </c>
      <c r="E744" s="12">
        <v>45023.322222222225</v>
      </c>
      <c r="F744" s="10" t="s">
        <v>63</v>
      </c>
      <c r="G744" s="10" t="s">
        <v>64</v>
      </c>
      <c r="H744" t="s">
        <v>65</v>
      </c>
      <c r="I744" s="13" t="s">
        <v>1822</v>
      </c>
      <c r="J744" s="10" t="s">
        <v>99</v>
      </c>
      <c r="K744">
        <v>743</v>
      </c>
      <c r="L744" t="s">
        <v>82</v>
      </c>
      <c r="M744" s="10" t="s">
        <v>1823</v>
      </c>
    </row>
    <row r="745" spans="1:13">
      <c r="A745">
        <v>11</v>
      </c>
      <c r="B745" s="10" t="s">
        <v>102</v>
      </c>
      <c r="C745" s="11">
        <v>1</v>
      </c>
      <c r="D745" s="12">
        <v>45023.082638888889</v>
      </c>
      <c r="E745" s="12">
        <v>45023.242361111108</v>
      </c>
      <c r="F745" s="10" t="s">
        <v>71</v>
      </c>
      <c r="G745" s="10" t="s">
        <v>64</v>
      </c>
      <c r="H745" t="s">
        <v>79</v>
      </c>
      <c r="I745" s="13" t="s">
        <v>1824</v>
      </c>
      <c r="J745" s="10" t="s">
        <v>81</v>
      </c>
      <c r="K745">
        <v>744</v>
      </c>
      <c r="L745" t="s">
        <v>68</v>
      </c>
      <c r="M745" s="10" t="s">
        <v>165</v>
      </c>
    </row>
    <row r="746" spans="1:13">
      <c r="A746">
        <v>3</v>
      </c>
      <c r="B746" s="10" t="s">
        <v>1732</v>
      </c>
      <c r="C746" s="11">
        <v>1</v>
      </c>
      <c r="D746" s="12">
        <v>45023.106944444444</v>
      </c>
      <c r="E746" s="12">
        <v>45023.202777777777</v>
      </c>
      <c r="F746" s="10" t="s">
        <v>85</v>
      </c>
      <c r="G746" s="10" t="s">
        <v>64</v>
      </c>
      <c r="H746" t="s">
        <v>73</v>
      </c>
      <c r="I746" s="13" t="s">
        <v>1825</v>
      </c>
      <c r="J746" s="10" t="s">
        <v>81</v>
      </c>
      <c r="K746">
        <v>745</v>
      </c>
      <c r="L746" t="s">
        <v>107</v>
      </c>
      <c r="M746" s="10" t="s">
        <v>1826</v>
      </c>
    </row>
    <row r="747" spans="1:13">
      <c r="A747">
        <v>13</v>
      </c>
      <c r="B747" s="10" t="s">
        <v>1746</v>
      </c>
      <c r="C747" s="11">
        <v>2</v>
      </c>
      <c r="D747" s="12">
        <v>45023.131944444445</v>
      </c>
      <c r="E747" s="12">
        <v>45023.268750000003</v>
      </c>
      <c r="F747" s="10" t="s">
        <v>71</v>
      </c>
      <c r="G747" s="10" t="s">
        <v>64</v>
      </c>
      <c r="H747" t="s">
        <v>79</v>
      </c>
      <c r="I747" s="13" t="s">
        <v>1250</v>
      </c>
      <c r="J747" s="10" t="s">
        <v>99</v>
      </c>
      <c r="K747">
        <v>746</v>
      </c>
      <c r="L747" t="s">
        <v>138</v>
      </c>
      <c r="M747" s="10" t="s">
        <v>1261</v>
      </c>
    </row>
    <row r="748" spans="1:13">
      <c r="A748">
        <v>16</v>
      </c>
      <c r="B748" s="10" t="s">
        <v>1827</v>
      </c>
      <c r="C748" s="11">
        <v>3</v>
      </c>
      <c r="D748" s="12">
        <v>45023.120138888888</v>
      </c>
      <c r="E748" s="12">
        <v>45023.200694444444</v>
      </c>
      <c r="F748" s="10" t="s">
        <v>71</v>
      </c>
      <c r="G748" s="10" t="s">
        <v>72</v>
      </c>
      <c r="H748" t="s">
        <v>65</v>
      </c>
      <c r="I748" s="13" t="s">
        <v>1828</v>
      </c>
      <c r="J748" s="10" t="s">
        <v>67</v>
      </c>
      <c r="K748">
        <v>747</v>
      </c>
      <c r="L748" t="s">
        <v>111</v>
      </c>
      <c r="M748" s="10" t="s">
        <v>49</v>
      </c>
    </row>
    <row r="749" spans="1:13">
      <c r="A749">
        <v>2</v>
      </c>
      <c r="B749" s="10" t="s">
        <v>1829</v>
      </c>
      <c r="C749" s="11">
        <v>4</v>
      </c>
      <c r="D749" s="12">
        <v>45023.105555555558</v>
      </c>
      <c r="E749" s="12">
        <v>45023.248611111114</v>
      </c>
      <c r="F749" s="10" t="s">
        <v>78</v>
      </c>
      <c r="G749" s="10" t="s">
        <v>64</v>
      </c>
      <c r="H749" t="s">
        <v>79</v>
      </c>
      <c r="I749" s="13" t="s">
        <v>1830</v>
      </c>
      <c r="J749" s="10" t="s">
        <v>67</v>
      </c>
      <c r="K749">
        <v>748</v>
      </c>
      <c r="L749" t="s">
        <v>100</v>
      </c>
      <c r="M749" s="10" t="s">
        <v>1831</v>
      </c>
    </row>
    <row r="750" spans="1:13">
      <c r="A750">
        <v>1</v>
      </c>
      <c r="B750" s="10" t="s">
        <v>1827</v>
      </c>
      <c r="C750" s="11">
        <v>2</v>
      </c>
      <c r="D750" s="12">
        <v>45023.056250000001</v>
      </c>
      <c r="E750" s="12">
        <v>45023.119444444441</v>
      </c>
      <c r="F750" s="10" t="s">
        <v>90</v>
      </c>
      <c r="G750" s="10" t="s">
        <v>64</v>
      </c>
      <c r="H750" t="s">
        <v>65</v>
      </c>
      <c r="I750" s="13" t="s">
        <v>1832</v>
      </c>
      <c r="J750" s="10" t="s">
        <v>99</v>
      </c>
      <c r="K750">
        <v>749</v>
      </c>
      <c r="L750" t="s">
        <v>92</v>
      </c>
      <c r="M750" s="10" t="s">
        <v>31</v>
      </c>
    </row>
    <row r="751" spans="1:13">
      <c r="A751">
        <v>6</v>
      </c>
      <c r="B751" s="10" t="s">
        <v>1833</v>
      </c>
      <c r="C751" s="11">
        <v>4</v>
      </c>
      <c r="D751" s="12">
        <v>45023.073611111111</v>
      </c>
      <c r="E751" s="12">
        <v>45023.125</v>
      </c>
      <c r="F751" s="10" t="s">
        <v>71</v>
      </c>
      <c r="G751" s="10" t="s">
        <v>64</v>
      </c>
      <c r="H751" t="s">
        <v>79</v>
      </c>
      <c r="I751" s="13" t="s">
        <v>1834</v>
      </c>
      <c r="J751" s="10" t="s">
        <v>81</v>
      </c>
      <c r="K751">
        <v>750</v>
      </c>
      <c r="L751" t="s">
        <v>107</v>
      </c>
      <c r="M751" s="10" t="s">
        <v>418</v>
      </c>
    </row>
    <row r="752" spans="1:13">
      <c r="A752">
        <v>17</v>
      </c>
      <c r="B752" s="10" t="s">
        <v>1126</v>
      </c>
      <c r="C752" s="11">
        <v>6</v>
      </c>
      <c r="D752" s="12">
        <v>45023.063888888886</v>
      </c>
      <c r="E752" s="12">
        <v>45023.131944444445</v>
      </c>
      <c r="F752" s="10" t="s">
        <v>78</v>
      </c>
      <c r="G752" s="10" t="s">
        <v>72</v>
      </c>
      <c r="H752" t="s">
        <v>79</v>
      </c>
      <c r="I752" s="13" t="s">
        <v>1835</v>
      </c>
      <c r="J752" s="10" t="s">
        <v>81</v>
      </c>
      <c r="K752">
        <v>751</v>
      </c>
      <c r="L752" t="s">
        <v>82</v>
      </c>
      <c r="M752" s="10" t="s">
        <v>1836</v>
      </c>
    </row>
    <row r="753" spans="1:13">
      <c r="A753">
        <v>3</v>
      </c>
      <c r="B753" s="10" t="s">
        <v>1133</v>
      </c>
      <c r="C753" s="11">
        <v>5</v>
      </c>
      <c r="D753" s="12">
        <v>45023.086805555555</v>
      </c>
      <c r="E753" s="12">
        <v>45023.182638888888</v>
      </c>
      <c r="F753" s="10" t="s">
        <v>63</v>
      </c>
      <c r="G753" s="10" t="s">
        <v>64</v>
      </c>
      <c r="H753" t="s">
        <v>79</v>
      </c>
      <c r="I753" s="13" t="s">
        <v>1837</v>
      </c>
      <c r="J753" s="10" t="s">
        <v>81</v>
      </c>
      <c r="K753">
        <v>752</v>
      </c>
      <c r="L753" t="s">
        <v>92</v>
      </c>
      <c r="M753" s="10" t="s">
        <v>12</v>
      </c>
    </row>
    <row r="754" spans="1:13">
      <c r="A754">
        <v>11</v>
      </c>
      <c r="B754" s="10" t="s">
        <v>820</v>
      </c>
      <c r="C754" s="11">
        <v>4</v>
      </c>
      <c r="D754" s="12">
        <v>45023.102083333331</v>
      </c>
      <c r="E754" s="12">
        <v>45023.193055555559</v>
      </c>
      <c r="F754" s="10" t="s">
        <v>90</v>
      </c>
      <c r="G754" s="10" t="s">
        <v>64</v>
      </c>
      <c r="H754" t="s">
        <v>65</v>
      </c>
      <c r="I754" s="13" t="s">
        <v>1838</v>
      </c>
      <c r="J754" s="10" t="s">
        <v>81</v>
      </c>
      <c r="K754">
        <v>753</v>
      </c>
      <c r="L754" t="s">
        <v>138</v>
      </c>
      <c r="M754" s="10" t="s">
        <v>1839</v>
      </c>
    </row>
    <row r="755" spans="1:13">
      <c r="A755">
        <v>8</v>
      </c>
      <c r="B755" s="10" t="s">
        <v>1050</v>
      </c>
      <c r="C755" s="11">
        <v>3</v>
      </c>
      <c r="D755" s="12">
        <v>45023.13958333333</v>
      </c>
      <c r="E755" s="12">
        <v>45023.191666666666</v>
      </c>
      <c r="F755" s="10" t="s">
        <v>63</v>
      </c>
      <c r="G755" s="10" t="s">
        <v>64</v>
      </c>
      <c r="H755" t="s">
        <v>79</v>
      </c>
      <c r="I755" s="13" t="s">
        <v>538</v>
      </c>
      <c r="J755" s="10" t="s">
        <v>67</v>
      </c>
      <c r="K755">
        <v>754</v>
      </c>
      <c r="L755" t="s">
        <v>68</v>
      </c>
      <c r="M755" s="10" t="s">
        <v>1840</v>
      </c>
    </row>
    <row r="756" spans="1:13">
      <c r="A756">
        <v>12</v>
      </c>
      <c r="B756" s="10" t="s">
        <v>1841</v>
      </c>
      <c r="C756" s="11">
        <v>3</v>
      </c>
      <c r="D756" s="12">
        <v>45023.084027777775</v>
      </c>
      <c r="E756" s="12">
        <v>45023.185416666667</v>
      </c>
      <c r="F756" s="10" t="s">
        <v>78</v>
      </c>
      <c r="G756" s="10" t="s">
        <v>64</v>
      </c>
      <c r="H756" t="s">
        <v>79</v>
      </c>
      <c r="I756" s="13" t="s">
        <v>1842</v>
      </c>
      <c r="J756" s="10" t="s">
        <v>99</v>
      </c>
      <c r="K756">
        <v>755</v>
      </c>
      <c r="L756" t="s">
        <v>82</v>
      </c>
      <c r="M756" s="10" t="s">
        <v>1843</v>
      </c>
    </row>
    <row r="757" spans="1:13">
      <c r="A757">
        <v>11</v>
      </c>
      <c r="B757" s="10" t="s">
        <v>1844</v>
      </c>
      <c r="C757" s="11">
        <v>1</v>
      </c>
      <c r="D757" s="12">
        <v>45023.161805555559</v>
      </c>
      <c r="E757" s="12">
        <v>45023.32708333333</v>
      </c>
      <c r="F757" s="10" t="s">
        <v>71</v>
      </c>
      <c r="G757" s="10" t="s">
        <v>95</v>
      </c>
      <c r="H757" t="s">
        <v>79</v>
      </c>
      <c r="I757" s="13" t="s">
        <v>1845</v>
      </c>
      <c r="J757" s="10" t="s">
        <v>81</v>
      </c>
      <c r="K757">
        <v>756</v>
      </c>
      <c r="L757" t="s">
        <v>92</v>
      </c>
      <c r="M757" s="10" t="s">
        <v>1846</v>
      </c>
    </row>
    <row r="758" spans="1:13">
      <c r="A758">
        <v>3</v>
      </c>
      <c r="B758" s="10" t="s">
        <v>1847</v>
      </c>
      <c r="C758" s="11">
        <v>6</v>
      </c>
      <c r="D758" s="12">
        <v>45023.074305555558</v>
      </c>
      <c r="E758" s="12">
        <v>45023.195833333331</v>
      </c>
      <c r="F758" s="10" t="s">
        <v>78</v>
      </c>
      <c r="G758" s="10" t="s">
        <v>64</v>
      </c>
      <c r="H758" t="s">
        <v>65</v>
      </c>
      <c r="I758" s="13" t="s">
        <v>1848</v>
      </c>
      <c r="J758" s="10" t="s">
        <v>67</v>
      </c>
      <c r="K758">
        <v>757</v>
      </c>
      <c r="L758" t="s">
        <v>82</v>
      </c>
      <c r="M758" s="10" t="s">
        <v>12</v>
      </c>
    </row>
    <row r="759" spans="1:13">
      <c r="A759">
        <v>18</v>
      </c>
      <c r="B759" s="10" t="s">
        <v>1849</v>
      </c>
      <c r="C759" s="11">
        <v>4</v>
      </c>
      <c r="D759" s="12">
        <v>45023.011805555558</v>
      </c>
      <c r="E759" s="12">
        <v>45023.090277777781</v>
      </c>
      <c r="F759" s="10" t="s">
        <v>63</v>
      </c>
      <c r="G759" s="10" t="s">
        <v>72</v>
      </c>
      <c r="H759" t="s">
        <v>73</v>
      </c>
      <c r="I759" s="13" t="s">
        <v>1850</v>
      </c>
      <c r="J759" s="10" t="s">
        <v>67</v>
      </c>
      <c r="K759">
        <v>758</v>
      </c>
      <c r="L759" t="s">
        <v>92</v>
      </c>
      <c r="M759" s="10" t="s">
        <v>1475</v>
      </c>
    </row>
    <row r="760" spans="1:13">
      <c r="A760">
        <v>20</v>
      </c>
      <c r="B760" s="10" t="s">
        <v>1851</v>
      </c>
      <c r="C760" s="11">
        <v>5</v>
      </c>
      <c r="D760" s="12">
        <v>45023.027777777781</v>
      </c>
      <c r="E760" s="12">
        <v>45023.15625</v>
      </c>
      <c r="F760" s="10" t="s">
        <v>71</v>
      </c>
      <c r="G760" s="10" t="s">
        <v>64</v>
      </c>
      <c r="H760" t="s">
        <v>79</v>
      </c>
      <c r="I760" s="13" t="s">
        <v>1852</v>
      </c>
      <c r="J760" s="10" t="s">
        <v>67</v>
      </c>
      <c r="K760">
        <v>759</v>
      </c>
      <c r="L760" t="s">
        <v>164</v>
      </c>
      <c r="M760" s="10" t="s">
        <v>1853</v>
      </c>
    </row>
    <row r="761" spans="1:13">
      <c r="A761">
        <v>5</v>
      </c>
      <c r="B761" s="10" t="s">
        <v>1854</v>
      </c>
      <c r="C761" s="11">
        <v>6</v>
      </c>
      <c r="D761" s="12">
        <v>45023.017361111109</v>
      </c>
      <c r="E761" s="12">
        <v>45023.069444444445</v>
      </c>
      <c r="F761" s="10" t="s">
        <v>90</v>
      </c>
      <c r="G761" s="10" t="s">
        <v>64</v>
      </c>
      <c r="H761" t="s">
        <v>79</v>
      </c>
      <c r="I761" s="13" t="s">
        <v>1319</v>
      </c>
      <c r="J761" s="10" t="s">
        <v>81</v>
      </c>
      <c r="K761">
        <v>760</v>
      </c>
      <c r="L761" t="s">
        <v>164</v>
      </c>
      <c r="M761" s="10" t="s">
        <v>31</v>
      </c>
    </row>
    <row r="762" spans="1:13">
      <c r="A762">
        <v>4</v>
      </c>
      <c r="B762" s="10" t="s">
        <v>1536</v>
      </c>
      <c r="C762" s="11">
        <v>4</v>
      </c>
      <c r="D762" s="12">
        <v>45023.11041666667</v>
      </c>
      <c r="E762" s="12">
        <v>45023.154166666667</v>
      </c>
      <c r="F762" s="10" t="s">
        <v>63</v>
      </c>
      <c r="G762" s="10" t="s">
        <v>72</v>
      </c>
      <c r="H762" t="s">
        <v>79</v>
      </c>
      <c r="I762" s="13" t="s">
        <v>1855</v>
      </c>
      <c r="J762" s="10" t="s">
        <v>81</v>
      </c>
      <c r="K762">
        <v>761</v>
      </c>
      <c r="L762" t="s">
        <v>68</v>
      </c>
      <c r="M762" s="10" t="s">
        <v>1856</v>
      </c>
    </row>
    <row r="763" spans="1:13">
      <c r="A763">
        <v>4</v>
      </c>
      <c r="B763" s="10" t="s">
        <v>849</v>
      </c>
      <c r="C763" s="11">
        <v>3</v>
      </c>
      <c r="D763" s="12">
        <v>45023.054166666669</v>
      </c>
      <c r="E763" s="12">
        <v>45023.142361111109</v>
      </c>
      <c r="F763" s="10" t="s">
        <v>85</v>
      </c>
      <c r="G763" s="10" t="s">
        <v>72</v>
      </c>
      <c r="H763" t="s">
        <v>79</v>
      </c>
      <c r="I763" s="13" t="s">
        <v>1857</v>
      </c>
      <c r="J763" s="10" t="s">
        <v>67</v>
      </c>
      <c r="K763">
        <v>762</v>
      </c>
      <c r="L763" t="s">
        <v>111</v>
      </c>
      <c r="M763" s="10" t="s">
        <v>1858</v>
      </c>
    </row>
    <row r="764" spans="1:13">
      <c r="A764">
        <v>18</v>
      </c>
      <c r="B764" s="10" t="s">
        <v>1525</v>
      </c>
      <c r="C764" s="11">
        <v>3</v>
      </c>
      <c r="D764" s="12">
        <v>45023.15902777778</v>
      </c>
      <c r="E764" s="12">
        <v>45023.216666666667</v>
      </c>
      <c r="F764" s="10" t="s">
        <v>90</v>
      </c>
      <c r="G764" s="10" t="s">
        <v>64</v>
      </c>
      <c r="H764" t="s">
        <v>79</v>
      </c>
      <c r="I764" s="13" t="s">
        <v>1859</v>
      </c>
      <c r="J764" s="10" t="s">
        <v>67</v>
      </c>
      <c r="K764">
        <v>763</v>
      </c>
      <c r="L764" t="s">
        <v>164</v>
      </c>
      <c r="M764" s="10" t="s">
        <v>1061</v>
      </c>
    </row>
    <row r="765" spans="1:13">
      <c r="A765">
        <v>20</v>
      </c>
      <c r="B765" s="10" t="s">
        <v>1860</v>
      </c>
      <c r="C765" s="11">
        <v>1</v>
      </c>
      <c r="D765" s="12">
        <v>45023.145833333336</v>
      </c>
      <c r="E765" s="12">
        <v>45023.240277777775</v>
      </c>
      <c r="F765" s="10" t="s">
        <v>90</v>
      </c>
      <c r="G765" s="10" t="s">
        <v>95</v>
      </c>
      <c r="H765" t="s">
        <v>79</v>
      </c>
      <c r="I765" s="13" t="s">
        <v>1861</v>
      </c>
      <c r="J765" s="10" t="s">
        <v>99</v>
      </c>
      <c r="K765">
        <v>764</v>
      </c>
      <c r="L765" t="s">
        <v>75</v>
      </c>
      <c r="M765" s="10" t="s">
        <v>1862</v>
      </c>
    </row>
    <row r="766" spans="1:13">
      <c r="A766">
        <v>20</v>
      </c>
      <c r="B766" s="10" t="s">
        <v>1460</v>
      </c>
      <c r="C766" s="11">
        <v>4</v>
      </c>
      <c r="D766" s="12">
        <v>45023.01666666667</v>
      </c>
      <c r="E766" s="12">
        <v>45023.067361111112</v>
      </c>
      <c r="F766" s="10" t="s">
        <v>63</v>
      </c>
      <c r="G766" s="10" t="s">
        <v>95</v>
      </c>
      <c r="H766" t="s">
        <v>79</v>
      </c>
      <c r="I766" s="13" t="s">
        <v>1863</v>
      </c>
      <c r="J766" s="10" t="s">
        <v>81</v>
      </c>
      <c r="K766">
        <v>765</v>
      </c>
      <c r="L766" t="s">
        <v>138</v>
      </c>
      <c r="M766" s="10" t="s">
        <v>1864</v>
      </c>
    </row>
    <row r="767" spans="1:13">
      <c r="A767">
        <v>17</v>
      </c>
      <c r="B767" s="10" t="s">
        <v>127</v>
      </c>
      <c r="C767" s="11">
        <v>6</v>
      </c>
      <c r="D767" s="12">
        <v>45023.06527777778</v>
      </c>
      <c r="E767" s="12">
        <v>45023.201388888891</v>
      </c>
      <c r="F767" s="10" t="s">
        <v>78</v>
      </c>
      <c r="G767" s="10" t="s">
        <v>95</v>
      </c>
      <c r="H767" t="s">
        <v>79</v>
      </c>
      <c r="I767" s="13" t="s">
        <v>1696</v>
      </c>
      <c r="J767" s="10" t="s">
        <v>67</v>
      </c>
      <c r="K767">
        <v>766</v>
      </c>
      <c r="L767" t="s">
        <v>164</v>
      </c>
      <c r="M767" s="10" t="s">
        <v>1865</v>
      </c>
    </row>
    <row r="768" spans="1:13">
      <c r="A768">
        <v>10</v>
      </c>
      <c r="B768" s="10" t="s">
        <v>1866</v>
      </c>
      <c r="C768" s="11">
        <v>3</v>
      </c>
      <c r="D768" s="12">
        <v>45023.047222222223</v>
      </c>
      <c r="E768" s="12">
        <v>45023.164583333331</v>
      </c>
      <c r="F768" s="10" t="s">
        <v>78</v>
      </c>
      <c r="G768" s="10" t="s">
        <v>72</v>
      </c>
      <c r="H768" t="s">
        <v>79</v>
      </c>
      <c r="I768" s="13" t="s">
        <v>1632</v>
      </c>
      <c r="J768" s="10" t="s">
        <v>67</v>
      </c>
      <c r="K768">
        <v>767</v>
      </c>
      <c r="L768" t="s">
        <v>131</v>
      </c>
      <c r="M768" s="10" t="s">
        <v>1867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6C17-86C5-4408-93B1-A2FB523336A7}">
  <dimension ref="A1:J1903"/>
  <sheetViews>
    <sheetView workbookViewId="0">
      <selection activeCell="J1" sqref="J1"/>
    </sheetView>
  </sheetViews>
  <sheetFormatPr defaultColWidth="11.42578125" defaultRowHeight="15"/>
  <cols>
    <col min="1" max="1" width="17" style="36" bestFit="1" customWidth="1"/>
    <col min="2" max="2" width="14.28515625" style="37" bestFit="1" customWidth="1"/>
    <col min="3" max="3" width="18.42578125" style="37" bestFit="1" customWidth="1"/>
    <col min="4" max="4" width="21.7109375" style="36" bestFit="1" customWidth="1"/>
    <col min="5" max="5" width="24.85546875" style="36" bestFit="1" customWidth="1"/>
    <col min="6" max="6" width="14.5703125" style="34" bestFit="1" customWidth="1"/>
    <col min="7" max="7" width="14" style="38" bestFit="1" customWidth="1"/>
    <col min="8" max="8" width="15.42578125" style="34" bestFit="1" customWidth="1"/>
    <col min="9" max="9" width="22.7109375" style="33" bestFit="1" customWidth="1"/>
    <col min="10" max="10" width="11.42578125" style="35"/>
    <col min="11" max="16384" width="11.42578125" style="18"/>
  </cols>
  <sheetData>
    <row r="1" spans="1:10" ht="22.5" customHeight="1">
      <c r="A1" s="39" t="s">
        <v>0</v>
      </c>
      <c r="B1" s="41" t="s">
        <v>4</v>
      </c>
      <c r="C1" s="41" t="s">
        <v>5</v>
      </c>
      <c r="D1" s="39" t="s">
        <v>6</v>
      </c>
      <c r="E1" s="39" t="s">
        <v>7</v>
      </c>
      <c r="F1" s="31" t="s">
        <v>1868</v>
      </c>
      <c r="G1" s="32" t="s">
        <v>1869</v>
      </c>
      <c r="H1" s="31" t="s">
        <v>1870</v>
      </c>
      <c r="I1" s="42" t="s">
        <v>1871</v>
      </c>
      <c r="J1" s="42" t="s">
        <v>1872</v>
      </c>
    </row>
    <row r="2" spans="1:10">
      <c r="A2" s="36">
        <v>1</v>
      </c>
      <c r="B2" s="37">
        <v>14</v>
      </c>
      <c r="C2" s="37">
        <v>24</v>
      </c>
      <c r="D2" s="36">
        <v>2</v>
      </c>
      <c r="E2" s="36">
        <v>25</v>
      </c>
      <c r="F2" s="34">
        <f>C2*D2</f>
        <v>48</v>
      </c>
      <c r="G2" s="34">
        <f>F2-(B2*D2)</f>
        <v>20</v>
      </c>
      <c r="H2" s="34">
        <f>C2*D2</f>
        <v>48</v>
      </c>
      <c r="I2" s="35">
        <f>(G2/H2)</f>
        <v>0.41666666666666669</v>
      </c>
      <c r="J2" s="21">
        <f>B2*D2</f>
        <v>28</v>
      </c>
    </row>
    <row r="3" spans="1:10">
      <c r="A3" s="36">
        <v>1</v>
      </c>
      <c r="B3" s="37">
        <v>18</v>
      </c>
      <c r="C3" s="37">
        <v>30</v>
      </c>
      <c r="D3" s="36">
        <v>3</v>
      </c>
      <c r="E3" s="36">
        <v>32</v>
      </c>
      <c r="F3" s="34">
        <f t="shared" ref="F3:F66" si="0">C3*D3</f>
        <v>90</v>
      </c>
      <c r="G3" s="34">
        <f t="shared" ref="G3:G66" si="1">F3-(B3*D3)</f>
        <v>36</v>
      </c>
      <c r="H3" s="34">
        <f t="shared" ref="H3:H66" si="2">C3*D3</f>
        <v>90</v>
      </c>
      <c r="I3" s="35">
        <f>(G3/H3)</f>
        <v>0.4</v>
      </c>
      <c r="J3" s="21">
        <f t="shared" ref="J3:J66" si="3">B3*D3</f>
        <v>54</v>
      </c>
    </row>
    <row r="4" spans="1:10">
      <c r="A4" s="36">
        <v>2</v>
      </c>
      <c r="B4" s="37">
        <v>19</v>
      </c>
      <c r="C4" s="37">
        <v>31</v>
      </c>
      <c r="D4" s="36">
        <v>1</v>
      </c>
      <c r="E4" s="36">
        <v>51</v>
      </c>
      <c r="F4" s="34">
        <f t="shared" si="0"/>
        <v>31</v>
      </c>
      <c r="G4" s="34">
        <f t="shared" si="1"/>
        <v>12</v>
      </c>
      <c r="H4" s="34">
        <f t="shared" si="2"/>
        <v>31</v>
      </c>
      <c r="I4" s="35">
        <f t="shared" ref="I3:I66" si="4">(G4/H4)</f>
        <v>0.38709677419354838</v>
      </c>
      <c r="J4" s="21">
        <f t="shared" si="3"/>
        <v>19</v>
      </c>
    </row>
    <row r="5" spans="1:10">
      <c r="A5" s="36">
        <v>2</v>
      </c>
      <c r="B5" s="37">
        <v>16</v>
      </c>
      <c r="C5" s="37">
        <v>27</v>
      </c>
      <c r="D5" s="36">
        <v>1</v>
      </c>
      <c r="E5" s="36">
        <v>34</v>
      </c>
      <c r="F5" s="34">
        <f t="shared" si="0"/>
        <v>27</v>
      </c>
      <c r="G5" s="34">
        <f t="shared" si="1"/>
        <v>11</v>
      </c>
      <c r="H5" s="34">
        <f t="shared" si="2"/>
        <v>27</v>
      </c>
      <c r="I5" s="35">
        <f t="shared" si="4"/>
        <v>0.40740740740740738</v>
      </c>
      <c r="J5" s="21">
        <f t="shared" si="3"/>
        <v>16</v>
      </c>
    </row>
    <row r="6" spans="1:10">
      <c r="A6" s="36">
        <v>3</v>
      </c>
      <c r="B6" s="37">
        <v>25</v>
      </c>
      <c r="C6" s="37">
        <v>40</v>
      </c>
      <c r="D6" s="36">
        <v>1</v>
      </c>
      <c r="E6" s="36">
        <v>9</v>
      </c>
      <c r="F6" s="34">
        <f t="shared" si="0"/>
        <v>40</v>
      </c>
      <c r="G6" s="34">
        <f t="shared" si="1"/>
        <v>15</v>
      </c>
      <c r="H6" s="34">
        <f t="shared" si="2"/>
        <v>40</v>
      </c>
      <c r="I6" s="35">
        <f t="shared" si="4"/>
        <v>0.375</v>
      </c>
      <c r="J6" s="21">
        <f t="shared" si="3"/>
        <v>25</v>
      </c>
    </row>
    <row r="7" spans="1:10">
      <c r="A7" s="36">
        <v>3</v>
      </c>
      <c r="B7" s="37">
        <v>19</v>
      </c>
      <c r="C7" s="37">
        <v>31</v>
      </c>
      <c r="D7" s="36">
        <v>1</v>
      </c>
      <c r="E7" s="36">
        <v>27</v>
      </c>
      <c r="F7" s="34">
        <f t="shared" si="0"/>
        <v>31</v>
      </c>
      <c r="G7" s="34">
        <f t="shared" si="1"/>
        <v>12</v>
      </c>
      <c r="H7" s="34">
        <f t="shared" si="2"/>
        <v>31</v>
      </c>
      <c r="I7" s="35">
        <f t="shared" si="4"/>
        <v>0.38709677419354838</v>
      </c>
      <c r="J7" s="21">
        <f t="shared" si="3"/>
        <v>19</v>
      </c>
    </row>
    <row r="8" spans="1:10">
      <c r="A8" s="36">
        <v>3</v>
      </c>
      <c r="B8" s="37">
        <v>22</v>
      </c>
      <c r="C8" s="37">
        <v>36</v>
      </c>
      <c r="D8" s="36">
        <v>1</v>
      </c>
      <c r="E8" s="36">
        <v>36</v>
      </c>
      <c r="F8" s="34">
        <f t="shared" si="0"/>
        <v>36</v>
      </c>
      <c r="G8" s="34">
        <f t="shared" si="1"/>
        <v>14</v>
      </c>
      <c r="H8" s="34">
        <f t="shared" si="2"/>
        <v>36</v>
      </c>
      <c r="I8" s="35">
        <f t="shared" si="4"/>
        <v>0.3888888888888889</v>
      </c>
      <c r="J8" s="21">
        <f t="shared" si="3"/>
        <v>22</v>
      </c>
    </row>
    <row r="9" spans="1:10">
      <c r="A9" s="36">
        <v>3</v>
      </c>
      <c r="B9" s="37">
        <v>17</v>
      </c>
      <c r="C9" s="37">
        <v>29</v>
      </c>
      <c r="D9" s="36">
        <v>2</v>
      </c>
      <c r="E9" s="36">
        <v>54</v>
      </c>
      <c r="F9" s="34">
        <f t="shared" si="0"/>
        <v>58</v>
      </c>
      <c r="G9" s="34">
        <f t="shared" si="1"/>
        <v>24</v>
      </c>
      <c r="H9" s="34">
        <f t="shared" si="2"/>
        <v>58</v>
      </c>
      <c r="I9" s="35">
        <f t="shared" si="4"/>
        <v>0.41379310344827586</v>
      </c>
      <c r="J9" s="21">
        <f t="shared" si="3"/>
        <v>34</v>
      </c>
    </row>
    <row r="10" spans="1:10">
      <c r="A10" s="36">
        <v>4</v>
      </c>
      <c r="B10" s="37">
        <v>20</v>
      </c>
      <c r="C10" s="37">
        <v>33</v>
      </c>
      <c r="D10" s="36">
        <v>3</v>
      </c>
      <c r="E10" s="36">
        <v>23</v>
      </c>
      <c r="F10" s="34">
        <f t="shared" si="0"/>
        <v>99</v>
      </c>
      <c r="G10" s="34">
        <f t="shared" si="1"/>
        <v>39</v>
      </c>
      <c r="H10" s="34">
        <f t="shared" si="2"/>
        <v>99</v>
      </c>
      <c r="I10" s="35">
        <f t="shared" si="4"/>
        <v>0.39393939393939392</v>
      </c>
      <c r="J10" s="21">
        <f t="shared" si="3"/>
        <v>60</v>
      </c>
    </row>
    <row r="11" spans="1:10">
      <c r="A11" s="36">
        <v>4</v>
      </c>
      <c r="B11" s="37">
        <v>16</v>
      </c>
      <c r="C11" s="37">
        <v>28</v>
      </c>
      <c r="D11" s="36">
        <v>3</v>
      </c>
      <c r="E11" s="36">
        <v>17</v>
      </c>
      <c r="F11" s="34">
        <f t="shared" si="0"/>
        <v>84</v>
      </c>
      <c r="G11" s="34">
        <f t="shared" si="1"/>
        <v>36</v>
      </c>
      <c r="H11" s="34">
        <f t="shared" si="2"/>
        <v>84</v>
      </c>
      <c r="I11" s="35">
        <f t="shared" si="4"/>
        <v>0.42857142857142855</v>
      </c>
      <c r="J11" s="21">
        <f t="shared" si="3"/>
        <v>48</v>
      </c>
    </row>
    <row r="12" spans="1:10">
      <c r="A12" s="36">
        <v>5</v>
      </c>
      <c r="B12" s="37">
        <v>11</v>
      </c>
      <c r="C12" s="37">
        <v>19</v>
      </c>
      <c r="D12" s="36">
        <v>1</v>
      </c>
      <c r="E12" s="36">
        <v>8</v>
      </c>
      <c r="F12" s="34">
        <f t="shared" si="0"/>
        <v>19</v>
      </c>
      <c r="G12" s="34">
        <f t="shared" si="1"/>
        <v>8</v>
      </c>
      <c r="H12" s="34">
        <f t="shared" si="2"/>
        <v>19</v>
      </c>
      <c r="I12" s="35">
        <f t="shared" si="4"/>
        <v>0.42105263157894735</v>
      </c>
      <c r="J12" s="21">
        <f t="shared" si="3"/>
        <v>11</v>
      </c>
    </row>
    <row r="13" spans="1:10">
      <c r="A13" s="36">
        <v>5</v>
      </c>
      <c r="B13" s="37">
        <v>14</v>
      </c>
      <c r="C13" s="37">
        <v>24</v>
      </c>
      <c r="D13" s="36">
        <v>2</v>
      </c>
      <c r="E13" s="36">
        <v>9</v>
      </c>
      <c r="F13" s="34">
        <f t="shared" si="0"/>
        <v>48</v>
      </c>
      <c r="G13" s="34">
        <f t="shared" si="1"/>
        <v>20</v>
      </c>
      <c r="H13" s="34">
        <f t="shared" si="2"/>
        <v>48</v>
      </c>
      <c r="I13" s="35">
        <f t="shared" si="4"/>
        <v>0.41666666666666669</v>
      </c>
      <c r="J13" s="21">
        <f t="shared" si="3"/>
        <v>28</v>
      </c>
    </row>
    <row r="14" spans="1:10">
      <c r="A14" s="36">
        <v>6</v>
      </c>
      <c r="B14" s="37">
        <v>21</v>
      </c>
      <c r="C14" s="37">
        <v>35</v>
      </c>
      <c r="D14" s="36">
        <v>2</v>
      </c>
      <c r="E14" s="36">
        <v>11</v>
      </c>
      <c r="F14" s="34">
        <f t="shared" si="0"/>
        <v>70</v>
      </c>
      <c r="G14" s="34">
        <f t="shared" si="1"/>
        <v>28</v>
      </c>
      <c r="H14" s="34">
        <f t="shared" si="2"/>
        <v>70</v>
      </c>
      <c r="I14" s="35">
        <f t="shared" si="4"/>
        <v>0.4</v>
      </c>
      <c r="J14" s="21">
        <f t="shared" si="3"/>
        <v>42</v>
      </c>
    </row>
    <row r="15" spans="1:10">
      <c r="A15" s="36">
        <v>7</v>
      </c>
      <c r="B15" s="37">
        <v>19</v>
      </c>
      <c r="C15" s="37">
        <v>32</v>
      </c>
      <c r="D15" s="36">
        <v>2</v>
      </c>
      <c r="E15" s="36">
        <v>15</v>
      </c>
      <c r="F15" s="34">
        <f t="shared" si="0"/>
        <v>64</v>
      </c>
      <c r="G15" s="34">
        <f t="shared" si="1"/>
        <v>26</v>
      </c>
      <c r="H15" s="34">
        <f t="shared" si="2"/>
        <v>64</v>
      </c>
      <c r="I15" s="35">
        <f t="shared" si="4"/>
        <v>0.40625</v>
      </c>
      <c r="J15" s="21">
        <f t="shared" si="3"/>
        <v>38</v>
      </c>
    </row>
    <row r="16" spans="1:10">
      <c r="A16" s="36">
        <v>7</v>
      </c>
      <c r="B16" s="37">
        <v>22</v>
      </c>
      <c r="C16" s="37">
        <v>36</v>
      </c>
      <c r="D16" s="36">
        <v>3</v>
      </c>
      <c r="E16" s="36">
        <v>26</v>
      </c>
      <c r="F16" s="34">
        <f t="shared" si="0"/>
        <v>108</v>
      </c>
      <c r="G16" s="34">
        <f t="shared" si="1"/>
        <v>42</v>
      </c>
      <c r="H16" s="34">
        <f t="shared" si="2"/>
        <v>108</v>
      </c>
      <c r="I16" s="35">
        <f t="shared" si="4"/>
        <v>0.3888888888888889</v>
      </c>
      <c r="J16" s="21">
        <f t="shared" si="3"/>
        <v>66</v>
      </c>
    </row>
    <row r="17" spans="1:10">
      <c r="A17" s="36">
        <v>8</v>
      </c>
      <c r="B17" s="37">
        <v>13</v>
      </c>
      <c r="C17" s="37">
        <v>22</v>
      </c>
      <c r="D17" s="36">
        <v>3</v>
      </c>
      <c r="E17" s="36">
        <v>11</v>
      </c>
      <c r="F17" s="34">
        <f t="shared" si="0"/>
        <v>66</v>
      </c>
      <c r="G17" s="34">
        <f t="shared" si="1"/>
        <v>27</v>
      </c>
      <c r="H17" s="34">
        <f t="shared" si="2"/>
        <v>66</v>
      </c>
      <c r="I17" s="35">
        <f t="shared" si="4"/>
        <v>0.40909090909090912</v>
      </c>
      <c r="J17" s="21">
        <f t="shared" si="3"/>
        <v>39</v>
      </c>
    </row>
    <row r="18" spans="1:10">
      <c r="A18" s="36">
        <v>8</v>
      </c>
      <c r="B18" s="37">
        <v>16</v>
      </c>
      <c r="C18" s="37">
        <v>28</v>
      </c>
      <c r="D18" s="36">
        <v>2</v>
      </c>
      <c r="E18" s="36">
        <v>8</v>
      </c>
      <c r="F18" s="34">
        <f t="shared" si="0"/>
        <v>56</v>
      </c>
      <c r="G18" s="34">
        <f t="shared" si="1"/>
        <v>24</v>
      </c>
      <c r="H18" s="34">
        <f t="shared" si="2"/>
        <v>56</v>
      </c>
      <c r="I18" s="35">
        <f t="shared" si="4"/>
        <v>0.42857142857142855</v>
      </c>
      <c r="J18" s="21">
        <f t="shared" si="3"/>
        <v>32</v>
      </c>
    </row>
    <row r="19" spans="1:10">
      <c r="A19" s="36">
        <v>8</v>
      </c>
      <c r="B19" s="37">
        <v>25</v>
      </c>
      <c r="C19" s="37">
        <v>40</v>
      </c>
      <c r="D19" s="36">
        <v>3</v>
      </c>
      <c r="E19" s="36">
        <v>36</v>
      </c>
      <c r="F19" s="34">
        <f t="shared" si="0"/>
        <v>120</v>
      </c>
      <c r="G19" s="34">
        <f t="shared" si="1"/>
        <v>45</v>
      </c>
      <c r="H19" s="34">
        <f t="shared" si="2"/>
        <v>120</v>
      </c>
      <c r="I19" s="35">
        <f t="shared" si="4"/>
        <v>0.375</v>
      </c>
      <c r="J19" s="21">
        <f t="shared" si="3"/>
        <v>75</v>
      </c>
    </row>
    <row r="20" spans="1:10">
      <c r="A20" s="36">
        <v>9</v>
      </c>
      <c r="B20" s="37">
        <v>18</v>
      </c>
      <c r="C20" s="37">
        <v>30</v>
      </c>
      <c r="D20" s="36">
        <v>1</v>
      </c>
      <c r="E20" s="36">
        <v>51</v>
      </c>
      <c r="F20" s="34">
        <f t="shared" si="0"/>
        <v>30</v>
      </c>
      <c r="G20" s="34">
        <f t="shared" si="1"/>
        <v>12</v>
      </c>
      <c r="H20" s="34">
        <f t="shared" si="2"/>
        <v>30</v>
      </c>
      <c r="I20" s="35">
        <f t="shared" si="4"/>
        <v>0.4</v>
      </c>
      <c r="J20" s="21">
        <f t="shared" si="3"/>
        <v>18</v>
      </c>
    </row>
    <row r="21" spans="1:10">
      <c r="A21" s="36">
        <v>9</v>
      </c>
      <c r="B21" s="37">
        <v>14</v>
      </c>
      <c r="C21" s="37">
        <v>24</v>
      </c>
      <c r="D21" s="36">
        <v>1</v>
      </c>
      <c r="E21" s="36">
        <v>49</v>
      </c>
      <c r="F21" s="34">
        <f t="shared" si="0"/>
        <v>24</v>
      </c>
      <c r="G21" s="34">
        <f t="shared" si="1"/>
        <v>10</v>
      </c>
      <c r="H21" s="34">
        <f t="shared" si="2"/>
        <v>24</v>
      </c>
      <c r="I21" s="35">
        <f t="shared" si="4"/>
        <v>0.41666666666666669</v>
      </c>
      <c r="J21" s="21">
        <f t="shared" si="3"/>
        <v>14</v>
      </c>
    </row>
    <row r="22" spans="1:10">
      <c r="A22" s="36">
        <v>9</v>
      </c>
      <c r="B22" s="37">
        <v>11</v>
      </c>
      <c r="C22" s="37">
        <v>19</v>
      </c>
      <c r="D22" s="36">
        <v>1</v>
      </c>
      <c r="E22" s="36">
        <v>15</v>
      </c>
      <c r="F22" s="34">
        <f t="shared" si="0"/>
        <v>19</v>
      </c>
      <c r="G22" s="34">
        <f t="shared" si="1"/>
        <v>8</v>
      </c>
      <c r="H22" s="34">
        <f t="shared" si="2"/>
        <v>19</v>
      </c>
      <c r="I22" s="35">
        <f t="shared" si="4"/>
        <v>0.42105263157894735</v>
      </c>
      <c r="J22" s="21">
        <f t="shared" si="3"/>
        <v>11</v>
      </c>
    </row>
    <row r="23" spans="1:10">
      <c r="A23" s="36">
        <v>9</v>
      </c>
      <c r="B23" s="37">
        <v>19</v>
      </c>
      <c r="C23" s="37">
        <v>32</v>
      </c>
      <c r="D23" s="36">
        <v>3</v>
      </c>
      <c r="E23" s="36">
        <v>31</v>
      </c>
      <c r="F23" s="34">
        <f t="shared" si="0"/>
        <v>96</v>
      </c>
      <c r="G23" s="34">
        <f t="shared" si="1"/>
        <v>39</v>
      </c>
      <c r="H23" s="34">
        <f t="shared" si="2"/>
        <v>96</v>
      </c>
      <c r="I23" s="35">
        <f t="shared" si="4"/>
        <v>0.40625</v>
      </c>
      <c r="J23" s="21">
        <f t="shared" si="3"/>
        <v>57</v>
      </c>
    </row>
    <row r="24" spans="1:10">
      <c r="A24" s="36">
        <v>10</v>
      </c>
      <c r="B24" s="37">
        <v>20</v>
      </c>
      <c r="C24" s="37">
        <v>34</v>
      </c>
      <c r="D24" s="36">
        <v>2</v>
      </c>
      <c r="E24" s="36">
        <v>10</v>
      </c>
      <c r="F24" s="34">
        <f t="shared" si="0"/>
        <v>68</v>
      </c>
      <c r="G24" s="34">
        <f t="shared" si="1"/>
        <v>28</v>
      </c>
      <c r="H24" s="34">
        <f t="shared" si="2"/>
        <v>68</v>
      </c>
      <c r="I24" s="35">
        <f t="shared" si="4"/>
        <v>0.41176470588235292</v>
      </c>
      <c r="J24" s="21">
        <f t="shared" si="3"/>
        <v>40</v>
      </c>
    </row>
    <row r="25" spans="1:10">
      <c r="A25" s="36">
        <v>10</v>
      </c>
      <c r="B25" s="37">
        <v>25</v>
      </c>
      <c r="C25" s="37">
        <v>40</v>
      </c>
      <c r="D25" s="36">
        <v>2</v>
      </c>
      <c r="E25" s="36">
        <v>19</v>
      </c>
      <c r="F25" s="34">
        <f t="shared" si="0"/>
        <v>80</v>
      </c>
      <c r="G25" s="34">
        <f t="shared" si="1"/>
        <v>30</v>
      </c>
      <c r="H25" s="34">
        <f t="shared" si="2"/>
        <v>80</v>
      </c>
      <c r="I25" s="35">
        <f t="shared" si="4"/>
        <v>0.375</v>
      </c>
      <c r="J25" s="21">
        <f t="shared" si="3"/>
        <v>50</v>
      </c>
    </row>
    <row r="26" spans="1:10">
      <c r="A26" s="36">
        <v>11</v>
      </c>
      <c r="B26" s="37">
        <v>16</v>
      </c>
      <c r="C26" s="37">
        <v>28</v>
      </c>
      <c r="D26" s="36">
        <v>1</v>
      </c>
      <c r="E26" s="36">
        <v>32</v>
      </c>
      <c r="F26" s="34">
        <f t="shared" si="0"/>
        <v>28</v>
      </c>
      <c r="G26" s="34">
        <f t="shared" si="1"/>
        <v>12</v>
      </c>
      <c r="H26" s="34">
        <f t="shared" si="2"/>
        <v>28</v>
      </c>
      <c r="I26" s="35">
        <f t="shared" si="4"/>
        <v>0.42857142857142855</v>
      </c>
      <c r="J26" s="21">
        <f t="shared" si="3"/>
        <v>16</v>
      </c>
    </row>
    <row r="27" spans="1:10">
      <c r="A27" s="36">
        <v>11</v>
      </c>
      <c r="B27" s="37">
        <v>18</v>
      </c>
      <c r="C27" s="37">
        <v>30</v>
      </c>
      <c r="D27" s="36">
        <v>2</v>
      </c>
      <c r="E27" s="36">
        <v>24</v>
      </c>
      <c r="F27" s="34">
        <f t="shared" si="0"/>
        <v>60</v>
      </c>
      <c r="G27" s="34">
        <f t="shared" si="1"/>
        <v>24</v>
      </c>
      <c r="H27" s="34">
        <f t="shared" si="2"/>
        <v>60</v>
      </c>
      <c r="I27" s="35">
        <f t="shared" si="4"/>
        <v>0.4</v>
      </c>
      <c r="J27" s="21">
        <f t="shared" si="3"/>
        <v>36</v>
      </c>
    </row>
    <row r="28" spans="1:10">
      <c r="A28" s="36">
        <v>12</v>
      </c>
      <c r="B28" s="37">
        <v>16</v>
      </c>
      <c r="C28" s="37">
        <v>28</v>
      </c>
      <c r="D28" s="36">
        <v>1</v>
      </c>
      <c r="E28" s="36">
        <v>5</v>
      </c>
      <c r="F28" s="34">
        <f t="shared" si="0"/>
        <v>28</v>
      </c>
      <c r="G28" s="34">
        <f t="shared" si="1"/>
        <v>12</v>
      </c>
      <c r="H28" s="34">
        <f t="shared" si="2"/>
        <v>28</v>
      </c>
      <c r="I28" s="35">
        <f t="shared" si="4"/>
        <v>0.42857142857142855</v>
      </c>
      <c r="J28" s="21">
        <f t="shared" si="3"/>
        <v>16</v>
      </c>
    </row>
    <row r="29" spans="1:10">
      <c r="A29" s="36">
        <v>12</v>
      </c>
      <c r="B29" s="37">
        <v>22</v>
      </c>
      <c r="C29" s="37">
        <v>36</v>
      </c>
      <c r="D29" s="36">
        <v>3</v>
      </c>
      <c r="E29" s="36">
        <v>44</v>
      </c>
      <c r="F29" s="34">
        <f t="shared" si="0"/>
        <v>108</v>
      </c>
      <c r="G29" s="34">
        <f t="shared" si="1"/>
        <v>42</v>
      </c>
      <c r="H29" s="34">
        <f t="shared" si="2"/>
        <v>108</v>
      </c>
      <c r="I29" s="35">
        <f t="shared" si="4"/>
        <v>0.3888888888888889</v>
      </c>
      <c r="J29" s="21">
        <f t="shared" si="3"/>
        <v>66</v>
      </c>
    </row>
    <row r="30" spans="1:10">
      <c r="A30" s="36">
        <v>12</v>
      </c>
      <c r="B30" s="37">
        <v>21</v>
      </c>
      <c r="C30" s="37">
        <v>35</v>
      </c>
      <c r="D30" s="36">
        <v>2</v>
      </c>
      <c r="E30" s="36">
        <v>6</v>
      </c>
      <c r="F30" s="34">
        <f t="shared" si="0"/>
        <v>70</v>
      </c>
      <c r="G30" s="34">
        <f t="shared" si="1"/>
        <v>28</v>
      </c>
      <c r="H30" s="34">
        <f t="shared" si="2"/>
        <v>70</v>
      </c>
      <c r="I30" s="35">
        <f t="shared" si="4"/>
        <v>0.4</v>
      </c>
      <c r="J30" s="21">
        <f t="shared" si="3"/>
        <v>42</v>
      </c>
    </row>
    <row r="31" spans="1:10">
      <c r="A31" s="36">
        <v>12</v>
      </c>
      <c r="B31" s="37">
        <v>25</v>
      </c>
      <c r="C31" s="37">
        <v>40</v>
      </c>
      <c r="D31" s="36">
        <v>3</v>
      </c>
      <c r="E31" s="36">
        <v>40</v>
      </c>
      <c r="F31" s="34">
        <f t="shared" si="0"/>
        <v>120</v>
      </c>
      <c r="G31" s="34">
        <f t="shared" si="1"/>
        <v>45</v>
      </c>
      <c r="H31" s="34">
        <f t="shared" si="2"/>
        <v>120</v>
      </c>
      <c r="I31" s="35">
        <f t="shared" si="4"/>
        <v>0.375</v>
      </c>
      <c r="J31" s="21">
        <f t="shared" si="3"/>
        <v>75</v>
      </c>
    </row>
    <row r="32" spans="1:10">
      <c r="A32" s="36">
        <v>13</v>
      </c>
      <c r="B32" s="37">
        <v>17</v>
      </c>
      <c r="C32" s="37">
        <v>29</v>
      </c>
      <c r="D32" s="36">
        <v>3</v>
      </c>
      <c r="E32" s="36">
        <v>59</v>
      </c>
      <c r="F32" s="34">
        <f t="shared" si="0"/>
        <v>87</v>
      </c>
      <c r="G32" s="34">
        <f t="shared" si="1"/>
        <v>36</v>
      </c>
      <c r="H32" s="34">
        <f t="shared" si="2"/>
        <v>87</v>
      </c>
      <c r="I32" s="35">
        <f t="shared" si="4"/>
        <v>0.41379310344827586</v>
      </c>
      <c r="J32" s="21">
        <f t="shared" si="3"/>
        <v>51</v>
      </c>
    </row>
    <row r="33" spans="1:10">
      <c r="A33" s="36">
        <v>14</v>
      </c>
      <c r="B33" s="37">
        <v>12</v>
      </c>
      <c r="C33" s="37">
        <v>20</v>
      </c>
      <c r="D33" s="36">
        <v>1</v>
      </c>
      <c r="E33" s="36">
        <v>36</v>
      </c>
      <c r="F33" s="34">
        <f t="shared" si="0"/>
        <v>20</v>
      </c>
      <c r="G33" s="34">
        <f t="shared" si="1"/>
        <v>8</v>
      </c>
      <c r="H33" s="34">
        <f t="shared" si="2"/>
        <v>20</v>
      </c>
      <c r="I33" s="35">
        <f t="shared" si="4"/>
        <v>0.4</v>
      </c>
      <c r="J33" s="21">
        <f t="shared" si="3"/>
        <v>12</v>
      </c>
    </row>
    <row r="34" spans="1:10">
      <c r="A34" s="36">
        <v>14</v>
      </c>
      <c r="B34" s="37">
        <v>20</v>
      </c>
      <c r="C34" s="37">
        <v>33</v>
      </c>
      <c r="D34" s="36">
        <v>1</v>
      </c>
      <c r="E34" s="36">
        <v>26</v>
      </c>
      <c r="F34" s="34">
        <f t="shared" si="0"/>
        <v>33</v>
      </c>
      <c r="G34" s="34">
        <f t="shared" si="1"/>
        <v>13</v>
      </c>
      <c r="H34" s="34">
        <f t="shared" si="2"/>
        <v>33</v>
      </c>
      <c r="I34" s="35">
        <f t="shared" si="4"/>
        <v>0.39393939393939392</v>
      </c>
      <c r="J34" s="21">
        <f t="shared" si="3"/>
        <v>20</v>
      </c>
    </row>
    <row r="35" spans="1:10">
      <c r="A35" s="36">
        <v>14</v>
      </c>
      <c r="B35" s="37">
        <v>14</v>
      </c>
      <c r="C35" s="37">
        <v>23</v>
      </c>
      <c r="D35" s="36">
        <v>2</v>
      </c>
      <c r="E35" s="36">
        <v>44</v>
      </c>
      <c r="F35" s="34">
        <f t="shared" si="0"/>
        <v>46</v>
      </c>
      <c r="G35" s="34">
        <f t="shared" si="1"/>
        <v>18</v>
      </c>
      <c r="H35" s="34">
        <f t="shared" si="2"/>
        <v>46</v>
      </c>
      <c r="I35" s="35">
        <f t="shared" si="4"/>
        <v>0.39130434782608697</v>
      </c>
      <c r="J35" s="21">
        <f t="shared" si="3"/>
        <v>28</v>
      </c>
    </row>
    <row r="36" spans="1:10">
      <c r="A36" s="36">
        <v>14</v>
      </c>
      <c r="B36" s="37">
        <v>18</v>
      </c>
      <c r="C36" s="37">
        <v>30</v>
      </c>
      <c r="D36" s="36">
        <v>1</v>
      </c>
      <c r="E36" s="36">
        <v>48</v>
      </c>
      <c r="F36" s="34">
        <f t="shared" si="0"/>
        <v>30</v>
      </c>
      <c r="G36" s="34">
        <f t="shared" si="1"/>
        <v>12</v>
      </c>
      <c r="H36" s="34">
        <f t="shared" si="2"/>
        <v>30</v>
      </c>
      <c r="I36" s="35">
        <f t="shared" si="4"/>
        <v>0.4</v>
      </c>
      <c r="J36" s="21">
        <f t="shared" si="3"/>
        <v>18</v>
      </c>
    </row>
    <row r="37" spans="1:10">
      <c r="A37" s="36">
        <v>15</v>
      </c>
      <c r="B37" s="37">
        <v>16</v>
      </c>
      <c r="C37" s="37">
        <v>28</v>
      </c>
      <c r="D37" s="36">
        <v>2</v>
      </c>
      <c r="E37" s="36">
        <v>25</v>
      </c>
      <c r="F37" s="34">
        <f t="shared" si="0"/>
        <v>56</v>
      </c>
      <c r="G37" s="34">
        <f t="shared" si="1"/>
        <v>24</v>
      </c>
      <c r="H37" s="34">
        <f t="shared" si="2"/>
        <v>56</v>
      </c>
      <c r="I37" s="35">
        <f t="shared" si="4"/>
        <v>0.42857142857142855</v>
      </c>
      <c r="J37" s="21">
        <f t="shared" si="3"/>
        <v>32</v>
      </c>
    </row>
    <row r="38" spans="1:10">
      <c r="A38" s="36">
        <v>15</v>
      </c>
      <c r="B38" s="37">
        <v>13</v>
      </c>
      <c r="C38" s="37">
        <v>21</v>
      </c>
      <c r="D38" s="36">
        <v>3</v>
      </c>
      <c r="E38" s="36">
        <v>27</v>
      </c>
      <c r="F38" s="34">
        <f t="shared" si="0"/>
        <v>63</v>
      </c>
      <c r="G38" s="34">
        <f t="shared" si="1"/>
        <v>24</v>
      </c>
      <c r="H38" s="34">
        <f t="shared" si="2"/>
        <v>63</v>
      </c>
      <c r="I38" s="35">
        <f t="shared" si="4"/>
        <v>0.38095238095238093</v>
      </c>
      <c r="J38" s="21">
        <f t="shared" si="3"/>
        <v>39</v>
      </c>
    </row>
    <row r="39" spans="1:10">
      <c r="A39" s="36">
        <v>15</v>
      </c>
      <c r="B39" s="37">
        <v>21</v>
      </c>
      <c r="C39" s="37">
        <v>35</v>
      </c>
      <c r="D39" s="36">
        <v>3</v>
      </c>
      <c r="E39" s="36">
        <v>51</v>
      </c>
      <c r="F39" s="34">
        <f t="shared" si="0"/>
        <v>105</v>
      </c>
      <c r="G39" s="34">
        <f t="shared" si="1"/>
        <v>42</v>
      </c>
      <c r="H39" s="34">
        <f t="shared" si="2"/>
        <v>105</v>
      </c>
      <c r="I39" s="35">
        <f t="shared" si="4"/>
        <v>0.4</v>
      </c>
      <c r="J39" s="21">
        <f t="shared" si="3"/>
        <v>63</v>
      </c>
    </row>
    <row r="40" spans="1:10">
      <c r="A40" s="36">
        <v>16</v>
      </c>
      <c r="B40" s="37">
        <v>16</v>
      </c>
      <c r="C40" s="37">
        <v>28</v>
      </c>
      <c r="D40" s="36">
        <v>1</v>
      </c>
      <c r="E40" s="36">
        <v>38</v>
      </c>
      <c r="F40" s="34">
        <f t="shared" si="0"/>
        <v>28</v>
      </c>
      <c r="G40" s="34">
        <f t="shared" si="1"/>
        <v>12</v>
      </c>
      <c r="H40" s="34">
        <f t="shared" si="2"/>
        <v>28</v>
      </c>
      <c r="I40" s="35">
        <f t="shared" si="4"/>
        <v>0.42857142857142855</v>
      </c>
      <c r="J40" s="21">
        <f t="shared" si="3"/>
        <v>16</v>
      </c>
    </row>
    <row r="41" spans="1:10">
      <c r="A41" s="36">
        <v>17</v>
      </c>
      <c r="B41" s="37">
        <v>21</v>
      </c>
      <c r="C41" s="37">
        <v>35</v>
      </c>
      <c r="D41" s="36">
        <v>1</v>
      </c>
      <c r="E41" s="36">
        <v>43</v>
      </c>
      <c r="F41" s="34">
        <f t="shared" si="0"/>
        <v>35</v>
      </c>
      <c r="G41" s="34">
        <f t="shared" si="1"/>
        <v>14</v>
      </c>
      <c r="H41" s="34">
        <f t="shared" si="2"/>
        <v>35</v>
      </c>
      <c r="I41" s="35">
        <f t="shared" si="4"/>
        <v>0.4</v>
      </c>
      <c r="J41" s="21">
        <f t="shared" si="3"/>
        <v>21</v>
      </c>
    </row>
    <row r="42" spans="1:10">
      <c r="A42" s="36">
        <v>17</v>
      </c>
      <c r="B42" s="37">
        <v>10</v>
      </c>
      <c r="C42" s="37">
        <v>18</v>
      </c>
      <c r="D42" s="36">
        <v>2</v>
      </c>
      <c r="E42" s="36">
        <v>58</v>
      </c>
      <c r="F42" s="34">
        <f t="shared" si="0"/>
        <v>36</v>
      </c>
      <c r="G42" s="34">
        <f t="shared" si="1"/>
        <v>16</v>
      </c>
      <c r="H42" s="34">
        <f t="shared" si="2"/>
        <v>36</v>
      </c>
      <c r="I42" s="35">
        <f t="shared" si="4"/>
        <v>0.44444444444444442</v>
      </c>
      <c r="J42" s="21">
        <f t="shared" si="3"/>
        <v>20</v>
      </c>
    </row>
    <row r="43" spans="1:10">
      <c r="A43" s="36">
        <v>17</v>
      </c>
      <c r="B43" s="37">
        <v>13</v>
      </c>
      <c r="C43" s="37">
        <v>22</v>
      </c>
      <c r="D43" s="36">
        <v>3</v>
      </c>
      <c r="E43" s="36">
        <v>57</v>
      </c>
      <c r="F43" s="34">
        <f t="shared" si="0"/>
        <v>66</v>
      </c>
      <c r="G43" s="34">
        <f t="shared" si="1"/>
        <v>27</v>
      </c>
      <c r="H43" s="34">
        <f t="shared" si="2"/>
        <v>66</v>
      </c>
      <c r="I43" s="35">
        <f t="shared" si="4"/>
        <v>0.40909090909090912</v>
      </c>
      <c r="J43" s="21">
        <f t="shared" si="3"/>
        <v>39</v>
      </c>
    </row>
    <row r="44" spans="1:10">
      <c r="A44" s="36">
        <v>18</v>
      </c>
      <c r="B44" s="37">
        <v>17</v>
      </c>
      <c r="C44" s="37">
        <v>29</v>
      </c>
      <c r="D44" s="36">
        <v>1</v>
      </c>
      <c r="E44" s="36">
        <v>23</v>
      </c>
      <c r="F44" s="34">
        <f t="shared" si="0"/>
        <v>29</v>
      </c>
      <c r="G44" s="34">
        <f t="shared" si="1"/>
        <v>12</v>
      </c>
      <c r="H44" s="34">
        <f t="shared" si="2"/>
        <v>29</v>
      </c>
      <c r="I44" s="35">
        <f t="shared" si="4"/>
        <v>0.41379310344827586</v>
      </c>
      <c r="J44" s="21">
        <f t="shared" si="3"/>
        <v>17</v>
      </c>
    </row>
    <row r="45" spans="1:10">
      <c r="A45" s="36">
        <v>18</v>
      </c>
      <c r="B45" s="37">
        <v>25</v>
      </c>
      <c r="C45" s="37">
        <v>40</v>
      </c>
      <c r="D45" s="36">
        <v>2</v>
      </c>
      <c r="E45" s="36">
        <v>54</v>
      </c>
      <c r="F45" s="34">
        <f t="shared" si="0"/>
        <v>80</v>
      </c>
      <c r="G45" s="34">
        <f t="shared" si="1"/>
        <v>30</v>
      </c>
      <c r="H45" s="34">
        <f t="shared" si="2"/>
        <v>80</v>
      </c>
      <c r="I45" s="35">
        <f t="shared" si="4"/>
        <v>0.375</v>
      </c>
      <c r="J45" s="21">
        <f t="shared" si="3"/>
        <v>50</v>
      </c>
    </row>
    <row r="46" spans="1:10">
      <c r="A46" s="36">
        <v>18</v>
      </c>
      <c r="B46" s="37">
        <v>15</v>
      </c>
      <c r="C46" s="37">
        <v>26</v>
      </c>
      <c r="D46" s="36">
        <v>3</v>
      </c>
      <c r="E46" s="36">
        <v>23</v>
      </c>
      <c r="F46" s="34">
        <f t="shared" si="0"/>
        <v>78</v>
      </c>
      <c r="G46" s="34">
        <f t="shared" si="1"/>
        <v>33</v>
      </c>
      <c r="H46" s="34">
        <f t="shared" si="2"/>
        <v>78</v>
      </c>
      <c r="I46" s="35">
        <f t="shared" si="4"/>
        <v>0.42307692307692307</v>
      </c>
      <c r="J46" s="21">
        <f t="shared" si="3"/>
        <v>45</v>
      </c>
    </row>
    <row r="47" spans="1:10">
      <c r="A47" s="36">
        <v>18</v>
      </c>
      <c r="B47" s="37">
        <v>19</v>
      </c>
      <c r="C47" s="37">
        <v>32</v>
      </c>
      <c r="D47" s="36">
        <v>2</v>
      </c>
      <c r="E47" s="36">
        <v>34</v>
      </c>
      <c r="F47" s="34">
        <f t="shared" si="0"/>
        <v>64</v>
      </c>
      <c r="G47" s="34">
        <f t="shared" si="1"/>
        <v>26</v>
      </c>
      <c r="H47" s="34">
        <f t="shared" si="2"/>
        <v>64</v>
      </c>
      <c r="I47" s="35">
        <f t="shared" si="4"/>
        <v>0.40625</v>
      </c>
      <c r="J47" s="21">
        <f t="shared" si="3"/>
        <v>38</v>
      </c>
    </row>
    <row r="48" spans="1:10">
      <c r="A48" s="36">
        <v>19</v>
      </c>
      <c r="B48" s="37">
        <v>25</v>
      </c>
      <c r="C48" s="37">
        <v>40</v>
      </c>
      <c r="D48" s="36">
        <v>2</v>
      </c>
      <c r="E48" s="36">
        <v>44</v>
      </c>
      <c r="F48" s="34">
        <f t="shared" si="0"/>
        <v>80</v>
      </c>
      <c r="G48" s="34">
        <f t="shared" si="1"/>
        <v>30</v>
      </c>
      <c r="H48" s="34">
        <f t="shared" si="2"/>
        <v>80</v>
      </c>
      <c r="I48" s="35">
        <f t="shared" si="4"/>
        <v>0.375</v>
      </c>
      <c r="J48" s="21">
        <f t="shared" si="3"/>
        <v>50</v>
      </c>
    </row>
    <row r="49" spans="1:10">
      <c r="A49" s="36">
        <v>20</v>
      </c>
      <c r="B49" s="37">
        <v>21</v>
      </c>
      <c r="C49" s="37">
        <v>35</v>
      </c>
      <c r="D49" s="36">
        <v>3</v>
      </c>
      <c r="E49" s="36">
        <v>50</v>
      </c>
      <c r="F49" s="34">
        <f t="shared" si="0"/>
        <v>105</v>
      </c>
      <c r="G49" s="34">
        <f t="shared" si="1"/>
        <v>42</v>
      </c>
      <c r="H49" s="34">
        <f t="shared" si="2"/>
        <v>105</v>
      </c>
      <c r="I49" s="35">
        <f t="shared" si="4"/>
        <v>0.4</v>
      </c>
      <c r="J49" s="21">
        <f t="shared" si="3"/>
        <v>63</v>
      </c>
    </row>
    <row r="50" spans="1:10">
      <c r="A50" s="36">
        <v>20</v>
      </c>
      <c r="B50" s="37">
        <v>15</v>
      </c>
      <c r="C50" s="37">
        <v>25</v>
      </c>
      <c r="D50" s="36">
        <v>2</v>
      </c>
      <c r="E50" s="36">
        <v>6</v>
      </c>
      <c r="F50" s="34">
        <f t="shared" si="0"/>
        <v>50</v>
      </c>
      <c r="G50" s="34">
        <f t="shared" si="1"/>
        <v>20</v>
      </c>
      <c r="H50" s="34">
        <f t="shared" si="2"/>
        <v>50</v>
      </c>
      <c r="I50" s="35">
        <f t="shared" si="4"/>
        <v>0.4</v>
      </c>
      <c r="J50" s="21">
        <f t="shared" si="3"/>
        <v>30</v>
      </c>
    </row>
    <row r="51" spans="1:10">
      <c r="A51" s="36">
        <v>20</v>
      </c>
      <c r="B51" s="37">
        <v>14</v>
      </c>
      <c r="C51" s="37">
        <v>23</v>
      </c>
      <c r="D51" s="36">
        <v>1</v>
      </c>
      <c r="E51" s="36">
        <v>14</v>
      </c>
      <c r="F51" s="34">
        <f t="shared" si="0"/>
        <v>23</v>
      </c>
      <c r="G51" s="34">
        <f t="shared" si="1"/>
        <v>9</v>
      </c>
      <c r="H51" s="34">
        <f t="shared" si="2"/>
        <v>23</v>
      </c>
      <c r="I51" s="35">
        <f t="shared" si="4"/>
        <v>0.39130434782608697</v>
      </c>
      <c r="J51" s="21">
        <f t="shared" si="3"/>
        <v>14</v>
      </c>
    </row>
    <row r="52" spans="1:10">
      <c r="A52" s="36">
        <v>21</v>
      </c>
      <c r="B52" s="37">
        <v>25</v>
      </c>
      <c r="C52" s="37">
        <v>40</v>
      </c>
      <c r="D52" s="36">
        <v>3</v>
      </c>
      <c r="E52" s="36">
        <v>20</v>
      </c>
      <c r="F52" s="34">
        <f t="shared" si="0"/>
        <v>120</v>
      </c>
      <c r="G52" s="34">
        <f t="shared" si="1"/>
        <v>45</v>
      </c>
      <c r="H52" s="34">
        <f t="shared" si="2"/>
        <v>120</v>
      </c>
      <c r="I52" s="35">
        <f t="shared" si="4"/>
        <v>0.375</v>
      </c>
      <c r="J52" s="21">
        <f t="shared" si="3"/>
        <v>75</v>
      </c>
    </row>
    <row r="53" spans="1:10">
      <c r="A53" s="36">
        <v>21</v>
      </c>
      <c r="B53" s="37">
        <v>12</v>
      </c>
      <c r="C53" s="37">
        <v>20</v>
      </c>
      <c r="D53" s="36">
        <v>2</v>
      </c>
      <c r="E53" s="36">
        <v>43</v>
      </c>
      <c r="F53" s="34">
        <f t="shared" si="0"/>
        <v>40</v>
      </c>
      <c r="G53" s="34">
        <f t="shared" si="1"/>
        <v>16</v>
      </c>
      <c r="H53" s="34">
        <f t="shared" si="2"/>
        <v>40</v>
      </c>
      <c r="I53" s="35">
        <f t="shared" si="4"/>
        <v>0.4</v>
      </c>
      <c r="J53" s="21">
        <f t="shared" si="3"/>
        <v>24</v>
      </c>
    </row>
    <row r="54" spans="1:10">
      <c r="A54" s="36">
        <v>21</v>
      </c>
      <c r="B54" s="37">
        <v>19</v>
      </c>
      <c r="C54" s="37">
        <v>32</v>
      </c>
      <c r="D54" s="36">
        <v>2</v>
      </c>
      <c r="E54" s="36">
        <v>44</v>
      </c>
      <c r="F54" s="34">
        <f t="shared" si="0"/>
        <v>64</v>
      </c>
      <c r="G54" s="34">
        <f t="shared" si="1"/>
        <v>26</v>
      </c>
      <c r="H54" s="34">
        <f t="shared" si="2"/>
        <v>64</v>
      </c>
      <c r="I54" s="35">
        <f t="shared" si="4"/>
        <v>0.40625</v>
      </c>
      <c r="J54" s="21">
        <f t="shared" si="3"/>
        <v>38</v>
      </c>
    </row>
    <row r="55" spans="1:10">
      <c r="A55" s="36">
        <v>21</v>
      </c>
      <c r="B55" s="37">
        <v>15</v>
      </c>
      <c r="C55" s="37">
        <v>25</v>
      </c>
      <c r="D55" s="36">
        <v>2</v>
      </c>
      <c r="E55" s="36">
        <v>45</v>
      </c>
      <c r="F55" s="34">
        <f t="shared" si="0"/>
        <v>50</v>
      </c>
      <c r="G55" s="34">
        <f t="shared" si="1"/>
        <v>20</v>
      </c>
      <c r="H55" s="34">
        <f t="shared" si="2"/>
        <v>50</v>
      </c>
      <c r="I55" s="35">
        <f t="shared" si="4"/>
        <v>0.4</v>
      </c>
      <c r="J55" s="21">
        <f t="shared" si="3"/>
        <v>30</v>
      </c>
    </row>
    <row r="56" spans="1:10">
      <c r="A56" s="36">
        <v>22</v>
      </c>
      <c r="B56" s="37">
        <v>10</v>
      </c>
      <c r="C56" s="37">
        <v>18</v>
      </c>
      <c r="D56" s="36">
        <v>1</v>
      </c>
      <c r="E56" s="36">
        <v>32</v>
      </c>
      <c r="F56" s="34">
        <f t="shared" si="0"/>
        <v>18</v>
      </c>
      <c r="G56" s="34">
        <f t="shared" si="1"/>
        <v>8</v>
      </c>
      <c r="H56" s="34">
        <f t="shared" si="2"/>
        <v>18</v>
      </c>
      <c r="I56" s="35">
        <f t="shared" si="4"/>
        <v>0.44444444444444442</v>
      </c>
      <c r="J56" s="21">
        <f t="shared" si="3"/>
        <v>10</v>
      </c>
    </row>
    <row r="57" spans="1:10">
      <c r="A57" s="36">
        <v>22</v>
      </c>
      <c r="B57" s="37">
        <v>20</v>
      </c>
      <c r="C57" s="37">
        <v>34</v>
      </c>
      <c r="D57" s="36">
        <v>3</v>
      </c>
      <c r="E57" s="36">
        <v>19</v>
      </c>
      <c r="F57" s="34">
        <f t="shared" si="0"/>
        <v>102</v>
      </c>
      <c r="G57" s="34">
        <f t="shared" si="1"/>
        <v>42</v>
      </c>
      <c r="H57" s="34">
        <f t="shared" si="2"/>
        <v>102</v>
      </c>
      <c r="I57" s="35">
        <f t="shared" si="4"/>
        <v>0.41176470588235292</v>
      </c>
      <c r="J57" s="21">
        <f t="shared" si="3"/>
        <v>60</v>
      </c>
    </row>
    <row r="58" spans="1:10">
      <c r="A58" s="36">
        <v>22</v>
      </c>
      <c r="B58" s="37">
        <v>17</v>
      </c>
      <c r="C58" s="37">
        <v>29</v>
      </c>
      <c r="D58" s="36">
        <v>2</v>
      </c>
      <c r="E58" s="36">
        <v>13</v>
      </c>
      <c r="F58" s="34">
        <f t="shared" si="0"/>
        <v>58</v>
      </c>
      <c r="G58" s="34">
        <f t="shared" si="1"/>
        <v>24</v>
      </c>
      <c r="H58" s="34">
        <f t="shared" si="2"/>
        <v>58</v>
      </c>
      <c r="I58" s="35">
        <f t="shared" si="4"/>
        <v>0.41379310344827586</v>
      </c>
      <c r="J58" s="21">
        <f t="shared" si="3"/>
        <v>34</v>
      </c>
    </row>
    <row r="59" spans="1:10">
      <c r="A59" s="36">
        <v>22</v>
      </c>
      <c r="B59" s="37">
        <v>21</v>
      </c>
      <c r="C59" s="37">
        <v>35</v>
      </c>
      <c r="D59" s="36">
        <v>1</v>
      </c>
      <c r="E59" s="36">
        <v>59</v>
      </c>
      <c r="F59" s="34">
        <f t="shared" si="0"/>
        <v>35</v>
      </c>
      <c r="G59" s="34">
        <f t="shared" si="1"/>
        <v>14</v>
      </c>
      <c r="H59" s="34">
        <f t="shared" si="2"/>
        <v>35</v>
      </c>
      <c r="I59" s="35">
        <f t="shared" si="4"/>
        <v>0.4</v>
      </c>
      <c r="J59" s="21">
        <f t="shared" si="3"/>
        <v>21</v>
      </c>
    </row>
    <row r="60" spans="1:10">
      <c r="A60" s="36">
        <v>23</v>
      </c>
      <c r="B60" s="37">
        <v>11</v>
      </c>
      <c r="C60" s="37">
        <v>19</v>
      </c>
      <c r="D60" s="36">
        <v>3</v>
      </c>
      <c r="E60" s="36">
        <v>46</v>
      </c>
      <c r="F60" s="34">
        <f t="shared" si="0"/>
        <v>57</v>
      </c>
      <c r="G60" s="34">
        <f t="shared" si="1"/>
        <v>24</v>
      </c>
      <c r="H60" s="34">
        <f t="shared" si="2"/>
        <v>57</v>
      </c>
      <c r="I60" s="35">
        <f t="shared" si="4"/>
        <v>0.42105263157894735</v>
      </c>
      <c r="J60" s="21">
        <f t="shared" si="3"/>
        <v>33</v>
      </c>
    </row>
    <row r="61" spans="1:10">
      <c r="A61" s="36">
        <v>23</v>
      </c>
      <c r="B61" s="37">
        <v>16</v>
      </c>
      <c r="C61" s="37">
        <v>27</v>
      </c>
      <c r="D61" s="36">
        <v>3</v>
      </c>
      <c r="E61" s="36">
        <v>17</v>
      </c>
      <c r="F61" s="34">
        <f t="shared" si="0"/>
        <v>81</v>
      </c>
      <c r="G61" s="34">
        <f t="shared" si="1"/>
        <v>33</v>
      </c>
      <c r="H61" s="34">
        <f t="shared" si="2"/>
        <v>81</v>
      </c>
      <c r="I61" s="35">
        <f t="shared" si="4"/>
        <v>0.40740740740740738</v>
      </c>
      <c r="J61" s="21">
        <f t="shared" si="3"/>
        <v>48</v>
      </c>
    </row>
    <row r="62" spans="1:10">
      <c r="A62" s="36">
        <v>24</v>
      </c>
      <c r="B62" s="37">
        <v>15</v>
      </c>
      <c r="C62" s="37">
        <v>26</v>
      </c>
      <c r="D62" s="36">
        <v>3</v>
      </c>
      <c r="E62" s="36">
        <v>45</v>
      </c>
      <c r="F62" s="34">
        <f t="shared" si="0"/>
        <v>78</v>
      </c>
      <c r="G62" s="34">
        <f t="shared" si="1"/>
        <v>33</v>
      </c>
      <c r="H62" s="34">
        <f t="shared" si="2"/>
        <v>78</v>
      </c>
      <c r="I62" s="35">
        <f t="shared" si="4"/>
        <v>0.42307692307692307</v>
      </c>
      <c r="J62" s="21">
        <f t="shared" si="3"/>
        <v>45</v>
      </c>
    </row>
    <row r="63" spans="1:10">
      <c r="A63" s="36">
        <v>24</v>
      </c>
      <c r="B63" s="37">
        <v>17</v>
      </c>
      <c r="C63" s="37">
        <v>29</v>
      </c>
      <c r="D63" s="36">
        <v>1</v>
      </c>
      <c r="E63" s="36">
        <v>46</v>
      </c>
      <c r="F63" s="34">
        <f t="shared" si="0"/>
        <v>29</v>
      </c>
      <c r="G63" s="34">
        <f t="shared" si="1"/>
        <v>12</v>
      </c>
      <c r="H63" s="34">
        <f t="shared" si="2"/>
        <v>29</v>
      </c>
      <c r="I63" s="35">
        <f t="shared" si="4"/>
        <v>0.41379310344827586</v>
      </c>
      <c r="J63" s="21">
        <f t="shared" si="3"/>
        <v>17</v>
      </c>
    </row>
    <row r="64" spans="1:10">
      <c r="A64" s="36">
        <v>24</v>
      </c>
      <c r="B64" s="37">
        <v>14</v>
      </c>
      <c r="C64" s="37">
        <v>23</v>
      </c>
      <c r="D64" s="36">
        <v>2</v>
      </c>
      <c r="E64" s="36">
        <v>42</v>
      </c>
      <c r="F64" s="34">
        <f t="shared" si="0"/>
        <v>46</v>
      </c>
      <c r="G64" s="34">
        <f t="shared" si="1"/>
        <v>18</v>
      </c>
      <c r="H64" s="34">
        <f t="shared" si="2"/>
        <v>46</v>
      </c>
      <c r="I64" s="35">
        <f t="shared" si="4"/>
        <v>0.39130434782608697</v>
      </c>
      <c r="J64" s="21">
        <f t="shared" si="3"/>
        <v>28</v>
      </c>
    </row>
    <row r="65" spans="1:10">
      <c r="A65" s="36">
        <v>24</v>
      </c>
      <c r="B65" s="37">
        <v>25</v>
      </c>
      <c r="C65" s="37">
        <v>40</v>
      </c>
      <c r="D65" s="36">
        <v>2</v>
      </c>
      <c r="E65" s="36">
        <v>47</v>
      </c>
      <c r="F65" s="34">
        <f t="shared" si="0"/>
        <v>80</v>
      </c>
      <c r="G65" s="34">
        <f t="shared" si="1"/>
        <v>30</v>
      </c>
      <c r="H65" s="34">
        <f t="shared" si="2"/>
        <v>80</v>
      </c>
      <c r="I65" s="35">
        <f t="shared" si="4"/>
        <v>0.375</v>
      </c>
      <c r="J65" s="21">
        <f t="shared" si="3"/>
        <v>50</v>
      </c>
    </row>
    <row r="66" spans="1:10">
      <c r="A66" s="36">
        <v>25</v>
      </c>
      <c r="B66" s="37">
        <v>20</v>
      </c>
      <c r="C66" s="37">
        <v>34</v>
      </c>
      <c r="D66" s="36">
        <v>1</v>
      </c>
      <c r="E66" s="36">
        <v>35</v>
      </c>
      <c r="F66" s="34">
        <f t="shared" si="0"/>
        <v>34</v>
      </c>
      <c r="G66" s="34">
        <f t="shared" si="1"/>
        <v>14</v>
      </c>
      <c r="H66" s="34">
        <f t="shared" si="2"/>
        <v>34</v>
      </c>
      <c r="I66" s="35">
        <f t="shared" si="4"/>
        <v>0.41176470588235292</v>
      </c>
      <c r="J66" s="21">
        <f t="shared" si="3"/>
        <v>20</v>
      </c>
    </row>
    <row r="67" spans="1:10">
      <c r="A67" s="36">
        <v>26</v>
      </c>
      <c r="B67" s="37">
        <v>10</v>
      </c>
      <c r="C67" s="37">
        <v>18</v>
      </c>
      <c r="D67" s="36">
        <v>2</v>
      </c>
      <c r="E67" s="36">
        <v>13</v>
      </c>
      <c r="F67" s="34">
        <f t="shared" ref="F67:F130" si="5">C67*D67</f>
        <v>36</v>
      </c>
      <c r="G67" s="34">
        <f t="shared" ref="G67:G130" si="6">F67-(B67*D67)</f>
        <v>16</v>
      </c>
      <c r="H67" s="34">
        <f t="shared" ref="H67:H130" si="7">C67*D67</f>
        <v>36</v>
      </c>
      <c r="I67" s="35">
        <f t="shared" ref="I67:I130" si="8">(G67/H67)</f>
        <v>0.44444444444444442</v>
      </c>
      <c r="J67" s="21">
        <f t="shared" ref="J67:J130" si="9">B67*D67</f>
        <v>20</v>
      </c>
    </row>
    <row r="68" spans="1:10">
      <c r="A68" s="36">
        <v>26</v>
      </c>
      <c r="B68" s="37">
        <v>13</v>
      </c>
      <c r="C68" s="37">
        <v>21</v>
      </c>
      <c r="D68" s="36">
        <v>2</v>
      </c>
      <c r="E68" s="36">
        <v>54</v>
      </c>
      <c r="F68" s="34">
        <f t="shared" si="5"/>
        <v>42</v>
      </c>
      <c r="G68" s="34">
        <f t="shared" si="6"/>
        <v>16</v>
      </c>
      <c r="H68" s="34">
        <f t="shared" si="7"/>
        <v>42</v>
      </c>
      <c r="I68" s="35">
        <f t="shared" si="8"/>
        <v>0.38095238095238093</v>
      </c>
      <c r="J68" s="21">
        <f t="shared" si="9"/>
        <v>26</v>
      </c>
    </row>
    <row r="69" spans="1:10">
      <c r="A69" s="36">
        <v>26</v>
      </c>
      <c r="B69" s="37">
        <v>14</v>
      </c>
      <c r="C69" s="37">
        <v>24</v>
      </c>
      <c r="D69" s="36">
        <v>2</v>
      </c>
      <c r="E69" s="36">
        <v>42</v>
      </c>
      <c r="F69" s="34">
        <f t="shared" si="5"/>
        <v>48</v>
      </c>
      <c r="G69" s="34">
        <f t="shared" si="6"/>
        <v>20</v>
      </c>
      <c r="H69" s="34">
        <f t="shared" si="7"/>
        <v>48</v>
      </c>
      <c r="I69" s="35">
        <f t="shared" si="8"/>
        <v>0.41666666666666669</v>
      </c>
      <c r="J69" s="21">
        <f t="shared" si="9"/>
        <v>28</v>
      </c>
    </row>
    <row r="70" spans="1:10">
      <c r="A70" s="36">
        <v>27</v>
      </c>
      <c r="B70" s="37">
        <v>21</v>
      </c>
      <c r="C70" s="37">
        <v>35</v>
      </c>
      <c r="D70" s="36">
        <v>1</v>
      </c>
      <c r="E70" s="36">
        <v>17</v>
      </c>
      <c r="F70" s="34">
        <f t="shared" si="5"/>
        <v>35</v>
      </c>
      <c r="G70" s="34">
        <f t="shared" si="6"/>
        <v>14</v>
      </c>
      <c r="H70" s="34">
        <f t="shared" si="7"/>
        <v>35</v>
      </c>
      <c r="I70" s="35">
        <f t="shared" si="8"/>
        <v>0.4</v>
      </c>
      <c r="J70" s="21">
        <f t="shared" si="9"/>
        <v>21</v>
      </c>
    </row>
    <row r="71" spans="1:10">
      <c r="A71" s="36">
        <v>27</v>
      </c>
      <c r="B71" s="37">
        <v>15</v>
      </c>
      <c r="C71" s="37">
        <v>26</v>
      </c>
      <c r="D71" s="36">
        <v>1</v>
      </c>
      <c r="E71" s="36">
        <v>38</v>
      </c>
      <c r="F71" s="34">
        <f t="shared" si="5"/>
        <v>26</v>
      </c>
      <c r="G71" s="34">
        <f t="shared" si="6"/>
        <v>11</v>
      </c>
      <c r="H71" s="34">
        <f t="shared" si="7"/>
        <v>26</v>
      </c>
      <c r="I71" s="35">
        <f t="shared" si="8"/>
        <v>0.42307692307692307</v>
      </c>
      <c r="J71" s="21">
        <f t="shared" si="9"/>
        <v>15</v>
      </c>
    </row>
    <row r="72" spans="1:10">
      <c r="A72" s="36">
        <v>28</v>
      </c>
      <c r="B72" s="37">
        <v>10</v>
      </c>
      <c r="C72" s="37">
        <v>18</v>
      </c>
      <c r="D72" s="36">
        <v>2</v>
      </c>
      <c r="E72" s="36">
        <v>17</v>
      </c>
      <c r="F72" s="34">
        <f t="shared" si="5"/>
        <v>36</v>
      </c>
      <c r="G72" s="34">
        <f t="shared" si="6"/>
        <v>16</v>
      </c>
      <c r="H72" s="34">
        <f t="shared" si="7"/>
        <v>36</v>
      </c>
      <c r="I72" s="35">
        <f t="shared" si="8"/>
        <v>0.44444444444444442</v>
      </c>
      <c r="J72" s="21">
        <f t="shared" si="9"/>
        <v>20</v>
      </c>
    </row>
    <row r="73" spans="1:10">
      <c r="A73" s="36">
        <v>28</v>
      </c>
      <c r="B73" s="37">
        <v>17</v>
      </c>
      <c r="C73" s="37">
        <v>29</v>
      </c>
      <c r="D73" s="36">
        <v>2</v>
      </c>
      <c r="E73" s="36">
        <v>39</v>
      </c>
      <c r="F73" s="34">
        <f t="shared" si="5"/>
        <v>58</v>
      </c>
      <c r="G73" s="34">
        <f t="shared" si="6"/>
        <v>24</v>
      </c>
      <c r="H73" s="34">
        <f t="shared" si="7"/>
        <v>58</v>
      </c>
      <c r="I73" s="35">
        <f t="shared" si="8"/>
        <v>0.41379310344827586</v>
      </c>
      <c r="J73" s="21">
        <f t="shared" si="9"/>
        <v>34</v>
      </c>
    </row>
    <row r="74" spans="1:10">
      <c r="A74" s="36">
        <v>29</v>
      </c>
      <c r="B74" s="37">
        <v>15</v>
      </c>
      <c r="C74" s="37">
        <v>25</v>
      </c>
      <c r="D74" s="36">
        <v>3</v>
      </c>
      <c r="E74" s="36">
        <v>22</v>
      </c>
      <c r="F74" s="34">
        <f t="shared" si="5"/>
        <v>75</v>
      </c>
      <c r="G74" s="34">
        <f t="shared" si="6"/>
        <v>30</v>
      </c>
      <c r="H74" s="34">
        <f t="shared" si="7"/>
        <v>75</v>
      </c>
      <c r="I74" s="35">
        <f t="shared" si="8"/>
        <v>0.4</v>
      </c>
      <c r="J74" s="21">
        <f t="shared" si="9"/>
        <v>45</v>
      </c>
    </row>
    <row r="75" spans="1:10">
      <c r="A75" s="36">
        <v>29</v>
      </c>
      <c r="B75" s="37">
        <v>10</v>
      </c>
      <c r="C75" s="37">
        <v>18</v>
      </c>
      <c r="D75" s="36">
        <v>2</v>
      </c>
      <c r="E75" s="36">
        <v>18</v>
      </c>
      <c r="F75" s="34">
        <f t="shared" si="5"/>
        <v>36</v>
      </c>
      <c r="G75" s="34">
        <f t="shared" si="6"/>
        <v>16</v>
      </c>
      <c r="H75" s="34">
        <f t="shared" si="7"/>
        <v>36</v>
      </c>
      <c r="I75" s="35">
        <f t="shared" si="8"/>
        <v>0.44444444444444442</v>
      </c>
      <c r="J75" s="21">
        <f t="shared" si="9"/>
        <v>20</v>
      </c>
    </row>
    <row r="76" spans="1:10">
      <c r="A76" s="36">
        <v>29</v>
      </c>
      <c r="B76" s="37">
        <v>19</v>
      </c>
      <c r="C76" s="37">
        <v>31</v>
      </c>
      <c r="D76" s="36">
        <v>2</v>
      </c>
      <c r="E76" s="36">
        <v>31</v>
      </c>
      <c r="F76" s="34">
        <f t="shared" si="5"/>
        <v>62</v>
      </c>
      <c r="G76" s="34">
        <f t="shared" si="6"/>
        <v>24</v>
      </c>
      <c r="H76" s="34">
        <f t="shared" si="7"/>
        <v>62</v>
      </c>
      <c r="I76" s="35">
        <f t="shared" si="8"/>
        <v>0.38709677419354838</v>
      </c>
      <c r="J76" s="21">
        <f t="shared" si="9"/>
        <v>38</v>
      </c>
    </row>
    <row r="77" spans="1:10">
      <c r="A77" s="36">
        <v>30</v>
      </c>
      <c r="B77" s="37">
        <v>15</v>
      </c>
      <c r="C77" s="37">
        <v>26</v>
      </c>
      <c r="D77" s="36">
        <v>2</v>
      </c>
      <c r="E77" s="36">
        <v>14</v>
      </c>
      <c r="F77" s="34">
        <f t="shared" si="5"/>
        <v>52</v>
      </c>
      <c r="G77" s="34">
        <f t="shared" si="6"/>
        <v>22</v>
      </c>
      <c r="H77" s="34">
        <f t="shared" si="7"/>
        <v>52</v>
      </c>
      <c r="I77" s="35">
        <f t="shared" si="8"/>
        <v>0.42307692307692307</v>
      </c>
      <c r="J77" s="21">
        <f t="shared" si="9"/>
        <v>30</v>
      </c>
    </row>
    <row r="78" spans="1:10">
      <c r="A78" s="36">
        <v>30</v>
      </c>
      <c r="B78" s="37">
        <v>12</v>
      </c>
      <c r="C78" s="37">
        <v>20</v>
      </c>
      <c r="D78" s="36">
        <v>3</v>
      </c>
      <c r="E78" s="36">
        <v>55</v>
      </c>
      <c r="F78" s="34">
        <f t="shared" si="5"/>
        <v>60</v>
      </c>
      <c r="G78" s="34">
        <f t="shared" si="6"/>
        <v>24</v>
      </c>
      <c r="H78" s="34">
        <f t="shared" si="7"/>
        <v>60</v>
      </c>
      <c r="I78" s="35">
        <f t="shared" si="8"/>
        <v>0.4</v>
      </c>
      <c r="J78" s="21">
        <f t="shared" si="9"/>
        <v>36</v>
      </c>
    </row>
    <row r="79" spans="1:10">
      <c r="A79" s="36">
        <v>31</v>
      </c>
      <c r="B79" s="37">
        <v>17</v>
      </c>
      <c r="C79" s="37">
        <v>29</v>
      </c>
      <c r="D79" s="36">
        <v>1</v>
      </c>
      <c r="E79" s="36">
        <v>59</v>
      </c>
      <c r="F79" s="34">
        <f t="shared" si="5"/>
        <v>29</v>
      </c>
      <c r="G79" s="34">
        <f t="shared" si="6"/>
        <v>12</v>
      </c>
      <c r="H79" s="34">
        <f t="shared" si="7"/>
        <v>29</v>
      </c>
      <c r="I79" s="35">
        <f t="shared" si="8"/>
        <v>0.41379310344827586</v>
      </c>
      <c r="J79" s="21">
        <f t="shared" si="9"/>
        <v>17</v>
      </c>
    </row>
    <row r="80" spans="1:10">
      <c r="A80" s="36">
        <v>31</v>
      </c>
      <c r="B80" s="37">
        <v>11</v>
      </c>
      <c r="C80" s="37">
        <v>19</v>
      </c>
      <c r="D80" s="36">
        <v>2</v>
      </c>
      <c r="E80" s="36">
        <v>46</v>
      </c>
      <c r="F80" s="34">
        <f t="shared" si="5"/>
        <v>38</v>
      </c>
      <c r="G80" s="34">
        <f t="shared" si="6"/>
        <v>16</v>
      </c>
      <c r="H80" s="34">
        <f t="shared" si="7"/>
        <v>38</v>
      </c>
      <c r="I80" s="35">
        <f t="shared" si="8"/>
        <v>0.42105263157894735</v>
      </c>
      <c r="J80" s="21">
        <f t="shared" si="9"/>
        <v>22</v>
      </c>
    </row>
    <row r="81" spans="1:10">
      <c r="A81" s="36">
        <v>32</v>
      </c>
      <c r="B81" s="37">
        <v>19</v>
      </c>
      <c r="C81" s="37">
        <v>32</v>
      </c>
      <c r="D81" s="36">
        <v>2</v>
      </c>
      <c r="E81" s="36">
        <v>50</v>
      </c>
      <c r="F81" s="34">
        <f t="shared" si="5"/>
        <v>64</v>
      </c>
      <c r="G81" s="34">
        <f t="shared" si="6"/>
        <v>26</v>
      </c>
      <c r="H81" s="34">
        <f t="shared" si="7"/>
        <v>64</v>
      </c>
      <c r="I81" s="35">
        <f t="shared" si="8"/>
        <v>0.40625</v>
      </c>
      <c r="J81" s="21">
        <f t="shared" si="9"/>
        <v>38</v>
      </c>
    </row>
    <row r="82" spans="1:10">
      <c r="A82" s="36">
        <v>32</v>
      </c>
      <c r="B82" s="37">
        <v>20</v>
      </c>
      <c r="C82" s="37">
        <v>33</v>
      </c>
      <c r="D82" s="36">
        <v>1</v>
      </c>
      <c r="E82" s="36">
        <v>20</v>
      </c>
      <c r="F82" s="34">
        <f t="shared" si="5"/>
        <v>33</v>
      </c>
      <c r="G82" s="34">
        <f t="shared" si="6"/>
        <v>13</v>
      </c>
      <c r="H82" s="34">
        <f t="shared" si="7"/>
        <v>33</v>
      </c>
      <c r="I82" s="35">
        <f t="shared" si="8"/>
        <v>0.39393939393939392</v>
      </c>
      <c r="J82" s="21">
        <f t="shared" si="9"/>
        <v>20</v>
      </c>
    </row>
    <row r="83" spans="1:10">
      <c r="A83" s="36">
        <v>32</v>
      </c>
      <c r="B83" s="37">
        <v>15</v>
      </c>
      <c r="C83" s="37">
        <v>26</v>
      </c>
      <c r="D83" s="36">
        <v>3</v>
      </c>
      <c r="E83" s="36">
        <v>35</v>
      </c>
      <c r="F83" s="34">
        <f t="shared" si="5"/>
        <v>78</v>
      </c>
      <c r="G83" s="34">
        <f t="shared" si="6"/>
        <v>33</v>
      </c>
      <c r="H83" s="34">
        <f t="shared" si="7"/>
        <v>78</v>
      </c>
      <c r="I83" s="35">
        <f t="shared" si="8"/>
        <v>0.42307692307692307</v>
      </c>
      <c r="J83" s="21">
        <f t="shared" si="9"/>
        <v>45</v>
      </c>
    </row>
    <row r="84" spans="1:10">
      <c r="A84" s="36">
        <v>32</v>
      </c>
      <c r="B84" s="37">
        <v>10</v>
      </c>
      <c r="C84" s="37">
        <v>18</v>
      </c>
      <c r="D84" s="36">
        <v>2</v>
      </c>
      <c r="E84" s="36">
        <v>23</v>
      </c>
      <c r="F84" s="34">
        <f t="shared" si="5"/>
        <v>36</v>
      </c>
      <c r="G84" s="34">
        <f t="shared" si="6"/>
        <v>16</v>
      </c>
      <c r="H84" s="34">
        <f t="shared" si="7"/>
        <v>36</v>
      </c>
      <c r="I84" s="35">
        <f t="shared" si="8"/>
        <v>0.44444444444444442</v>
      </c>
      <c r="J84" s="21">
        <f t="shared" si="9"/>
        <v>20</v>
      </c>
    </row>
    <row r="85" spans="1:10">
      <c r="A85" s="36">
        <v>33</v>
      </c>
      <c r="B85" s="37">
        <v>21</v>
      </c>
      <c r="C85" s="37">
        <v>35</v>
      </c>
      <c r="D85" s="36">
        <v>3</v>
      </c>
      <c r="E85" s="36">
        <v>6</v>
      </c>
      <c r="F85" s="34">
        <f t="shared" si="5"/>
        <v>105</v>
      </c>
      <c r="G85" s="34">
        <f t="shared" si="6"/>
        <v>42</v>
      </c>
      <c r="H85" s="34">
        <f t="shared" si="7"/>
        <v>105</v>
      </c>
      <c r="I85" s="35">
        <f t="shared" si="8"/>
        <v>0.4</v>
      </c>
      <c r="J85" s="21">
        <f t="shared" si="9"/>
        <v>63</v>
      </c>
    </row>
    <row r="86" spans="1:10">
      <c r="A86" s="36">
        <v>33</v>
      </c>
      <c r="B86" s="37">
        <v>16</v>
      </c>
      <c r="C86" s="37">
        <v>27</v>
      </c>
      <c r="D86" s="36">
        <v>1</v>
      </c>
      <c r="E86" s="36">
        <v>59</v>
      </c>
      <c r="F86" s="34">
        <f t="shared" si="5"/>
        <v>27</v>
      </c>
      <c r="G86" s="34">
        <f t="shared" si="6"/>
        <v>11</v>
      </c>
      <c r="H86" s="34">
        <f t="shared" si="7"/>
        <v>27</v>
      </c>
      <c r="I86" s="35">
        <f t="shared" si="8"/>
        <v>0.40740740740740738</v>
      </c>
      <c r="J86" s="21">
        <f t="shared" si="9"/>
        <v>16</v>
      </c>
    </row>
    <row r="87" spans="1:10">
      <c r="A87" s="36">
        <v>33</v>
      </c>
      <c r="B87" s="37">
        <v>19</v>
      </c>
      <c r="C87" s="37">
        <v>32</v>
      </c>
      <c r="D87" s="36">
        <v>3</v>
      </c>
      <c r="E87" s="36">
        <v>55</v>
      </c>
      <c r="F87" s="34">
        <f t="shared" si="5"/>
        <v>96</v>
      </c>
      <c r="G87" s="34">
        <f t="shared" si="6"/>
        <v>39</v>
      </c>
      <c r="H87" s="34">
        <f t="shared" si="7"/>
        <v>96</v>
      </c>
      <c r="I87" s="35">
        <f t="shared" si="8"/>
        <v>0.40625</v>
      </c>
      <c r="J87" s="21">
        <f t="shared" si="9"/>
        <v>57</v>
      </c>
    </row>
    <row r="88" spans="1:10">
      <c r="A88" s="36">
        <v>33</v>
      </c>
      <c r="B88" s="37">
        <v>15</v>
      </c>
      <c r="C88" s="37">
        <v>26</v>
      </c>
      <c r="D88" s="36">
        <v>3</v>
      </c>
      <c r="E88" s="36">
        <v>10</v>
      </c>
      <c r="F88" s="34">
        <f t="shared" si="5"/>
        <v>78</v>
      </c>
      <c r="G88" s="34">
        <f t="shared" si="6"/>
        <v>33</v>
      </c>
      <c r="H88" s="34">
        <f t="shared" si="7"/>
        <v>78</v>
      </c>
      <c r="I88" s="35">
        <f t="shared" si="8"/>
        <v>0.42307692307692307</v>
      </c>
      <c r="J88" s="21">
        <f t="shared" si="9"/>
        <v>45</v>
      </c>
    </row>
    <row r="89" spans="1:10">
      <c r="A89" s="36">
        <v>34</v>
      </c>
      <c r="B89" s="37">
        <v>20</v>
      </c>
      <c r="C89" s="37">
        <v>34</v>
      </c>
      <c r="D89" s="36">
        <v>1</v>
      </c>
      <c r="E89" s="36">
        <v>46</v>
      </c>
      <c r="F89" s="34">
        <f t="shared" si="5"/>
        <v>34</v>
      </c>
      <c r="G89" s="34">
        <f t="shared" si="6"/>
        <v>14</v>
      </c>
      <c r="H89" s="34">
        <f t="shared" si="7"/>
        <v>34</v>
      </c>
      <c r="I89" s="35">
        <f t="shared" si="8"/>
        <v>0.41176470588235292</v>
      </c>
      <c r="J89" s="21">
        <f t="shared" si="9"/>
        <v>20</v>
      </c>
    </row>
    <row r="90" spans="1:10">
      <c r="A90" s="36">
        <v>34</v>
      </c>
      <c r="B90" s="37">
        <v>15</v>
      </c>
      <c r="C90" s="37">
        <v>26</v>
      </c>
      <c r="D90" s="36">
        <v>3</v>
      </c>
      <c r="E90" s="36">
        <v>19</v>
      </c>
      <c r="F90" s="34">
        <f t="shared" si="5"/>
        <v>78</v>
      </c>
      <c r="G90" s="34">
        <f t="shared" si="6"/>
        <v>33</v>
      </c>
      <c r="H90" s="34">
        <f t="shared" si="7"/>
        <v>78</v>
      </c>
      <c r="I90" s="35">
        <f t="shared" si="8"/>
        <v>0.42307692307692307</v>
      </c>
      <c r="J90" s="21">
        <f t="shared" si="9"/>
        <v>45</v>
      </c>
    </row>
    <row r="91" spans="1:10">
      <c r="A91" s="36">
        <v>35</v>
      </c>
      <c r="B91" s="37">
        <v>18</v>
      </c>
      <c r="C91" s="37">
        <v>30</v>
      </c>
      <c r="D91" s="36">
        <v>3</v>
      </c>
      <c r="E91" s="36">
        <v>5</v>
      </c>
      <c r="F91" s="34">
        <f t="shared" si="5"/>
        <v>90</v>
      </c>
      <c r="G91" s="34">
        <f t="shared" si="6"/>
        <v>36</v>
      </c>
      <c r="H91" s="34">
        <f t="shared" si="7"/>
        <v>90</v>
      </c>
      <c r="I91" s="35">
        <f t="shared" si="8"/>
        <v>0.4</v>
      </c>
      <c r="J91" s="21">
        <f t="shared" si="9"/>
        <v>54</v>
      </c>
    </row>
    <row r="92" spans="1:10">
      <c r="A92" s="36">
        <v>35</v>
      </c>
      <c r="B92" s="37">
        <v>17</v>
      </c>
      <c r="C92" s="37">
        <v>29</v>
      </c>
      <c r="D92" s="36">
        <v>1</v>
      </c>
      <c r="E92" s="36">
        <v>8</v>
      </c>
      <c r="F92" s="34">
        <f t="shared" si="5"/>
        <v>29</v>
      </c>
      <c r="G92" s="34">
        <f t="shared" si="6"/>
        <v>12</v>
      </c>
      <c r="H92" s="34">
        <f t="shared" si="7"/>
        <v>29</v>
      </c>
      <c r="I92" s="35">
        <f t="shared" si="8"/>
        <v>0.41379310344827586</v>
      </c>
      <c r="J92" s="21">
        <f t="shared" si="9"/>
        <v>17</v>
      </c>
    </row>
    <row r="93" spans="1:10">
      <c r="A93" s="36">
        <v>35</v>
      </c>
      <c r="B93" s="37">
        <v>20</v>
      </c>
      <c r="C93" s="37">
        <v>33</v>
      </c>
      <c r="D93" s="36">
        <v>1</v>
      </c>
      <c r="E93" s="36">
        <v>21</v>
      </c>
      <c r="F93" s="34">
        <f t="shared" si="5"/>
        <v>33</v>
      </c>
      <c r="G93" s="34">
        <f t="shared" si="6"/>
        <v>13</v>
      </c>
      <c r="H93" s="34">
        <f t="shared" si="7"/>
        <v>33</v>
      </c>
      <c r="I93" s="35">
        <f t="shared" si="8"/>
        <v>0.39393939393939392</v>
      </c>
      <c r="J93" s="21">
        <f t="shared" si="9"/>
        <v>20</v>
      </c>
    </row>
    <row r="94" spans="1:10">
      <c r="A94" s="36">
        <v>35</v>
      </c>
      <c r="B94" s="37">
        <v>19</v>
      </c>
      <c r="C94" s="37">
        <v>31</v>
      </c>
      <c r="D94" s="36">
        <v>2</v>
      </c>
      <c r="E94" s="36">
        <v>31</v>
      </c>
      <c r="F94" s="34">
        <f t="shared" si="5"/>
        <v>62</v>
      </c>
      <c r="G94" s="34">
        <f t="shared" si="6"/>
        <v>24</v>
      </c>
      <c r="H94" s="34">
        <f t="shared" si="7"/>
        <v>62</v>
      </c>
      <c r="I94" s="35">
        <f t="shared" si="8"/>
        <v>0.38709677419354838</v>
      </c>
      <c r="J94" s="21">
        <f t="shared" si="9"/>
        <v>38</v>
      </c>
    </row>
    <row r="95" spans="1:10">
      <c r="A95" s="36">
        <v>36</v>
      </c>
      <c r="B95" s="37">
        <v>18</v>
      </c>
      <c r="C95" s="37">
        <v>30</v>
      </c>
      <c r="D95" s="36">
        <v>1</v>
      </c>
      <c r="E95" s="36">
        <v>38</v>
      </c>
      <c r="F95" s="34">
        <f t="shared" si="5"/>
        <v>30</v>
      </c>
      <c r="G95" s="34">
        <f t="shared" si="6"/>
        <v>12</v>
      </c>
      <c r="H95" s="34">
        <f t="shared" si="7"/>
        <v>30</v>
      </c>
      <c r="I95" s="35">
        <f t="shared" si="8"/>
        <v>0.4</v>
      </c>
      <c r="J95" s="21">
        <f t="shared" si="9"/>
        <v>18</v>
      </c>
    </row>
    <row r="96" spans="1:10">
      <c r="A96" s="36">
        <v>37</v>
      </c>
      <c r="B96" s="37">
        <v>13</v>
      </c>
      <c r="C96" s="37">
        <v>21</v>
      </c>
      <c r="D96" s="36">
        <v>1</v>
      </c>
      <c r="E96" s="36">
        <v>47</v>
      </c>
      <c r="F96" s="34">
        <f t="shared" si="5"/>
        <v>21</v>
      </c>
      <c r="G96" s="34">
        <f t="shared" si="6"/>
        <v>8</v>
      </c>
      <c r="H96" s="34">
        <f t="shared" si="7"/>
        <v>21</v>
      </c>
      <c r="I96" s="35">
        <f t="shared" si="8"/>
        <v>0.38095238095238093</v>
      </c>
      <c r="J96" s="21">
        <f t="shared" si="9"/>
        <v>13</v>
      </c>
    </row>
    <row r="97" spans="1:10">
      <c r="A97" s="36">
        <v>38</v>
      </c>
      <c r="B97" s="37">
        <v>19</v>
      </c>
      <c r="C97" s="37">
        <v>31</v>
      </c>
      <c r="D97" s="36">
        <v>3</v>
      </c>
      <c r="E97" s="36">
        <v>21</v>
      </c>
      <c r="F97" s="34">
        <f t="shared" si="5"/>
        <v>93</v>
      </c>
      <c r="G97" s="34">
        <f t="shared" si="6"/>
        <v>36</v>
      </c>
      <c r="H97" s="34">
        <f t="shared" si="7"/>
        <v>93</v>
      </c>
      <c r="I97" s="35">
        <f t="shared" si="8"/>
        <v>0.38709677419354838</v>
      </c>
      <c r="J97" s="21">
        <f t="shared" si="9"/>
        <v>57</v>
      </c>
    </row>
    <row r="98" spans="1:10">
      <c r="A98" s="36">
        <v>38</v>
      </c>
      <c r="B98" s="37">
        <v>21</v>
      </c>
      <c r="C98" s="37">
        <v>35</v>
      </c>
      <c r="D98" s="36">
        <v>2</v>
      </c>
      <c r="E98" s="36">
        <v>34</v>
      </c>
      <c r="F98" s="34">
        <f t="shared" si="5"/>
        <v>70</v>
      </c>
      <c r="G98" s="34">
        <f t="shared" si="6"/>
        <v>28</v>
      </c>
      <c r="H98" s="34">
        <f t="shared" si="7"/>
        <v>70</v>
      </c>
      <c r="I98" s="35">
        <f t="shared" si="8"/>
        <v>0.4</v>
      </c>
      <c r="J98" s="21">
        <f t="shared" si="9"/>
        <v>42</v>
      </c>
    </row>
    <row r="99" spans="1:10">
      <c r="A99" s="36">
        <v>38</v>
      </c>
      <c r="B99" s="37">
        <v>22</v>
      </c>
      <c r="C99" s="37">
        <v>36</v>
      </c>
      <c r="D99" s="36">
        <v>2</v>
      </c>
      <c r="E99" s="36">
        <v>43</v>
      </c>
      <c r="F99" s="34">
        <f t="shared" si="5"/>
        <v>72</v>
      </c>
      <c r="G99" s="34">
        <f t="shared" si="6"/>
        <v>28</v>
      </c>
      <c r="H99" s="34">
        <f t="shared" si="7"/>
        <v>72</v>
      </c>
      <c r="I99" s="35">
        <f t="shared" si="8"/>
        <v>0.3888888888888889</v>
      </c>
      <c r="J99" s="21">
        <f t="shared" si="9"/>
        <v>44</v>
      </c>
    </row>
    <row r="100" spans="1:10">
      <c r="A100" s="36">
        <v>39</v>
      </c>
      <c r="B100" s="37">
        <v>22</v>
      </c>
      <c r="C100" s="37">
        <v>36</v>
      </c>
      <c r="D100" s="36">
        <v>3</v>
      </c>
      <c r="E100" s="36">
        <v>57</v>
      </c>
      <c r="F100" s="34">
        <f t="shared" si="5"/>
        <v>108</v>
      </c>
      <c r="G100" s="34">
        <f t="shared" si="6"/>
        <v>42</v>
      </c>
      <c r="H100" s="34">
        <f t="shared" si="7"/>
        <v>108</v>
      </c>
      <c r="I100" s="35">
        <f t="shared" si="8"/>
        <v>0.3888888888888889</v>
      </c>
      <c r="J100" s="21">
        <f t="shared" si="9"/>
        <v>66</v>
      </c>
    </row>
    <row r="101" spans="1:10">
      <c r="A101" s="36">
        <v>40</v>
      </c>
      <c r="B101" s="37">
        <v>17</v>
      </c>
      <c r="C101" s="37">
        <v>29</v>
      </c>
      <c r="D101" s="36">
        <v>3</v>
      </c>
      <c r="E101" s="36">
        <v>15</v>
      </c>
      <c r="F101" s="34">
        <f t="shared" si="5"/>
        <v>87</v>
      </c>
      <c r="G101" s="34">
        <f t="shared" si="6"/>
        <v>36</v>
      </c>
      <c r="H101" s="34">
        <f t="shared" si="7"/>
        <v>87</v>
      </c>
      <c r="I101" s="35">
        <f t="shared" si="8"/>
        <v>0.41379310344827586</v>
      </c>
      <c r="J101" s="21">
        <f t="shared" si="9"/>
        <v>51</v>
      </c>
    </row>
    <row r="102" spans="1:10">
      <c r="A102" s="36">
        <v>40</v>
      </c>
      <c r="B102" s="37">
        <v>20</v>
      </c>
      <c r="C102" s="37">
        <v>33</v>
      </c>
      <c r="D102" s="36">
        <v>1</v>
      </c>
      <c r="E102" s="36">
        <v>50</v>
      </c>
      <c r="F102" s="34">
        <f t="shared" si="5"/>
        <v>33</v>
      </c>
      <c r="G102" s="34">
        <f t="shared" si="6"/>
        <v>13</v>
      </c>
      <c r="H102" s="34">
        <f t="shared" si="7"/>
        <v>33</v>
      </c>
      <c r="I102" s="35">
        <f t="shared" si="8"/>
        <v>0.39393939393939392</v>
      </c>
      <c r="J102" s="21">
        <f t="shared" si="9"/>
        <v>20</v>
      </c>
    </row>
    <row r="103" spans="1:10">
      <c r="A103" s="36">
        <v>40</v>
      </c>
      <c r="B103" s="37">
        <v>16</v>
      </c>
      <c r="C103" s="37">
        <v>28</v>
      </c>
      <c r="D103" s="36">
        <v>1</v>
      </c>
      <c r="E103" s="36">
        <v>13</v>
      </c>
      <c r="F103" s="34">
        <f t="shared" si="5"/>
        <v>28</v>
      </c>
      <c r="G103" s="34">
        <f t="shared" si="6"/>
        <v>12</v>
      </c>
      <c r="H103" s="34">
        <f t="shared" si="7"/>
        <v>28</v>
      </c>
      <c r="I103" s="35">
        <f t="shared" si="8"/>
        <v>0.42857142857142855</v>
      </c>
      <c r="J103" s="21">
        <f t="shared" si="9"/>
        <v>16</v>
      </c>
    </row>
    <row r="104" spans="1:10">
      <c r="A104" s="36">
        <v>41</v>
      </c>
      <c r="B104" s="37">
        <v>19</v>
      </c>
      <c r="C104" s="37">
        <v>32</v>
      </c>
      <c r="D104" s="36">
        <v>3</v>
      </c>
      <c r="E104" s="36">
        <v>23</v>
      </c>
      <c r="F104" s="34">
        <f t="shared" si="5"/>
        <v>96</v>
      </c>
      <c r="G104" s="34">
        <f t="shared" si="6"/>
        <v>39</v>
      </c>
      <c r="H104" s="34">
        <f t="shared" si="7"/>
        <v>96</v>
      </c>
      <c r="I104" s="35">
        <f t="shared" si="8"/>
        <v>0.40625</v>
      </c>
      <c r="J104" s="21">
        <f t="shared" si="9"/>
        <v>57</v>
      </c>
    </row>
    <row r="105" spans="1:10">
      <c r="A105" s="36">
        <v>41</v>
      </c>
      <c r="B105" s="37">
        <v>15</v>
      </c>
      <c r="C105" s="37">
        <v>26</v>
      </c>
      <c r="D105" s="36">
        <v>3</v>
      </c>
      <c r="E105" s="36">
        <v>47</v>
      </c>
      <c r="F105" s="34">
        <f t="shared" si="5"/>
        <v>78</v>
      </c>
      <c r="G105" s="34">
        <f t="shared" si="6"/>
        <v>33</v>
      </c>
      <c r="H105" s="34">
        <f t="shared" si="7"/>
        <v>78</v>
      </c>
      <c r="I105" s="35">
        <f t="shared" si="8"/>
        <v>0.42307692307692307</v>
      </c>
      <c r="J105" s="21">
        <f t="shared" si="9"/>
        <v>45</v>
      </c>
    </row>
    <row r="106" spans="1:10">
      <c r="A106" s="36">
        <v>41</v>
      </c>
      <c r="B106" s="37">
        <v>18</v>
      </c>
      <c r="C106" s="37">
        <v>30</v>
      </c>
      <c r="D106" s="36">
        <v>1</v>
      </c>
      <c r="E106" s="36">
        <v>19</v>
      </c>
      <c r="F106" s="34">
        <f t="shared" si="5"/>
        <v>30</v>
      </c>
      <c r="G106" s="34">
        <f t="shared" si="6"/>
        <v>12</v>
      </c>
      <c r="H106" s="34">
        <f t="shared" si="7"/>
        <v>30</v>
      </c>
      <c r="I106" s="35">
        <f t="shared" si="8"/>
        <v>0.4</v>
      </c>
      <c r="J106" s="21">
        <f t="shared" si="9"/>
        <v>18</v>
      </c>
    </row>
    <row r="107" spans="1:10">
      <c r="A107" s="36">
        <v>42</v>
      </c>
      <c r="B107" s="37">
        <v>13</v>
      </c>
      <c r="C107" s="37">
        <v>22</v>
      </c>
      <c r="D107" s="36">
        <v>1</v>
      </c>
      <c r="E107" s="36">
        <v>57</v>
      </c>
      <c r="F107" s="34">
        <f t="shared" si="5"/>
        <v>22</v>
      </c>
      <c r="G107" s="34">
        <f t="shared" si="6"/>
        <v>9</v>
      </c>
      <c r="H107" s="34">
        <f t="shared" si="7"/>
        <v>22</v>
      </c>
      <c r="I107" s="35">
        <f t="shared" si="8"/>
        <v>0.40909090909090912</v>
      </c>
      <c r="J107" s="21">
        <f t="shared" si="9"/>
        <v>13</v>
      </c>
    </row>
    <row r="108" spans="1:10">
      <c r="A108" s="36">
        <v>42</v>
      </c>
      <c r="B108" s="37">
        <v>25</v>
      </c>
      <c r="C108" s="37">
        <v>40</v>
      </c>
      <c r="D108" s="36">
        <v>2</v>
      </c>
      <c r="E108" s="36">
        <v>12</v>
      </c>
      <c r="F108" s="34">
        <f t="shared" si="5"/>
        <v>80</v>
      </c>
      <c r="G108" s="34">
        <f t="shared" si="6"/>
        <v>30</v>
      </c>
      <c r="H108" s="34">
        <f t="shared" si="7"/>
        <v>80</v>
      </c>
      <c r="I108" s="35">
        <f t="shared" si="8"/>
        <v>0.375</v>
      </c>
      <c r="J108" s="21">
        <f t="shared" si="9"/>
        <v>50</v>
      </c>
    </row>
    <row r="109" spans="1:10">
      <c r="A109" s="36">
        <v>43</v>
      </c>
      <c r="B109" s="37">
        <v>19</v>
      </c>
      <c r="C109" s="37">
        <v>32</v>
      </c>
      <c r="D109" s="36">
        <v>1</v>
      </c>
      <c r="E109" s="36">
        <v>6</v>
      </c>
      <c r="F109" s="34">
        <f t="shared" si="5"/>
        <v>32</v>
      </c>
      <c r="G109" s="34">
        <f t="shared" si="6"/>
        <v>13</v>
      </c>
      <c r="H109" s="34">
        <f t="shared" si="7"/>
        <v>32</v>
      </c>
      <c r="I109" s="35">
        <f t="shared" si="8"/>
        <v>0.40625</v>
      </c>
      <c r="J109" s="21">
        <f t="shared" si="9"/>
        <v>19</v>
      </c>
    </row>
    <row r="110" spans="1:10">
      <c r="A110" s="36">
        <v>43</v>
      </c>
      <c r="B110" s="37">
        <v>20</v>
      </c>
      <c r="C110" s="37">
        <v>34</v>
      </c>
      <c r="D110" s="36">
        <v>2</v>
      </c>
      <c r="E110" s="36">
        <v>59</v>
      </c>
      <c r="F110" s="34">
        <f t="shared" si="5"/>
        <v>68</v>
      </c>
      <c r="G110" s="34">
        <f t="shared" si="6"/>
        <v>28</v>
      </c>
      <c r="H110" s="34">
        <f t="shared" si="7"/>
        <v>68</v>
      </c>
      <c r="I110" s="35">
        <f t="shared" si="8"/>
        <v>0.41176470588235292</v>
      </c>
      <c r="J110" s="21">
        <f t="shared" si="9"/>
        <v>40</v>
      </c>
    </row>
    <row r="111" spans="1:10">
      <c r="A111" s="36">
        <v>43</v>
      </c>
      <c r="B111" s="37">
        <v>14</v>
      </c>
      <c r="C111" s="37">
        <v>24</v>
      </c>
      <c r="D111" s="36">
        <v>3</v>
      </c>
      <c r="E111" s="36">
        <v>57</v>
      </c>
      <c r="F111" s="34">
        <f t="shared" si="5"/>
        <v>72</v>
      </c>
      <c r="G111" s="34">
        <f t="shared" si="6"/>
        <v>30</v>
      </c>
      <c r="H111" s="34">
        <f t="shared" si="7"/>
        <v>72</v>
      </c>
      <c r="I111" s="35">
        <f t="shared" si="8"/>
        <v>0.41666666666666669</v>
      </c>
      <c r="J111" s="21">
        <f t="shared" si="9"/>
        <v>42</v>
      </c>
    </row>
    <row r="112" spans="1:10">
      <c r="A112" s="36">
        <v>43</v>
      </c>
      <c r="B112" s="37">
        <v>19</v>
      </c>
      <c r="C112" s="37">
        <v>31</v>
      </c>
      <c r="D112" s="36">
        <v>1</v>
      </c>
      <c r="E112" s="36">
        <v>24</v>
      </c>
      <c r="F112" s="34">
        <f t="shared" si="5"/>
        <v>31</v>
      </c>
      <c r="G112" s="34">
        <f t="shared" si="6"/>
        <v>12</v>
      </c>
      <c r="H112" s="34">
        <f t="shared" si="7"/>
        <v>31</v>
      </c>
      <c r="I112" s="35">
        <f t="shared" si="8"/>
        <v>0.38709677419354838</v>
      </c>
      <c r="J112" s="21">
        <f t="shared" si="9"/>
        <v>19</v>
      </c>
    </row>
    <row r="113" spans="1:10">
      <c r="A113" s="36">
        <v>44</v>
      </c>
      <c r="B113" s="37">
        <v>15</v>
      </c>
      <c r="C113" s="37">
        <v>26</v>
      </c>
      <c r="D113" s="36">
        <v>1</v>
      </c>
      <c r="E113" s="36">
        <v>34</v>
      </c>
      <c r="F113" s="34">
        <f t="shared" si="5"/>
        <v>26</v>
      </c>
      <c r="G113" s="34">
        <f t="shared" si="6"/>
        <v>11</v>
      </c>
      <c r="H113" s="34">
        <f t="shared" si="7"/>
        <v>26</v>
      </c>
      <c r="I113" s="35">
        <f t="shared" si="8"/>
        <v>0.42307692307692307</v>
      </c>
      <c r="J113" s="21">
        <f t="shared" si="9"/>
        <v>15</v>
      </c>
    </row>
    <row r="114" spans="1:10">
      <c r="A114" s="36">
        <v>44</v>
      </c>
      <c r="B114" s="37">
        <v>15</v>
      </c>
      <c r="C114" s="37">
        <v>25</v>
      </c>
      <c r="D114" s="36">
        <v>3</v>
      </c>
      <c r="E114" s="36">
        <v>8</v>
      </c>
      <c r="F114" s="34">
        <f t="shared" si="5"/>
        <v>75</v>
      </c>
      <c r="G114" s="34">
        <f t="shared" si="6"/>
        <v>30</v>
      </c>
      <c r="H114" s="34">
        <f t="shared" si="7"/>
        <v>75</v>
      </c>
      <c r="I114" s="35">
        <f t="shared" si="8"/>
        <v>0.4</v>
      </c>
      <c r="J114" s="21">
        <f t="shared" si="9"/>
        <v>45</v>
      </c>
    </row>
    <row r="115" spans="1:10">
      <c r="A115" s="36">
        <v>44</v>
      </c>
      <c r="B115" s="37">
        <v>13</v>
      </c>
      <c r="C115" s="37">
        <v>21</v>
      </c>
      <c r="D115" s="36">
        <v>1</v>
      </c>
      <c r="E115" s="36">
        <v>43</v>
      </c>
      <c r="F115" s="34">
        <f t="shared" si="5"/>
        <v>21</v>
      </c>
      <c r="G115" s="34">
        <f t="shared" si="6"/>
        <v>8</v>
      </c>
      <c r="H115" s="34">
        <f t="shared" si="7"/>
        <v>21</v>
      </c>
      <c r="I115" s="35">
        <f t="shared" si="8"/>
        <v>0.38095238095238093</v>
      </c>
      <c r="J115" s="21">
        <f t="shared" si="9"/>
        <v>13</v>
      </c>
    </row>
    <row r="116" spans="1:10">
      <c r="A116" s="36">
        <v>45</v>
      </c>
      <c r="B116" s="37">
        <v>10</v>
      </c>
      <c r="C116" s="37">
        <v>18</v>
      </c>
      <c r="D116" s="36">
        <v>3</v>
      </c>
      <c r="E116" s="36">
        <v>47</v>
      </c>
      <c r="F116" s="34">
        <f t="shared" si="5"/>
        <v>54</v>
      </c>
      <c r="G116" s="34">
        <f t="shared" si="6"/>
        <v>24</v>
      </c>
      <c r="H116" s="34">
        <f t="shared" si="7"/>
        <v>54</v>
      </c>
      <c r="I116" s="35">
        <f t="shared" si="8"/>
        <v>0.44444444444444442</v>
      </c>
      <c r="J116" s="21">
        <f t="shared" si="9"/>
        <v>30</v>
      </c>
    </row>
    <row r="117" spans="1:10">
      <c r="A117" s="36">
        <v>46</v>
      </c>
      <c r="B117" s="37">
        <v>18</v>
      </c>
      <c r="C117" s="37">
        <v>30</v>
      </c>
      <c r="D117" s="36">
        <v>2</v>
      </c>
      <c r="E117" s="36">
        <v>23</v>
      </c>
      <c r="F117" s="34">
        <f t="shared" si="5"/>
        <v>60</v>
      </c>
      <c r="G117" s="34">
        <f t="shared" si="6"/>
        <v>24</v>
      </c>
      <c r="H117" s="34">
        <f t="shared" si="7"/>
        <v>60</v>
      </c>
      <c r="I117" s="35">
        <f t="shared" si="8"/>
        <v>0.4</v>
      </c>
      <c r="J117" s="21">
        <f t="shared" si="9"/>
        <v>36</v>
      </c>
    </row>
    <row r="118" spans="1:10">
      <c r="A118" s="36">
        <v>46</v>
      </c>
      <c r="B118" s="37">
        <v>20</v>
      </c>
      <c r="C118" s="37">
        <v>34</v>
      </c>
      <c r="D118" s="36">
        <v>1</v>
      </c>
      <c r="E118" s="36">
        <v>48</v>
      </c>
      <c r="F118" s="34">
        <f t="shared" si="5"/>
        <v>34</v>
      </c>
      <c r="G118" s="34">
        <f t="shared" si="6"/>
        <v>14</v>
      </c>
      <c r="H118" s="34">
        <f t="shared" si="7"/>
        <v>34</v>
      </c>
      <c r="I118" s="35">
        <f t="shared" si="8"/>
        <v>0.41176470588235292</v>
      </c>
      <c r="J118" s="21">
        <f t="shared" si="9"/>
        <v>20</v>
      </c>
    </row>
    <row r="119" spans="1:10">
      <c r="A119" s="36">
        <v>46</v>
      </c>
      <c r="B119" s="37">
        <v>14</v>
      </c>
      <c r="C119" s="37">
        <v>23</v>
      </c>
      <c r="D119" s="36">
        <v>2</v>
      </c>
      <c r="E119" s="36">
        <v>15</v>
      </c>
      <c r="F119" s="34">
        <f t="shared" si="5"/>
        <v>46</v>
      </c>
      <c r="G119" s="34">
        <f t="shared" si="6"/>
        <v>18</v>
      </c>
      <c r="H119" s="34">
        <f t="shared" si="7"/>
        <v>46</v>
      </c>
      <c r="I119" s="35">
        <f t="shared" si="8"/>
        <v>0.39130434782608697</v>
      </c>
      <c r="J119" s="21">
        <f t="shared" si="9"/>
        <v>28</v>
      </c>
    </row>
    <row r="120" spans="1:10">
      <c r="A120" s="36">
        <v>47</v>
      </c>
      <c r="B120" s="37">
        <v>20</v>
      </c>
      <c r="C120" s="37">
        <v>33</v>
      </c>
      <c r="D120" s="36">
        <v>2</v>
      </c>
      <c r="E120" s="36">
        <v>56</v>
      </c>
      <c r="F120" s="34">
        <f t="shared" si="5"/>
        <v>66</v>
      </c>
      <c r="G120" s="34">
        <f t="shared" si="6"/>
        <v>26</v>
      </c>
      <c r="H120" s="34">
        <f t="shared" si="7"/>
        <v>66</v>
      </c>
      <c r="I120" s="35">
        <f t="shared" si="8"/>
        <v>0.39393939393939392</v>
      </c>
      <c r="J120" s="21">
        <f t="shared" si="9"/>
        <v>40</v>
      </c>
    </row>
    <row r="121" spans="1:10">
      <c r="A121" s="36">
        <v>47</v>
      </c>
      <c r="B121" s="37">
        <v>14</v>
      </c>
      <c r="C121" s="37">
        <v>23</v>
      </c>
      <c r="D121" s="36">
        <v>1</v>
      </c>
      <c r="E121" s="36">
        <v>17</v>
      </c>
      <c r="F121" s="34">
        <f t="shared" si="5"/>
        <v>23</v>
      </c>
      <c r="G121" s="34">
        <f t="shared" si="6"/>
        <v>9</v>
      </c>
      <c r="H121" s="34">
        <f t="shared" si="7"/>
        <v>23</v>
      </c>
      <c r="I121" s="35">
        <f t="shared" si="8"/>
        <v>0.39130434782608697</v>
      </c>
      <c r="J121" s="21">
        <f t="shared" si="9"/>
        <v>14</v>
      </c>
    </row>
    <row r="122" spans="1:10">
      <c r="A122" s="36">
        <v>47</v>
      </c>
      <c r="B122" s="37">
        <v>12</v>
      </c>
      <c r="C122" s="37">
        <v>20</v>
      </c>
      <c r="D122" s="36">
        <v>1</v>
      </c>
      <c r="E122" s="36">
        <v>14</v>
      </c>
      <c r="F122" s="34">
        <f t="shared" si="5"/>
        <v>20</v>
      </c>
      <c r="G122" s="34">
        <f t="shared" si="6"/>
        <v>8</v>
      </c>
      <c r="H122" s="34">
        <f t="shared" si="7"/>
        <v>20</v>
      </c>
      <c r="I122" s="35">
        <f t="shared" si="8"/>
        <v>0.4</v>
      </c>
      <c r="J122" s="21">
        <f t="shared" si="9"/>
        <v>12</v>
      </c>
    </row>
    <row r="123" spans="1:10">
      <c r="A123" s="36">
        <v>48</v>
      </c>
      <c r="B123" s="37">
        <v>16</v>
      </c>
      <c r="C123" s="37">
        <v>27</v>
      </c>
      <c r="D123" s="36">
        <v>3</v>
      </c>
      <c r="E123" s="36">
        <v>37</v>
      </c>
      <c r="F123" s="34">
        <f t="shared" si="5"/>
        <v>81</v>
      </c>
      <c r="G123" s="34">
        <f t="shared" si="6"/>
        <v>33</v>
      </c>
      <c r="H123" s="34">
        <f t="shared" si="7"/>
        <v>81</v>
      </c>
      <c r="I123" s="35">
        <f t="shared" si="8"/>
        <v>0.40740740740740738</v>
      </c>
      <c r="J123" s="21">
        <f t="shared" si="9"/>
        <v>48</v>
      </c>
    </row>
    <row r="124" spans="1:10">
      <c r="A124" s="36">
        <v>48</v>
      </c>
      <c r="B124" s="37">
        <v>13</v>
      </c>
      <c r="C124" s="37">
        <v>22</v>
      </c>
      <c r="D124" s="36">
        <v>2</v>
      </c>
      <c r="E124" s="36">
        <v>55</v>
      </c>
      <c r="F124" s="34">
        <f t="shared" si="5"/>
        <v>44</v>
      </c>
      <c r="G124" s="34">
        <f t="shared" si="6"/>
        <v>18</v>
      </c>
      <c r="H124" s="34">
        <f t="shared" si="7"/>
        <v>44</v>
      </c>
      <c r="I124" s="35">
        <f t="shared" si="8"/>
        <v>0.40909090909090912</v>
      </c>
      <c r="J124" s="21">
        <f t="shared" si="9"/>
        <v>26</v>
      </c>
    </row>
    <row r="125" spans="1:10">
      <c r="A125" s="36">
        <v>48</v>
      </c>
      <c r="B125" s="37">
        <v>20</v>
      </c>
      <c r="C125" s="37">
        <v>33</v>
      </c>
      <c r="D125" s="36">
        <v>1</v>
      </c>
      <c r="E125" s="36">
        <v>32</v>
      </c>
      <c r="F125" s="34">
        <f t="shared" si="5"/>
        <v>33</v>
      </c>
      <c r="G125" s="34">
        <f t="shared" si="6"/>
        <v>13</v>
      </c>
      <c r="H125" s="34">
        <f t="shared" si="7"/>
        <v>33</v>
      </c>
      <c r="I125" s="35">
        <f t="shared" si="8"/>
        <v>0.39393939393939392</v>
      </c>
      <c r="J125" s="21">
        <f t="shared" si="9"/>
        <v>20</v>
      </c>
    </row>
    <row r="126" spans="1:10">
      <c r="A126" s="36">
        <v>49</v>
      </c>
      <c r="B126" s="37">
        <v>14</v>
      </c>
      <c r="C126" s="37">
        <v>24</v>
      </c>
      <c r="D126" s="36">
        <v>3</v>
      </c>
      <c r="E126" s="36">
        <v>9</v>
      </c>
      <c r="F126" s="34">
        <f t="shared" si="5"/>
        <v>72</v>
      </c>
      <c r="G126" s="34">
        <f t="shared" si="6"/>
        <v>30</v>
      </c>
      <c r="H126" s="34">
        <f t="shared" si="7"/>
        <v>72</v>
      </c>
      <c r="I126" s="35">
        <f t="shared" si="8"/>
        <v>0.41666666666666669</v>
      </c>
      <c r="J126" s="21">
        <f t="shared" si="9"/>
        <v>42</v>
      </c>
    </row>
    <row r="127" spans="1:10">
      <c r="A127" s="36">
        <v>49</v>
      </c>
      <c r="B127" s="37">
        <v>19</v>
      </c>
      <c r="C127" s="37">
        <v>32</v>
      </c>
      <c r="D127" s="36">
        <v>3</v>
      </c>
      <c r="E127" s="36">
        <v>27</v>
      </c>
      <c r="F127" s="34">
        <f t="shared" si="5"/>
        <v>96</v>
      </c>
      <c r="G127" s="34">
        <f t="shared" si="6"/>
        <v>39</v>
      </c>
      <c r="H127" s="34">
        <f t="shared" si="7"/>
        <v>96</v>
      </c>
      <c r="I127" s="35">
        <f t="shared" si="8"/>
        <v>0.40625</v>
      </c>
      <c r="J127" s="21">
        <f t="shared" si="9"/>
        <v>57</v>
      </c>
    </row>
    <row r="128" spans="1:10">
      <c r="A128" s="36">
        <v>49</v>
      </c>
      <c r="B128" s="37">
        <v>10</v>
      </c>
      <c r="C128" s="37">
        <v>18</v>
      </c>
      <c r="D128" s="36">
        <v>1</v>
      </c>
      <c r="E128" s="36">
        <v>45</v>
      </c>
      <c r="F128" s="34">
        <f t="shared" si="5"/>
        <v>18</v>
      </c>
      <c r="G128" s="34">
        <f t="shared" si="6"/>
        <v>8</v>
      </c>
      <c r="H128" s="34">
        <f t="shared" si="7"/>
        <v>18</v>
      </c>
      <c r="I128" s="35">
        <f t="shared" si="8"/>
        <v>0.44444444444444442</v>
      </c>
      <c r="J128" s="21">
        <f t="shared" si="9"/>
        <v>10</v>
      </c>
    </row>
    <row r="129" spans="1:10">
      <c r="A129" s="36">
        <v>50</v>
      </c>
      <c r="B129" s="37">
        <v>19</v>
      </c>
      <c r="C129" s="37">
        <v>32</v>
      </c>
      <c r="D129" s="36">
        <v>1</v>
      </c>
      <c r="E129" s="36">
        <v>6</v>
      </c>
      <c r="F129" s="34">
        <f t="shared" si="5"/>
        <v>32</v>
      </c>
      <c r="G129" s="34">
        <f t="shared" si="6"/>
        <v>13</v>
      </c>
      <c r="H129" s="34">
        <f t="shared" si="7"/>
        <v>32</v>
      </c>
      <c r="I129" s="35">
        <f t="shared" si="8"/>
        <v>0.40625</v>
      </c>
      <c r="J129" s="21">
        <f t="shared" si="9"/>
        <v>19</v>
      </c>
    </row>
    <row r="130" spans="1:10">
      <c r="A130" s="36">
        <v>50</v>
      </c>
      <c r="B130" s="37">
        <v>13</v>
      </c>
      <c r="C130" s="37">
        <v>22</v>
      </c>
      <c r="D130" s="36">
        <v>2</v>
      </c>
      <c r="E130" s="36">
        <v>15</v>
      </c>
      <c r="F130" s="34">
        <f t="shared" si="5"/>
        <v>44</v>
      </c>
      <c r="G130" s="34">
        <f t="shared" si="6"/>
        <v>18</v>
      </c>
      <c r="H130" s="34">
        <f t="shared" si="7"/>
        <v>44</v>
      </c>
      <c r="I130" s="35">
        <f t="shared" si="8"/>
        <v>0.40909090909090912</v>
      </c>
      <c r="J130" s="21">
        <f t="shared" si="9"/>
        <v>26</v>
      </c>
    </row>
    <row r="131" spans="1:10">
      <c r="A131" s="36">
        <v>51</v>
      </c>
      <c r="B131" s="37">
        <v>14</v>
      </c>
      <c r="C131" s="37">
        <v>23</v>
      </c>
      <c r="D131" s="36">
        <v>2</v>
      </c>
      <c r="E131" s="36">
        <v>33</v>
      </c>
      <c r="F131" s="34">
        <f t="shared" ref="F131:F194" si="10">C131*D131</f>
        <v>46</v>
      </c>
      <c r="G131" s="34">
        <f t="shared" ref="G131:G194" si="11">F131-(B131*D131)</f>
        <v>18</v>
      </c>
      <c r="H131" s="34">
        <f t="shared" ref="H131:H194" si="12">C131*D131</f>
        <v>46</v>
      </c>
      <c r="I131" s="35">
        <f t="shared" ref="I131:I194" si="13">(G131/H131)</f>
        <v>0.39130434782608697</v>
      </c>
      <c r="J131" s="21">
        <f t="shared" ref="J131:J194" si="14">B131*D131</f>
        <v>28</v>
      </c>
    </row>
    <row r="132" spans="1:10">
      <c r="A132" s="36">
        <v>51</v>
      </c>
      <c r="B132" s="37">
        <v>20</v>
      </c>
      <c r="C132" s="37">
        <v>33</v>
      </c>
      <c r="D132" s="36">
        <v>3</v>
      </c>
      <c r="E132" s="36">
        <v>56</v>
      </c>
      <c r="F132" s="34">
        <f t="shared" si="10"/>
        <v>99</v>
      </c>
      <c r="G132" s="34">
        <f t="shared" si="11"/>
        <v>39</v>
      </c>
      <c r="H132" s="34">
        <f t="shared" si="12"/>
        <v>99</v>
      </c>
      <c r="I132" s="35">
        <f t="shared" si="13"/>
        <v>0.39393939393939392</v>
      </c>
      <c r="J132" s="21">
        <f t="shared" si="14"/>
        <v>60</v>
      </c>
    </row>
    <row r="133" spans="1:10">
      <c r="A133" s="36">
        <v>51</v>
      </c>
      <c r="B133" s="37">
        <v>13</v>
      </c>
      <c r="C133" s="37">
        <v>22</v>
      </c>
      <c r="D133" s="36">
        <v>2</v>
      </c>
      <c r="E133" s="36">
        <v>53</v>
      </c>
      <c r="F133" s="34">
        <f t="shared" si="10"/>
        <v>44</v>
      </c>
      <c r="G133" s="34">
        <f t="shared" si="11"/>
        <v>18</v>
      </c>
      <c r="H133" s="34">
        <f t="shared" si="12"/>
        <v>44</v>
      </c>
      <c r="I133" s="35">
        <f t="shared" si="13"/>
        <v>0.40909090909090912</v>
      </c>
      <c r="J133" s="21">
        <f t="shared" si="14"/>
        <v>26</v>
      </c>
    </row>
    <row r="134" spans="1:10">
      <c r="A134" s="36">
        <v>51</v>
      </c>
      <c r="B134" s="37">
        <v>10</v>
      </c>
      <c r="C134" s="37">
        <v>18</v>
      </c>
      <c r="D134" s="36">
        <v>2</v>
      </c>
      <c r="E134" s="36">
        <v>22</v>
      </c>
      <c r="F134" s="34">
        <f t="shared" si="10"/>
        <v>36</v>
      </c>
      <c r="G134" s="34">
        <f t="shared" si="11"/>
        <v>16</v>
      </c>
      <c r="H134" s="34">
        <f t="shared" si="12"/>
        <v>36</v>
      </c>
      <c r="I134" s="35">
        <f t="shared" si="13"/>
        <v>0.44444444444444442</v>
      </c>
      <c r="J134" s="21">
        <f t="shared" si="14"/>
        <v>20</v>
      </c>
    </row>
    <row r="135" spans="1:10">
      <c r="A135" s="36">
        <v>52</v>
      </c>
      <c r="B135" s="37">
        <v>20</v>
      </c>
      <c r="C135" s="37">
        <v>33</v>
      </c>
      <c r="D135" s="36">
        <v>3</v>
      </c>
      <c r="E135" s="36">
        <v>13</v>
      </c>
      <c r="F135" s="34">
        <f t="shared" si="10"/>
        <v>99</v>
      </c>
      <c r="G135" s="34">
        <f t="shared" si="11"/>
        <v>39</v>
      </c>
      <c r="H135" s="34">
        <f t="shared" si="12"/>
        <v>99</v>
      </c>
      <c r="I135" s="35">
        <f t="shared" si="13"/>
        <v>0.39393939393939392</v>
      </c>
      <c r="J135" s="21">
        <f t="shared" si="14"/>
        <v>60</v>
      </c>
    </row>
    <row r="136" spans="1:10">
      <c r="A136" s="36">
        <v>52</v>
      </c>
      <c r="B136" s="37">
        <v>19</v>
      </c>
      <c r="C136" s="37">
        <v>31</v>
      </c>
      <c r="D136" s="36">
        <v>2</v>
      </c>
      <c r="E136" s="36">
        <v>17</v>
      </c>
      <c r="F136" s="34">
        <f t="shared" si="10"/>
        <v>62</v>
      </c>
      <c r="G136" s="34">
        <f t="shared" si="11"/>
        <v>24</v>
      </c>
      <c r="H136" s="34">
        <f t="shared" si="12"/>
        <v>62</v>
      </c>
      <c r="I136" s="35">
        <f t="shared" si="13"/>
        <v>0.38709677419354838</v>
      </c>
      <c r="J136" s="21">
        <f t="shared" si="14"/>
        <v>38</v>
      </c>
    </row>
    <row r="137" spans="1:10">
      <c r="A137" s="36">
        <v>52</v>
      </c>
      <c r="B137" s="37">
        <v>20</v>
      </c>
      <c r="C137" s="37">
        <v>34</v>
      </c>
      <c r="D137" s="36">
        <v>3</v>
      </c>
      <c r="E137" s="36">
        <v>32</v>
      </c>
      <c r="F137" s="34">
        <f t="shared" si="10"/>
        <v>102</v>
      </c>
      <c r="G137" s="34">
        <f t="shared" si="11"/>
        <v>42</v>
      </c>
      <c r="H137" s="34">
        <f t="shared" si="12"/>
        <v>102</v>
      </c>
      <c r="I137" s="35">
        <f t="shared" si="13"/>
        <v>0.41176470588235292</v>
      </c>
      <c r="J137" s="21">
        <f t="shared" si="14"/>
        <v>60</v>
      </c>
    </row>
    <row r="138" spans="1:10">
      <c r="A138" s="36">
        <v>53</v>
      </c>
      <c r="B138" s="37">
        <v>14</v>
      </c>
      <c r="C138" s="37">
        <v>23</v>
      </c>
      <c r="D138" s="36">
        <v>3</v>
      </c>
      <c r="E138" s="36">
        <v>47</v>
      </c>
      <c r="F138" s="34">
        <f t="shared" si="10"/>
        <v>69</v>
      </c>
      <c r="G138" s="34">
        <f t="shared" si="11"/>
        <v>27</v>
      </c>
      <c r="H138" s="34">
        <f t="shared" si="12"/>
        <v>69</v>
      </c>
      <c r="I138" s="35">
        <f t="shared" si="13"/>
        <v>0.39130434782608697</v>
      </c>
      <c r="J138" s="21">
        <f t="shared" si="14"/>
        <v>42</v>
      </c>
    </row>
    <row r="139" spans="1:10">
      <c r="A139" s="36">
        <v>53</v>
      </c>
      <c r="B139" s="37">
        <v>18</v>
      </c>
      <c r="C139" s="37">
        <v>30</v>
      </c>
      <c r="D139" s="36">
        <v>3</v>
      </c>
      <c r="E139" s="36">
        <v>39</v>
      </c>
      <c r="F139" s="34">
        <f t="shared" si="10"/>
        <v>90</v>
      </c>
      <c r="G139" s="34">
        <f t="shared" si="11"/>
        <v>36</v>
      </c>
      <c r="H139" s="34">
        <f t="shared" si="12"/>
        <v>90</v>
      </c>
      <c r="I139" s="35">
        <f t="shared" si="13"/>
        <v>0.4</v>
      </c>
      <c r="J139" s="21">
        <f t="shared" si="14"/>
        <v>54</v>
      </c>
    </row>
    <row r="140" spans="1:10">
      <c r="A140" s="36">
        <v>53</v>
      </c>
      <c r="B140" s="37">
        <v>22</v>
      </c>
      <c r="C140" s="37">
        <v>36</v>
      </c>
      <c r="D140" s="36">
        <v>3</v>
      </c>
      <c r="E140" s="36">
        <v>26</v>
      </c>
      <c r="F140" s="34">
        <f t="shared" si="10"/>
        <v>108</v>
      </c>
      <c r="G140" s="34">
        <f t="shared" si="11"/>
        <v>42</v>
      </c>
      <c r="H140" s="34">
        <f t="shared" si="12"/>
        <v>108</v>
      </c>
      <c r="I140" s="35">
        <f t="shared" si="13"/>
        <v>0.3888888888888889</v>
      </c>
      <c r="J140" s="21">
        <f t="shared" si="14"/>
        <v>66</v>
      </c>
    </row>
    <row r="141" spans="1:10">
      <c r="A141" s="36">
        <v>54</v>
      </c>
      <c r="B141" s="37">
        <v>21</v>
      </c>
      <c r="C141" s="37">
        <v>35</v>
      </c>
      <c r="D141" s="36">
        <v>3</v>
      </c>
      <c r="E141" s="36">
        <v>47</v>
      </c>
      <c r="F141" s="34">
        <f t="shared" si="10"/>
        <v>105</v>
      </c>
      <c r="G141" s="34">
        <f t="shared" si="11"/>
        <v>42</v>
      </c>
      <c r="H141" s="34">
        <f t="shared" si="12"/>
        <v>105</v>
      </c>
      <c r="I141" s="35">
        <f t="shared" si="13"/>
        <v>0.4</v>
      </c>
      <c r="J141" s="21">
        <f t="shared" si="14"/>
        <v>63</v>
      </c>
    </row>
    <row r="142" spans="1:10">
      <c r="A142" s="36">
        <v>54</v>
      </c>
      <c r="B142" s="37">
        <v>19</v>
      </c>
      <c r="C142" s="37">
        <v>31</v>
      </c>
      <c r="D142" s="36">
        <v>1</v>
      </c>
      <c r="E142" s="36">
        <v>55</v>
      </c>
      <c r="F142" s="34">
        <f t="shared" si="10"/>
        <v>31</v>
      </c>
      <c r="G142" s="34">
        <f t="shared" si="11"/>
        <v>12</v>
      </c>
      <c r="H142" s="34">
        <f t="shared" si="12"/>
        <v>31</v>
      </c>
      <c r="I142" s="35">
        <f t="shared" si="13"/>
        <v>0.38709677419354838</v>
      </c>
      <c r="J142" s="21">
        <f t="shared" si="14"/>
        <v>19</v>
      </c>
    </row>
    <row r="143" spans="1:10">
      <c r="A143" s="36">
        <v>54</v>
      </c>
      <c r="B143" s="37">
        <v>10</v>
      </c>
      <c r="C143" s="37">
        <v>18</v>
      </c>
      <c r="D143" s="36">
        <v>1</v>
      </c>
      <c r="E143" s="36">
        <v>55</v>
      </c>
      <c r="F143" s="34">
        <f t="shared" si="10"/>
        <v>18</v>
      </c>
      <c r="G143" s="34">
        <f t="shared" si="11"/>
        <v>8</v>
      </c>
      <c r="H143" s="34">
        <f t="shared" si="12"/>
        <v>18</v>
      </c>
      <c r="I143" s="35">
        <f t="shared" si="13"/>
        <v>0.44444444444444442</v>
      </c>
      <c r="J143" s="21">
        <f t="shared" si="14"/>
        <v>10</v>
      </c>
    </row>
    <row r="144" spans="1:10">
      <c r="A144" s="36">
        <v>54</v>
      </c>
      <c r="B144" s="37">
        <v>20</v>
      </c>
      <c r="C144" s="37">
        <v>33</v>
      </c>
      <c r="D144" s="36">
        <v>1</v>
      </c>
      <c r="E144" s="36">
        <v>46</v>
      </c>
      <c r="F144" s="34">
        <f t="shared" si="10"/>
        <v>33</v>
      </c>
      <c r="G144" s="34">
        <f t="shared" si="11"/>
        <v>13</v>
      </c>
      <c r="H144" s="34">
        <f t="shared" si="12"/>
        <v>33</v>
      </c>
      <c r="I144" s="35">
        <f t="shared" si="13"/>
        <v>0.39393939393939392</v>
      </c>
      <c r="J144" s="21">
        <f t="shared" si="14"/>
        <v>20</v>
      </c>
    </row>
    <row r="145" spans="1:10">
      <c r="A145" s="36">
        <v>55</v>
      </c>
      <c r="B145" s="37">
        <v>20</v>
      </c>
      <c r="C145" s="37">
        <v>33</v>
      </c>
      <c r="D145" s="36">
        <v>3</v>
      </c>
      <c r="E145" s="36">
        <v>27</v>
      </c>
      <c r="F145" s="34">
        <f t="shared" si="10"/>
        <v>99</v>
      </c>
      <c r="G145" s="34">
        <f t="shared" si="11"/>
        <v>39</v>
      </c>
      <c r="H145" s="34">
        <f t="shared" si="12"/>
        <v>99</v>
      </c>
      <c r="I145" s="35">
        <f t="shared" si="13"/>
        <v>0.39393939393939392</v>
      </c>
      <c r="J145" s="21">
        <f t="shared" si="14"/>
        <v>60</v>
      </c>
    </row>
    <row r="146" spans="1:10">
      <c r="A146" s="36">
        <v>55</v>
      </c>
      <c r="B146" s="37">
        <v>14</v>
      </c>
      <c r="C146" s="37">
        <v>24</v>
      </c>
      <c r="D146" s="36">
        <v>1</v>
      </c>
      <c r="E146" s="36">
        <v>5</v>
      </c>
      <c r="F146" s="34">
        <f t="shared" si="10"/>
        <v>24</v>
      </c>
      <c r="G146" s="34">
        <f t="shared" si="11"/>
        <v>10</v>
      </c>
      <c r="H146" s="34">
        <f t="shared" si="12"/>
        <v>24</v>
      </c>
      <c r="I146" s="35">
        <f t="shared" si="13"/>
        <v>0.41666666666666669</v>
      </c>
      <c r="J146" s="21">
        <f t="shared" si="14"/>
        <v>14</v>
      </c>
    </row>
    <row r="147" spans="1:10">
      <c r="A147" s="36">
        <v>55</v>
      </c>
      <c r="B147" s="37">
        <v>22</v>
      </c>
      <c r="C147" s="37">
        <v>36</v>
      </c>
      <c r="D147" s="36">
        <v>1</v>
      </c>
      <c r="E147" s="36">
        <v>51</v>
      </c>
      <c r="F147" s="34">
        <f t="shared" si="10"/>
        <v>36</v>
      </c>
      <c r="G147" s="34">
        <f t="shared" si="11"/>
        <v>14</v>
      </c>
      <c r="H147" s="34">
        <f t="shared" si="12"/>
        <v>36</v>
      </c>
      <c r="I147" s="35">
        <f t="shared" si="13"/>
        <v>0.3888888888888889</v>
      </c>
      <c r="J147" s="21">
        <f t="shared" si="14"/>
        <v>22</v>
      </c>
    </row>
    <row r="148" spans="1:10">
      <c r="A148" s="36">
        <v>55</v>
      </c>
      <c r="B148" s="37">
        <v>19</v>
      </c>
      <c r="C148" s="37">
        <v>32</v>
      </c>
      <c r="D148" s="36">
        <v>3</v>
      </c>
      <c r="E148" s="36">
        <v>13</v>
      </c>
      <c r="F148" s="34">
        <f t="shared" si="10"/>
        <v>96</v>
      </c>
      <c r="G148" s="34">
        <f t="shared" si="11"/>
        <v>39</v>
      </c>
      <c r="H148" s="34">
        <f t="shared" si="12"/>
        <v>96</v>
      </c>
      <c r="I148" s="35">
        <f t="shared" si="13"/>
        <v>0.40625</v>
      </c>
      <c r="J148" s="21">
        <f t="shared" si="14"/>
        <v>57</v>
      </c>
    </row>
    <row r="149" spans="1:10">
      <c r="A149" s="36">
        <v>56</v>
      </c>
      <c r="B149" s="37">
        <v>17</v>
      </c>
      <c r="C149" s="37">
        <v>29</v>
      </c>
      <c r="D149" s="36">
        <v>1</v>
      </c>
      <c r="E149" s="36">
        <v>38</v>
      </c>
      <c r="F149" s="34">
        <f t="shared" si="10"/>
        <v>29</v>
      </c>
      <c r="G149" s="34">
        <f t="shared" si="11"/>
        <v>12</v>
      </c>
      <c r="H149" s="34">
        <f t="shared" si="12"/>
        <v>29</v>
      </c>
      <c r="I149" s="35">
        <f t="shared" si="13"/>
        <v>0.41379310344827586</v>
      </c>
      <c r="J149" s="21">
        <f t="shared" si="14"/>
        <v>17</v>
      </c>
    </row>
    <row r="150" spans="1:10">
      <c r="A150" s="36">
        <v>56</v>
      </c>
      <c r="B150" s="37">
        <v>11</v>
      </c>
      <c r="C150" s="37">
        <v>19</v>
      </c>
      <c r="D150" s="36">
        <v>1</v>
      </c>
      <c r="E150" s="36">
        <v>40</v>
      </c>
      <c r="F150" s="34">
        <f t="shared" si="10"/>
        <v>19</v>
      </c>
      <c r="G150" s="34">
        <f t="shared" si="11"/>
        <v>8</v>
      </c>
      <c r="H150" s="34">
        <f t="shared" si="12"/>
        <v>19</v>
      </c>
      <c r="I150" s="35">
        <f t="shared" si="13"/>
        <v>0.42105263157894735</v>
      </c>
      <c r="J150" s="21">
        <f t="shared" si="14"/>
        <v>11</v>
      </c>
    </row>
    <row r="151" spans="1:10">
      <c r="A151" s="36">
        <v>57</v>
      </c>
      <c r="B151" s="37">
        <v>21</v>
      </c>
      <c r="C151" s="37">
        <v>35</v>
      </c>
      <c r="D151" s="36">
        <v>1</v>
      </c>
      <c r="E151" s="36">
        <v>21</v>
      </c>
      <c r="F151" s="34">
        <f t="shared" si="10"/>
        <v>35</v>
      </c>
      <c r="G151" s="34">
        <f t="shared" si="11"/>
        <v>14</v>
      </c>
      <c r="H151" s="34">
        <f t="shared" si="12"/>
        <v>35</v>
      </c>
      <c r="I151" s="35">
        <f t="shared" si="13"/>
        <v>0.4</v>
      </c>
      <c r="J151" s="21">
        <f t="shared" si="14"/>
        <v>21</v>
      </c>
    </row>
    <row r="152" spans="1:10">
      <c r="A152" s="36">
        <v>57</v>
      </c>
      <c r="B152" s="37">
        <v>25</v>
      </c>
      <c r="C152" s="37">
        <v>40</v>
      </c>
      <c r="D152" s="36">
        <v>1</v>
      </c>
      <c r="E152" s="36">
        <v>30</v>
      </c>
      <c r="F152" s="34">
        <f t="shared" si="10"/>
        <v>40</v>
      </c>
      <c r="G152" s="34">
        <f t="shared" si="11"/>
        <v>15</v>
      </c>
      <c r="H152" s="34">
        <f t="shared" si="12"/>
        <v>40</v>
      </c>
      <c r="I152" s="35">
        <f t="shared" si="13"/>
        <v>0.375</v>
      </c>
      <c r="J152" s="21">
        <f t="shared" si="14"/>
        <v>25</v>
      </c>
    </row>
    <row r="153" spans="1:10">
      <c r="A153" s="36">
        <v>57</v>
      </c>
      <c r="B153" s="37">
        <v>13</v>
      </c>
      <c r="C153" s="37">
        <v>22</v>
      </c>
      <c r="D153" s="36">
        <v>1</v>
      </c>
      <c r="E153" s="36">
        <v>10</v>
      </c>
      <c r="F153" s="34">
        <f t="shared" si="10"/>
        <v>22</v>
      </c>
      <c r="G153" s="34">
        <f t="shared" si="11"/>
        <v>9</v>
      </c>
      <c r="H153" s="34">
        <f t="shared" si="12"/>
        <v>22</v>
      </c>
      <c r="I153" s="35">
        <f t="shared" si="13"/>
        <v>0.40909090909090912</v>
      </c>
      <c r="J153" s="21">
        <f t="shared" si="14"/>
        <v>13</v>
      </c>
    </row>
    <row r="154" spans="1:10">
      <c r="A154" s="36">
        <v>57</v>
      </c>
      <c r="B154" s="37">
        <v>22</v>
      </c>
      <c r="C154" s="37">
        <v>36</v>
      </c>
      <c r="D154" s="36">
        <v>2</v>
      </c>
      <c r="E154" s="36">
        <v>7</v>
      </c>
      <c r="F154" s="34">
        <f t="shared" si="10"/>
        <v>72</v>
      </c>
      <c r="G154" s="34">
        <f t="shared" si="11"/>
        <v>28</v>
      </c>
      <c r="H154" s="34">
        <f t="shared" si="12"/>
        <v>72</v>
      </c>
      <c r="I154" s="35">
        <f t="shared" si="13"/>
        <v>0.3888888888888889</v>
      </c>
      <c r="J154" s="21">
        <f t="shared" si="14"/>
        <v>44</v>
      </c>
    </row>
    <row r="155" spans="1:10">
      <c r="A155" s="36">
        <v>58</v>
      </c>
      <c r="B155" s="37">
        <v>13</v>
      </c>
      <c r="C155" s="37">
        <v>22</v>
      </c>
      <c r="D155" s="36">
        <v>1</v>
      </c>
      <c r="E155" s="36">
        <v>17</v>
      </c>
      <c r="F155" s="34">
        <f t="shared" si="10"/>
        <v>22</v>
      </c>
      <c r="G155" s="34">
        <f t="shared" si="11"/>
        <v>9</v>
      </c>
      <c r="H155" s="34">
        <f t="shared" si="12"/>
        <v>22</v>
      </c>
      <c r="I155" s="35">
        <f t="shared" si="13"/>
        <v>0.40909090909090912</v>
      </c>
      <c r="J155" s="21">
        <f t="shared" si="14"/>
        <v>13</v>
      </c>
    </row>
    <row r="156" spans="1:10">
      <c r="A156" s="36">
        <v>58</v>
      </c>
      <c r="B156" s="37">
        <v>12</v>
      </c>
      <c r="C156" s="37">
        <v>20</v>
      </c>
      <c r="D156" s="36">
        <v>3</v>
      </c>
      <c r="E156" s="36">
        <v>56</v>
      </c>
      <c r="F156" s="34">
        <f t="shared" si="10"/>
        <v>60</v>
      </c>
      <c r="G156" s="34">
        <f t="shared" si="11"/>
        <v>24</v>
      </c>
      <c r="H156" s="34">
        <f t="shared" si="12"/>
        <v>60</v>
      </c>
      <c r="I156" s="35">
        <f t="shared" si="13"/>
        <v>0.4</v>
      </c>
      <c r="J156" s="21">
        <f t="shared" si="14"/>
        <v>36</v>
      </c>
    </row>
    <row r="157" spans="1:10">
      <c r="A157" s="36">
        <v>59</v>
      </c>
      <c r="B157" s="37">
        <v>11</v>
      </c>
      <c r="C157" s="37">
        <v>19</v>
      </c>
      <c r="D157" s="36">
        <v>2</v>
      </c>
      <c r="E157" s="36">
        <v>13</v>
      </c>
      <c r="F157" s="34">
        <f t="shared" si="10"/>
        <v>38</v>
      </c>
      <c r="G157" s="34">
        <f t="shared" si="11"/>
        <v>16</v>
      </c>
      <c r="H157" s="34">
        <f t="shared" si="12"/>
        <v>38</v>
      </c>
      <c r="I157" s="35">
        <f t="shared" si="13"/>
        <v>0.42105263157894735</v>
      </c>
      <c r="J157" s="21">
        <f t="shared" si="14"/>
        <v>22</v>
      </c>
    </row>
    <row r="158" spans="1:10">
      <c r="A158" s="36">
        <v>59</v>
      </c>
      <c r="B158" s="37">
        <v>14</v>
      </c>
      <c r="C158" s="37">
        <v>23</v>
      </c>
      <c r="D158" s="36">
        <v>2</v>
      </c>
      <c r="E158" s="36">
        <v>9</v>
      </c>
      <c r="F158" s="34">
        <f t="shared" si="10"/>
        <v>46</v>
      </c>
      <c r="G158" s="34">
        <f t="shared" si="11"/>
        <v>18</v>
      </c>
      <c r="H158" s="34">
        <f t="shared" si="12"/>
        <v>46</v>
      </c>
      <c r="I158" s="35">
        <f t="shared" si="13"/>
        <v>0.39130434782608697</v>
      </c>
      <c r="J158" s="21">
        <f t="shared" si="14"/>
        <v>28</v>
      </c>
    </row>
    <row r="159" spans="1:10">
      <c r="A159" s="36">
        <v>59</v>
      </c>
      <c r="B159" s="37">
        <v>10</v>
      </c>
      <c r="C159" s="37">
        <v>18</v>
      </c>
      <c r="D159" s="36">
        <v>2</v>
      </c>
      <c r="E159" s="36">
        <v>13</v>
      </c>
      <c r="F159" s="34">
        <f t="shared" si="10"/>
        <v>36</v>
      </c>
      <c r="G159" s="34">
        <f t="shared" si="11"/>
        <v>16</v>
      </c>
      <c r="H159" s="34">
        <f t="shared" si="12"/>
        <v>36</v>
      </c>
      <c r="I159" s="35">
        <f t="shared" si="13"/>
        <v>0.44444444444444442</v>
      </c>
      <c r="J159" s="21">
        <f t="shared" si="14"/>
        <v>20</v>
      </c>
    </row>
    <row r="160" spans="1:10">
      <c r="A160" s="36">
        <v>59</v>
      </c>
      <c r="B160" s="37">
        <v>25</v>
      </c>
      <c r="C160" s="37">
        <v>40</v>
      </c>
      <c r="D160" s="36">
        <v>1</v>
      </c>
      <c r="E160" s="36">
        <v>13</v>
      </c>
      <c r="F160" s="34">
        <f t="shared" si="10"/>
        <v>40</v>
      </c>
      <c r="G160" s="34">
        <f t="shared" si="11"/>
        <v>15</v>
      </c>
      <c r="H160" s="34">
        <f t="shared" si="12"/>
        <v>40</v>
      </c>
      <c r="I160" s="35">
        <f t="shared" si="13"/>
        <v>0.375</v>
      </c>
      <c r="J160" s="21">
        <f t="shared" si="14"/>
        <v>25</v>
      </c>
    </row>
    <row r="161" spans="1:10">
      <c r="A161" s="36">
        <v>60</v>
      </c>
      <c r="B161" s="37">
        <v>10</v>
      </c>
      <c r="C161" s="37">
        <v>18</v>
      </c>
      <c r="D161" s="36">
        <v>2</v>
      </c>
      <c r="E161" s="36">
        <v>23</v>
      </c>
      <c r="F161" s="34">
        <f t="shared" si="10"/>
        <v>36</v>
      </c>
      <c r="G161" s="34">
        <f t="shared" si="11"/>
        <v>16</v>
      </c>
      <c r="H161" s="34">
        <f t="shared" si="12"/>
        <v>36</v>
      </c>
      <c r="I161" s="35">
        <f t="shared" si="13"/>
        <v>0.44444444444444442</v>
      </c>
      <c r="J161" s="21">
        <f t="shared" si="14"/>
        <v>20</v>
      </c>
    </row>
    <row r="162" spans="1:10">
      <c r="A162" s="36">
        <v>60</v>
      </c>
      <c r="B162" s="37">
        <v>20</v>
      </c>
      <c r="C162" s="37">
        <v>33</v>
      </c>
      <c r="D162" s="36">
        <v>2</v>
      </c>
      <c r="E162" s="36">
        <v>20</v>
      </c>
      <c r="F162" s="34">
        <f t="shared" si="10"/>
        <v>66</v>
      </c>
      <c r="G162" s="34">
        <f t="shared" si="11"/>
        <v>26</v>
      </c>
      <c r="H162" s="34">
        <f t="shared" si="12"/>
        <v>66</v>
      </c>
      <c r="I162" s="35">
        <f t="shared" si="13"/>
        <v>0.39393939393939392</v>
      </c>
      <c r="J162" s="21">
        <f t="shared" si="14"/>
        <v>40</v>
      </c>
    </row>
    <row r="163" spans="1:10">
      <c r="A163" s="36">
        <v>61</v>
      </c>
      <c r="B163" s="37">
        <v>25</v>
      </c>
      <c r="C163" s="37">
        <v>40</v>
      </c>
      <c r="D163" s="36">
        <v>2</v>
      </c>
      <c r="E163" s="36">
        <v>56</v>
      </c>
      <c r="F163" s="34">
        <f t="shared" si="10"/>
        <v>80</v>
      </c>
      <c r="G163" s="34">
        <f t="shared" si="11"/>
        <v>30</v>
      </c>
      <c r="H163" s="34">
        <f t="shared" si="12"/>
        <v>80</v>
      </c>
      <c r="I163" s="35">
        <f t="shared" si="13"/>
        <v>0.375</v>
      </c>
      <c r="J163" s="21">
        <f t="shared" si="14"/>
        <v>50</v>
      </c>
    </row>
    <row r="164" spans="1:10">
      <c r="A164" s="36">
        <v>61</v>
      </c>
      <c r="B164" s="37">
        <v>10</v>
      </c>
      <c r="C164" s="37">
        <v>18</v>
      </c>
      <c r="D164" s="36">
        <v>1</v>
      </c>
      <c r="E164" s="36">
        <v>39</v>
      </c>
      <c r="F164" s="34">
        <f t="shared" si="10"/>
        <v>18</v>
      </c>
      <c r="G164" s="34">
        <f t="shared" si="11"/>
        <v>8</v>
      </c>
      <c r="H164" s="34">
        <f t="shared" si="12"/>
        <v>18</v>
      </c>
      <c r="I164" s="35">
        <f t="shared" si="13"/>
        <v>0.44444444444444442</v>
      </c>
      <c r="J164" s="21">
        <f t="shared" si="14"/>
        <v>10</v>
      </c>
    </row>
    <row r="165" spans="1:10">
      <c r="A165" s="36">
        <v>61</v>
      </c>
      <c r="B165" s="37">
        <v>18</v>
      </c>
      <c r="C165" s="37">
        <v>30</v>
      </c>
      <c r="D165" s="36">
        <v>2</v>
      </c>
      <c r="E165" s="36">
        <v>13</v>
      </c>
      <c r="F165" s="34">
        <f t="shared" si="10"/>
        <v>60</v>
      </c>
      <c r="G165" s="34">
        <f t="shared" si="11"/>
        <v>24</v>
      </c>
      <c r="H165" s="34">
        <f t="shared" si="12"/>
        <v>60</v>
      </c>
      <c r="I165" s="35">
        <f t="shared" si="13"/>
        <v>0.4</v>
      </c>
      <c r="J165" s="21">
        <f t="shared" si="14"/>
        <v>36</v>
      </c>
    </row>
    <row r="166" spans="1:10">
      <c r="A166" s="36">
        <v>61</v>
      </c>
      <c r="B166" s="37">
        <v>16</v>
      </c>
      <c r="C166" s="37">
        <v>28</v>
      </c>
      <c r="D166" s="36">
        <v>3</v>
      </c>
      <c r="E166" s="36">
        <v>51</v>
      </c>
      <c r="F166" s="34">
        <f t="shared" si="10"/>
        <v>84</v>
      </c>
      <c r="G166" s="34">
        <f t="shared" si="11"/>
        <v>36</v>
      </c>
      <c r="H166" s="34">
        <f t="shared" si="12"/>
        <v>84</v>
      </c>
      <c r="I166" s="35">
        <f t="shared" si="13"/>
        <v>0.42857142857142855</v>
      </c>
      <c r="J166" s="21">
        <f t="shared" si="14"/>
        <v>48</v>
      </c>
    </row>
    <row r="167" spans="1:10">
      <c r="A167" s="36">
        <v>62</v>
      </c>
      <c r="B167" s="37">
        <v>18</v>
      </c>
      <c r="C167" s="37">
        <v>30</v>
      </c>
      <c r="D167" s="36">
        <v>2</v>
      </c>
      <c r="E167" s="36">
        <v>59</v>
      </c>
      <c r="F167" s="34">
        <f t="shared" si="10"/>
        <v>60</v>
      </c>
      <c r="G167" s="34">
        <f t="shared" si="11"/>
        <v>24</v>
      </c>
      <c r="H167" s="34">
        <f t="shared" si="12"/>
        <v>60</v>
      </c>
      <c r="I167" s="35">
        <f t="shared" si="13"/>
        <v>0.4</v>
      </c>
      <c r="J167" s="21">
        <f t="shared" si="14"/>
        <v>36</v>
      </c>
    </row>
    <row r="168" spans="1:10">
      <c r="A168" s="36">
        <v>62</v>
      </c>
      <c r="B168" s="37">
        <v>11</v>
      </c>
      <c r="C168" s="37">
        <v>19</v>
      </c>
      <c r="D168" s="36">
        <v>3</v>
      </c>
      <c r="E168" s="36">
        <v>46</v>
      </c>
      <c r="F168" s="34">
        <f t="shared" si="10"/>
        <v>57</v>
      </c>
      <c r="G168" s="34">
        <f t="shared" si="11"/>
        <v>24</v>
      </c>
      <c r="H168" s="34">
        <f t="shared" si="12"/>
        <v>57</v>
      </c>
      <c r="I168" s="35">
        <f t="shared" si="13"/>
        <v>0.42105263157894735</v>
      </c>
      <c r="J168" s="21">
        <f t="shared" si="14"/>
        <v>33</v>
      </c>
    </row>
    <row r="169" spans="1:10">
      <c r="A169" s="36">
        <v>62</v>
      </c>
      <c r="B169" s="37">
        <v>19</v>
      </c>
      <c r="C169" s="37">
        <v>31</v>
      </c>
      <c r="D169" s="36">
        <v>1</v>
      </c>
      <c r="E169" s="36">
        <v>50</v>
      </c>
      <c r="F169" s="34">
        <f t="shared" si="10"/>
        <v>31</v>
      </c>
      <c r="G169" s="34">
        <f t="shared" si="11"/>
        <v>12</v>
      </c>
      <c r="H169" s="34">
        <f t="shared" si="12"/>
        <v>31</v>
      </c>
      <c r="I169" s="35">
        <f t="shared" si="13"/>
        <v>0.38709677419354838</v>
      </c>
      <c r="J169" s="21">
        <f t="shared" si="14"/>
        <v>19</v>
      </c>
    </row>
    <row r="170" spans="1:10">
      <c r="A170" s="36">
        <v>63</v>
      </c>
      <c r="B170" s="37">
        <v>12</v>
      </c>
      <c r="C170" s="37">
        <v>20</v>
      </c>
      <c r="D170" s="36">
        <v>1</v>
      </c>
      <c r="E170" s="36">
        <v>10</v>
      </c>
      <c r="F170" s="34">
        <f t="shared" si="10"/>
        <v>20</v>
      </c>
      <c r="G170" s="34">
        <f t="shared" si="11"/>
        <v>8</v>
      </c>
      <c r="H170" s="34">
        <f t="shared" si="12"/>
        <v>20</v>
      </c>
      <c r="I170" s="35">
        <f t="shared" si="13"/>
        <v>0.4</v>
      </c>
      <c r="J170" s="21">
        <f t="shared" si="14"/>
        <v>12</v>
      </c>
    </row>
    <row r="171" spans="1:10">
      <c r="A171" s="36">
        <v>63</v>
      </c>
      <c r="B171" s="37">
        <v>21</v>
      </c>
      <c r="C171" s="37">
        <v>35</v>
      </c>
      <c r="D171" s="36">
        <v>1</v>
      </c>
      <c r="E171" s="36">
        <v>20</v>
      </c>
      <c r="F171" s="34">
        <f t="shared" si="10"/>
        <v>35</v>
      </c>
      <c r="G171" s="34">
        <f t="shared" si="11"/>
        <v>14</v>
      </c>
      <c r="H171" s="34">
        <f t="shared" si="12"/>
        <v>35</v>
      </c>
      <c r="I171" s="35">
        <f t="shared" si="13"/>
        <v>0.4</v>
      </c>
      <c r="J171" s="21">
        <f t="shared" si="14"/>
        <v>21</v>
      </c>
    </row>
    <row r="172" spans="1:10">
      <c r="A172" s="36">
        <v>64</v>
      </c>
      <c r="B172" s="37">
        <v>12</v>
      </c>
      <c r="C172" s="37">
        <v>20</v>
      </c>
      <c r="D172" s="36">
        <v>3</v>
      </c>
      <c r="E172" s="36">
        <v>25</v>
      </c>
      <c r="F172" s="34">
        <f t="shared" si="10"/>
        <v>60</v>
      </c>
      <c r="G172" s="34">
        <f t="shared" si="11"/>
        <v>24</v>
      </c>
      <c r="H172" s="34">
        <f t="shared" si="12"/>
        <v>60</v>
      </c>
      <c r="I172" s="35">
        <f t="shared" si="13"/>
        <v>0.4</v>
      </c>
      <c r="J172" s="21">
        <f t="shared" si="14"/>
        <v>36</v>
      </c>
    </row>
    <row r="173" spans="1:10">
      <c r="A173" s="36">
        <v>64</v>
      </c>
      <c r="B173" s="37">
        <v>25</v>
      </c>
      <c r="C173" s="37">
        <v>40</v>
      </c>
      <c r="D173" s="36">
        <v>3</v>
      </c>
      <c r="E173" s="36">
        <v>47</v>
      </c>
      <c r="F173" s="34">
        <f t="shared" si="10"/>
        <v>120</v>
      </c>
      <c r="G173" s="34">
        <f t="shared" si="11"/>
        <v>45</v>
      </c>
      <c r="H173" s="34">
        <f t="shared" si="12"/>
        <v>120</v>
      </c>
      <c r="I173" s="35">
        <f t="shared" si="13"/>
        <v>0.375</v>
      </c>
      <c r="J173" s="21">
        <f t="shared" si="14"/>
        <v>75</v>
      </c>
    </row>
    <row r="174" spans="1:10">
      <c r="A174" s="36">
        <v>64</v>
      </c>
      <c r="B174" s="37">
        <v>22</v>
      </c>
      <c r="C174" s="37">
        <v>36</v>
      </c>
      <c r="D174" s="36">
        <v>3</v>
      </c>
      <c r="E174" s="36">
        <v>10</v>
      </c>
      <c r="F174" s="34">
        <f t="shared" si="10"/>
        <v>108</v>
      </c>
      <c r="G174" s="34">
        <f t="shared" si="11"/>
        <v>42</v>
      </c>
      <c r="H174" s="34">
        <f t="shared" si="12"/>
        <v>108</v>
      </c>
      <c r="I174" s="35">
        <f t="shared" si="13"/>
        <v>0.3888888888888889</v>
      </c>
      <c r="J174" s="21">
        <f t="shared" si="14"/>
        <v>66</v>
      </c>
    </row>
    <row r="175" spans="1:10">
      <c r="A175" s="36">
        <v>65</v>
      </c>
      <c r="B175" s="37">
        <v>16</v>
      </c>
      <c r="C175" s="37">
        <v>28</v>
      </c>
      <c r="D175" s="36">
        <v>1</v>
      </c>
      <c r="E175" s="36">
        <v>32</v>
      </c>
      <c r="F175" s="34">
        <f t="shared" si="10"/>
        <v>28</v>
      </c>
      <c r="G175" s="34">
        <f t="shared" si="11"/>
        <v>12</v>
      </c>
      <c r="H175" s="34">
        <f t="shared" si="12"/>
        <v>28</v>
      </c>
      <c r="I175" s="35">
        <f t="shared" si="13"/>
        <v>0.42857142857142855</v>
      </c>
      <c r="J175" s="21">
        <f t="shared" si="14"/>
        <v>16</v>
      </c>
    </row>
    <row r="176" spans="1:10">
      <c r="A176" s="36">
        <v>65</v>
      </c>
      <c r="B176" s="37">
        <v>19</v>
      </c>
      <c r="C176" s="37">
        <v>31</v>
      </c>
      <c r="D176" s="36">
        <v>1</v>
      </c>
      <c r="E176" s="36">
        <v>55</v>
      </c>
      <c r="F176" s="34">
        <f t="shared" si="10"/>
        <v>31</v>
      </c>
      <c r="G176" s="34">
        <f t="shared" si="11"/>
        <v>12</v>
      </c>
      <c r="H176" s="34">
        <f t="shared" si="12"/>
        <v>31</v>
      </c>
      <c r="I176" s="35">
        <f t="shared" si="13"/>
        <v>0.38709677419354838</v>
      </c>
      <c r="J176" s="21">
        <f t="shared" si="14"/>
        <v>19</v>
      </c>
    </row>
    <row r="177" spans="1:10">
      <c r="A177" s="36">
        <v>65</v>
      </c>
      <c r="B177" s="37">
        <v>11</v>
      </c>
      <c r="C177" s="37">
        <v>19</v>
      </c>
      <c r="D177" s="36">
        <v>3</v>
      </c>
      <c r="E177" s="36">
        <v>51</v>
      </c>
      <c r="F177" s="34">
        <f t="shared" si="10"/>
        <v>57</v>
      </c>
      <c r="G177" s="34">
        <f t="shared" si="11"/>
        <v>24</v>
      </c>
      <c r="H177" s="34">
        <f t="shared" si="12"/>
        <v>57</v>
      </c>
      <c r="I177" s="35">
        <f t="shared" si="13"/>
        <v>0.42105263157894735</v>
      </c>
      <c r="J177" s="21">
        <f t="shared" si="14"/>
        <v>33</v>
      </c>
    </row>
    <row r="178" spans="1:10">
      <c r="A178" s="36">
        <v>65</v>
      </c>
      <c r="B178" s="37">
        <v>25</v>
      </c>
      <c r="C178" s="37">
        <v>40</v>
      </c>
      <c r="D178" s="36">
        <v>2</v>
      </c>
      <c r="E178" s="36">
        <v>17</v>
      </c>
      <c r="F178" s="34">
        <f t="shared" si="10"/>
        <v>80</v>
      </c>
      <c r="G178" s="34">
        <f t="shared" si="11"/>
        <v>30</v>
      </c>
      <c r="H178" s="34">
        <f t="shared" si="12"/>
        <v>80</v>
      </c>
      <c r="I178" s="35">
        <f t="shared" si="13"/>
        <v>0.375</v>
      </c>
      <c r="J178" s="21">
        <f t="shared" si="14"/>
        <v>50</v>
      </c>
    </row>
    <row r="179" spans="1:10">
      <c r="A179" s="36">
        <v>66</v>
      </c>
      <c r="B179" s="37">
        <v>22</v>
      </c>
      <c r="C179" s="37">
        <v>36</v>
      </c>
      <c r="D179" s="36">
        <v>1</v>
      </c>
      <c r="E179" s="36">
        <v>29</v>
      </c>
      <c r="F179" s="34">
        <f t="shared" si="10"/>
        <v>36</v>
      </c>
      <c r="G179" s="34">
        <f t="shared" si="11"/>
        <v>14</v>
      </c>
      <c r="H179" s="34">
        <f t="shared" si="12"/>
        <v>36</v>
      </c>
      <c r="I179" s="35">
        <f t="shared" si="13"/>
        <v>0.3888888888888889</v>
      </c>
      <c r="J179" s="21">
        <f t="shared" si="14"/>
        <v>22</v>
      </c>
    </row>
    <row r="180" spans="1:10">
      <c r="A180" s="36">
        <v>66</v>
      </c>
      <c r="B180" s="37">
        <v>25</v>
      </c>
      <c r="C180" s="37">
        <v>40</v>
      </c>
      <c r="D180" s="36">
        <v>3</v>
      </c>
      <c r="E180" s="36">
        <v>30</v>
      </c>
      <c r="F180" s="34">
        <f t="shared" si="10"/>
        <v>120</v>
      </c>
      <c r="G180" s="34">
        <f t="shared" si="11"/>
        <v>45</v>
      </c>
      <c r="H180" s="34">
        <f t="shared" si="12"/>
        <v>120</v>
      </c>
      <c r="I180" s="35">
        <f t="shared" si="13"/>
        <v>0.375</v>
      </c>
      <c r="J180" s="21">
        <f t="shared" si="14"/>
        <v>75</v>
      </c>
    </row>
    <row r="181" spans="1:10">
      <c r="A181" s="36">
        <v>66</v>
      </c>
      <c r="B181" s="37">
        <v>10</v>
      </c>
      <c r="C181" s="37">
        <v>18</v>
      </c>
      <c r="D181" s="36">
        <v>3</v>
      </c>
      <c r="E181" s="36">
        <v>55</v>
      </c>
      <c r="F181" s="34">
        <f t="shared" si="10"/>
        <v>54</v>
      </c>
      <c r="G181" s="34">
        <f t="shared" si="11"/>
        <v>24</v>
      </c>
      <c r="H181" s="34">
        <f t="shared" si="12"/>
        <v>54</v>
      </c>
      <c r="I181" s="35">
        <f t="shared" si="13"/>
        <v>0.44444444444444442</v>
      </c>
      <c r="J181" s="21">
        <f t="shared" si="14"/>
        <v>30</v>
      </c>
    </row>
    <row r="182" spans="1:10">
      <c r="A182" s="36">
        <v>67</v>
      </c>
      <c r="B182" s="37">
        <v>25</v>
      </c>
      <c r="C182" s="37">
        <v>40</v>
      </c>
      <c r="D182" s="36">
        <v>1</v>
      </c>
      <c r="E182" s="36">
        <v>22</v>
      </c>
      <c r="F182" s="34">
        <f t="shared" si="10"/>
        <v>40</v>
      </c>
      <c r="G182" s="34">
        <f t="shared" si="11"/>
        <v>15</v>
      </c>
      <c r="H182" s="34">
        <f t="shared" si="12"/>
        <v>40</v>
      </c>
      <c r="I182" s="35">
        <f t="shared" si="13"/>
        <v>0.375</v>
      </c>
      <c r="J182" s="21">
        <f t="shared" si="14"/>
        <v>25</v>
      </c>
    </row>
    <row r="183" spans="1:10">
      <c r="A183" s="36">
        <v>67</v>
      </c>
      <c r="B183" s="37">
        <v>22</v>
      </c>
      <c r="C183" s="37">
        <v>36</v>
      </c>
      <c r="D183" s="36">
        <v>3</v>
      </c>
      <c r="E183" s="36">
        <v>59</v>
      </c>
      <c r="F183" s="34">
        <f t="shared" si="10"/>
        <v>108</v>
      </c>
      <c r="G183" s="34">
        <f t="shared" si="11"/>
        <v>42</v>
      </c>
      <c r="H183" s="34">
        <f t="shared" si="12"/>
        <v>108</v>
      </c>
      <c r="I183" s="35">
        <f t="shared" si="13"/>
        <v>0.3888888888888889</v>
      </c>
      <c r="J183" s="21">
        <f t="shared" si="14"/>
        <v>66</v>
      </c>
    </row>
    <row r="184" spans="1:10">
      <c r="A184" s="36">
        <v>67</v>
      </c>
      <c r="B184" s="37">
        <v>15</v>
      </c>
      <c r="C184" s="37">
        <v>26</v>
      </c>
      <c r="D184" s="36">
        <v>3</v>
      </c>
      <c r="E184" s="36">
        <v>15</v>
      </c>
      <c r="F184" s="34">
        <f t="shared" si="10"/>
        <v>78</v>
      </c>
      <c r="G184" s="34">
        <f t="shared" si="11"/>
        <v>33</v>
      </c>
      <c r="H184" s="34">
        <f t="shared" si="12"/>
        <v>78</v>
      </c>
      <c r="I184" s="35">
        <f t="shared" si="13"/>
        <v>0.42307692307692307</v>
      </c>
      <c r="J184" s="21">
        <f t="shared" si="14"/>
        <v>45</v>
      </c>
    </row>
    <row r="185" spans="1:10">
      <c r="A185" s="36">
        <v>67</v>
      </c>
      <c r="B185" s="37">
        <v>18</v>
      </c>
      <c r="C185" s="37">
        <v>30</v>
      </c>
      <c r="D185" s="36">
        <v>1</v>
      </c>
      <c r="E185" s="36">
        <v>35</v>
      </c>
      <c r="F185" s="34">
        <f t="shared" si="10"/>
        <v>30</v>
      </c>
      <c r="G185" s="34">
        <f t="shared" si="11"/>
        <v>12</v>
      </c>
      <c r="H185" s="34">
        <f t="shared" si="12"/>
        <v>30</v>
      </c>
      <c r="I185" s="35">
        <f t="shared" si="13"/>
        <v>0.4</v>
      </c>
      <c r="J185" s="21">
        <f t="shared" si="14"/>
        <v>18</v>
      </c>
    </row>
    <row r="186" spans="1:10">
      <c r="A186" s="36">
        <v>68</v>
      </c>
      <c r="B186" s="37">
        <v>14</v>
      </c>
      <c r="C186" s="37">
        <v>23</v>
      </c>
      <c r="D186" s="36">
        <v>3</v>
      </c>
      <c r="E186" s="36">
        <v>43</v>
      </c>
      <c r="F186" s="34">
        <f t="shared" si="10"/>
        <v>69</v>
      </c>
      <c r="G186" s="34">
        <f t="shared" si="11"/>
        <v>27</v>
      </c>
      <c r="H186" s="34">
        <f t="shared" si="12"/>
        <v>69</v>
      </c>
      <c r="I186" s="35">
        <f t="shared" si="13"/>
        <v>0.39130434782608697</v>
      </c>
      <c r="J186" s="21">
        <f t="shared" si="14"/>
        <v>42</v>
      </c>
    </row>
    <row r="187" spans="1:10">
      <c r="A187" s="36">
        <v>68</v>
      </c>
      <c r="B187" s="37">
        <v>16</v>
      </c>
      <c r="C187" s="37">
        <v>28</v>
      </c>
      <c r="D187" s="36">
        <v>1</v>
      </c>
      <c r="E187" s="36">
        <v>19</v>
      </c>
      <c r="F187" s="34">
        <f t="shared" si="10"/>
        <v>28</v>
      </c>
      <c r="G187" s="34">
        <f t="shared" si="11"/>
        <v>12</v>
      </c>
      <c r="H187" s="34">
        <f t="shared" si="12"/>
        <v>28</v>
      </c>
      <c r="I187" s="35">
        <f t="shared" si="13"/>
        <v>0.42857142857142855</v>
      </c>
      <c r="J187" s="21">
        <f t="shared" si="14"/>
        <v>16</v>
      </c>
    </row>
    <row r="188" spans="1:10">
      <c r="A188" s="36">
        <v>68</v>
      </c>
      <c r="B188" s="37">
        <v>19</v>
      </c>
      <c r="C188" s="37">
        <v>32</v>
      </c>
      <c r="D188" s="36">
        <v>3</v>
      </c>
      <c r="E188" s="36">
        <v>57</v>
      </c>
      <c r="F188" s="34">
        <f t="shared" si="10"/>
        <v>96</v>
      </c>
      <c r="G188" s="34">
        <f t="shared" si="11"/>
        <v>39</v>
      </c>
      <c r="H188" s="34">
        <f t="shared" si="12"/>
        <v>96</v>
      </c>
      <c r="I188" s="35">
        <f t="shared" si="13"/>
        <v>0.40625</v>
      </c>
      <c r="J188" s="21">
        <f t="shared" si="14"/>
        <v>57</v>
      </c>
    </row>
    <row r="189" spans="1:10">
      <c r="A189" s="36">
        <v>68</v>
      </c>
      <c r="B189" s="37">
        <v>15</v>
      </c>
      <c r="C189" s="37">
        <v>25</v>
      </c>
      <c r="D189" s="36">
        <v>1</v>
      </c>
      <c r="E189" s="36">
        <v>26</v>
      </c>
      <c r="F189" s="34">
        <f t="shared" si="10"/>
        <v>25</v>
      </c>
      <c r="G189" s="34">
        <f t="shared" si="11"/>
        <v>10</v>
      </c>
      <c r="H189" s="34">
        <f t="shared" si="12"/>
        <v>25</v>
      </c>
      <c r="I189" s="35">
        <f t="shared" si="13"/>
        <v>0.4</v>
      </c>
      <c r="J189" s="21">
        <f t="shared" si="14"/>
        <v>15</v>
      </c>
    </row>
    <row r="190" spans="1:10">
      <c r="A190" s="36">
        <v>69</v>
      </c>
      <c r="B190" s="37">
        <v>13</v>
      </c>
      <c r="C190" s="37">
        <v>21</v>
      </c>
      <c r="D190" s="36">
        <v>3</v>
      </c>
      <c r="E190" s="36">
        <v>20</v>
      </c>
      <c r="F190" s="34">
        <f t="shared" si="10"/>
        <v>63</v>
      </c>
      <c r="G190" s="34">
        <f t="shared" si="11"/>
        <v>24</v>
      </c>
      <c r="H190" s="34">
        <f t="shared" si="12"/>
        <v>63</v>
      </c>
      <c r="I190" s="35">
        <f t="shared" si="13"/>
        <v>0.38095238095238093</v>
      </c>
      <c r="J190" s="21">
        <f t="shared" si="14"/>
        <v>39</v>
      </c>
    </row>
    <row r="191" spans="1:10">
      <c r="A191" s="36">
        <v>69</v>
      </c>
      <c r="B191" s="37">
        <v>14</v>
      </c>
      <c r="C191" s="37">
        <v>24</v>
      </c>
      <c r="D191" s="36">
        <v>3</v>
      </c>
      <c r="E191" s="36">
        <v>48</v>
      </c>
      <c r="F191" s="34">
        <f t="shared" si="10"/>
        <v>72</v>
      </c>
      <c r="G191" s="34">
        <f t="shared" si="11"/>
        <v>30</v>
      </c>
      <c r="H191" s="34">
        <f t="shared" si="12"/>
        <v>72</v>
      </c>
      <c r="I191" s="35">
        <f t="shared" si="13"/>
        <v>0.41666666666666669</v>
      </c>
      <c r="J191" s="21">
        <f t="shared" si="14"/>
        <v>42</v>
      </c>
    </row>
    <row r="192" spans="1:10">
      <c r="A192" s="36">
        <v>69</v>
      </c>
      <c r="B192" s="37">
        <v>20</v>
      </c>
      <c r="C192" s="37">
        <v>33</v>
      </c>
      <c r="D192" s="36">
        <v>3</v>
      </c>
      <c r="E192" s="36">
        <v>24</v>
      </c>
      <c r="F192" s="34">
        <f t="shared" si="10"/>
        <v>99</v>
      </c>
      <c r="G192" s="34">
        <f t="shared" si="11"/>
        <v>39</v>
      </c>
      <c r="H192" s="34">
        <f t="shared" si="12"/>
        <v>99</v>
      </c>
      <c r="I192" s="35">
        <f t="shared" si="13"/>
        <v>0.39393939393939392</v>
      </c>
      <c r="J192" s="21">
        <f t="shared" si="14"/>
        <v>60</v>
      </c>
    </row>
    <row r="193" spans="1:10">
      <c r="A193" s="36">
        <v>70</v>
      </c>
      <c r="B193" s="37">
        <v>15</v>
      </c>
      <c r="C193" s="37">
        <v>25</v>
      </c>
      <c r="D193" s="36">
        <v>2</v>
      </c>
      <c r="E193" s="36">
        <v>19</v>
      </c>
      <c r="F193" s="34">
        <f t="shared" si="10"/>
        <v>50</v>
      </c>
      <c r="G193" s="34">
        <f t="shared" si="11"/>
        <v>20</v>
      </c>
      <c r="H193" s="34">
        <f t="shared" si="12"/>
        <v>50</v>
      </c>
      <c r="I193" s="35">
        <f t="shared" si="13"/>
        <v>0.4</v>
      </c>
      <c r="J193" s="21">
        <f t="shared" si="14"/>
        <v>30</v>
      </c>
    </row>
    <row r="194" spans="1:10">
      <c r="A194" s="36">
        <v>70</v>
      </c>
      <c r="B194" s="37">
        <v>20</v>
      </c>
      <c r="C194" s="37">
        <v>34</v>
      </c>
      <c r="D194" s="36">
        <v>2</v>
      </c>
      <c r="E194" s="36">
        <v>21</v>
      </c>
      <c r="F194" s="34">
        <f t="shared" si="10"/>
        <v>68</v>
      </c>
      <c r="G194" s="34">
        <f t="shared" si="11"/>
        <v>28</v>
      </c>
      <c r="H194" s="34">
        <f t="shared" si="12"/>
        <v>68</v>
      </c>
      <c r="I194" s="35">
        <f t="shared" si="13"/>
        <v>0.41176470588235292</v>
      </c>
      <c r="J194" s="21">
        <f t="shared" si="14"/>
        <v>40</v>
      </c>
    </row>
    <row r="195" spans="1:10">
      <c r="A195" s="36">
        <v>71</v>
      </c>
      <c r="B195" s="37">
        <v>18</v>
      </c>
      <c r="C195" s="37">
        <v>30</v>
      </c>
      <c r="D195" s="36">
        <v>3</v>
      </c>
      <c r="E195" s="36">
        <v>20</v>
      </c>
      <c r="F195" s="34">
        <f t="shared" ref="F195:F258" si="15">C195*D195</f>
        <v>90</v>
      </c>
      <c r="G195" s="34">
        <f t="shared" ref="G195:G258" si="16">F195-(B195*D195)</f>
        <v>36</v>
      </c>
      <c r="H195" s="34">
        <f t="shared" ref="H195:H258" si="17">C195*D195</f>
        <v>90</v>
      </c>
      <c r="I195" s="35">
        <f t="shared" ref="I195:I258" si="18">(G195/H195)</f>
        <v>0.4</v>
      </c>
      <c r="J195" s="21">
        <f t="shared" ref="J195:J258" si="19">B195*D195</f>
        <v>54</v>
      </c>
    </row>
    <row r="196" spans="1:10">
      <c r="A196" s="36">
        <v>71</v>
      </c>
      <c r="B196" s="37">
        <v>14</v>
      </c>
      <c r="C196" s="37">
        <v>23</v>
      </c>
      <c r="D196" s="36">
        <v>2</v>
      </c>
      <c r="E196" s="36">
        <v>29</v>
      </c>
      <c r="F196" s="34">
        <f t="shared" si="15"/>
        <v>46</v>
      </c>
      <c r="G196" s="34">
        <f t="shared" si="16"/>
        <v>18</v>
      </c>
      <c r="H196" s="34">
        <f t="shared" si="17"/>
        <v>46</v>
      </c>
      <c r="I196" s="35">
        <f t="shared" si="18"/>
        <v>0.39130434782608697</v>
      </c>
      <c r="J196" s="21">
        <f t="shared" si="19"/>
        <v>28</v>
      </c>
    </row>
    <row r="197" spans="1:10">
      <c r="A197" s="36">
        <v>72</v>
      </c>
      <c r="B197" s="37">
        <v>13</v>
      </c>
      <c r="C197" s="37">
        <v>21</v>
      </c>
      <c r="D197" s="36">
        <v>1</v>
      </c>
      <c r="E197" s="36">
        <v>17</v>
      </c>
      <c r="F197" s="34">
        <f t="shared" si="15"/>
        <v>21</v>
      </c>
      <c r="G197" s="34">
        <f t="shared" si="16"/>
        <v>8</v>
      </c>
      <c r="H197" s="34">
        <f t="shared" si="17"/>
        <v>21</v>
      </c>
      <c r="I197" s="35">
        <f t="shared" si="18"/>
        <v>0.38095238095238093</v>
      </c>
      <c r="J197" s="21">
        <f t="shared" si="19"/>
        <v>13</v>
      </c>
    </row>
    <row r="198" spans="1:10">
      <c r="A198" s="36">
        <v>72</v>
      </c>
      <c r="B198" s="37">
        <v>10</v>
      </c>
      <c r="C198" s="37">
        <v>18</v>
      </c>
      <c r="D198" s="36">
        <v>3</v>
      </c>
      <c r="E198" s="36">
        <v>37</v>
      </c>
      <c r="F198" s="34">
        <f t="shared" si="15"/>
        <v>54</v>
      </c>
      <c r="G198" s="34">
        <f t="shared" si="16"/>
        <v>24</v>
      </c>
      <c r="H198" s="34">
        <f t="shared" si="17"/>
        <v>54</v>
      </c>
      <c r="I198" s="35">
        <f t="shared" si="18"/>
        <v>0.44444444444444442</v>
      </c>
      <c r="J198" s="21">
        <f t="shared" si="19"/>
        <v>30</v>
      </c>
    </row>
    <row r="199" spans="1:10">
      <c r="A199" s="36">
        <v>73</v>
      </c>
      <c r="B199" s="37">
        <v>16</v>
      </c>
      <c r="C199" s="37">
        <v>27</v>
      </c>
      <c r="D199" s="36">
        <v>3</v>
      </c>
      <c r="E199" s="36">
        <v>20</v>
      </c>
      <c r="F199" s="34">
        <f t="shared" si="15"/>
        <v>81</v>
      </c>
      <c r="G199" s="34">
        <f t="shared" si="16"/>
        <v>33</v>
      </c>
      <c r="H199" s="34">
        <f t="shared" si="17"/>
        <v>81</v>
      </c>
      <c r="I199" s="35">
        <f t="shared" si="18"/>
        <v>0.40740740740740738</v>
      </c>
      <c r="J199" s="21">
        <f t="shared" si="19"/>
        <v>48</v>
      </c>
    </row>
    <row r="200" spans="1:10">
      <c r="A200" s="36">
        <v>74</v>
      </c>
      <c r="B200" s="37">
        <v>15</v>
      </c>
      <c r="C200" s="37">
        <v>26</v>
      </c>
      <c r="D200" s="36">
        <v>2</v>
      </c>
      <c r="E200" s="36">
        <v>39</v>
      </c>
      <c r="F200" s="34">
        <f t="shared" si="15"/>
        <v>52</v>
      </c>
      <c r="G200" s="34">
        <f t="shared" si="16"/>
        <v>22</v>
      </c>
      <c r="H200" s="34">
        <f t="shared" si="17"/>
        <v>52</v>
      </c>
      <c r="I200" s="35">
        <f t="shared" si="18"/>
        <v>0.42307692307692307</v>
      </c>
      <c r="J200" s="21">
        <f t="shared" si="19"/>
        <v>30</v>
      </c>
    </row>
    <row r="201" spans="1:10">
      <c r="A201" s="36">
        <v>74</v>
      </c>
      <c r="B201" s="37">
        <v>20</v>
      </c>
      <c r="C201" s="37">
        <v>34</v>
      </c>
      <c r="D201" s="36">
        <v>3</v>
      </c>
      <c r="E201" s="36">
        <v>37</v>
      </c>
      <c r="F201" s="34">
        <f t="shared" si="15"/>
        <v>102</v>
      </c>
      <c r="G201" s="34">
        <f t="shared" si="16"/>
        <v>42</v>
      </c>
      <c r="H201" s="34">
        <f t="shared" si="17"/>
        <v>102</v>
      </c>
      <c r="I201" s="35">
        <f t="shared" si="18"/>
        <v>0.41176470588235292</v>
      </c>
      <c r="J201" s="21">
        <f t="shared" si="19"/>
        <v>60</v>
      </c>
    </row>
    <row r="202" spans="1:10">
      <c r="A202" s="36">
        <v>74</v>
      </c>
      <c r="B202" s="37">
        <v>19</v>
      </c>
      <c r="C202" s="37">
        <v>32</v>
      </c>
      <c r="D202" s="36">
        <v>2</v>
      </c>
      <c r="E202" s="36">
        <v>24</v>
      </c>
      <c r="F202" s="34">
        <f t="shared" si="15"/>
        <v>64</v>
      </c>
      <c r="G202" s="34">
        <f t="shared" si="16"/>
        <v>26</v>
      </c>
      <c r="H202" s="34">
        <f t="shared" si="17"/>
        <v>64</v>
      </c>
      <c r="I202" s="35">
        <f t="shared" si="18"/>
        <v>0.40625</v>
      </c>
      <c r="J202" s="21">
        <f t="shared" si="19"/>
        <v>38</v>
      </c>
    </row>
    <row r="203" spans="1:10">
      <c r="A203" s="36">
        <v>75</v>
      </c>
      <c r="B203" s="37">
        <v>25</v>
      </c>
      <c r="C203" s="37">
        <v>40</v>
      </c>
      <c r="D203" s="36">
        <v>1</v>
      </c>
      <c r="E203" s="36">
        <v>35</v>
      </c>
      <c r="F203" s="34">
        <f t="shared" si="15"/>
        <v>40</v>
      </c>
      <c r="G203" s="34">
        <f t="shared" si="16"/>
        <v>15</v>
      </c>
      <c r="H203" s="34">
        <f t="shared" si="17"/>
        <v>40</v>
      </c>
      <c r="I203" s="35">
        <f t="shared" si="18"/>
        <v>0.375</v>
      </c>
      <c r="J203" s="21">
        <f t="shared" si="19"/>
        <v>25</v>
      </c>
    </row>
    <row r="204" spans="1:10">
      <c r="A204" s="36">
        <v>75</v>
      </c>
      <c r="B204" s="37">
        <v>14</v>
      </c>
      <c r="C204" s="37">
        <v>23</v>
      </c>
      <c r="D204" s="36">
        <v>3</v>
      </c>
      <c r="E204" s="36">
        <v>16</v>
      </c>
      <c r="F204" s="34">
        <f t="shared" si="15"/>
        <v>69</v>
      </c>
      <c r="G204" s="34">
        <f t="shared" si="16"/>
        <v>27</v>
      </c>
      <c r="H204" s="34">
        <f t="shared" si="17"/>
        <v>69</v>
      </c>
      <c r="I204" s="35">
        <f t="shared" si="18"/>
        <v>0.39130434782608697</v>
      </c>
      <c r="J204" s="21">
        <f t="shared" si="19"/>
        <v>42</v>
      </c>
    </row>
    <row r="205" spans="1:10">
      <c r="A205" s="36">
        <v>76</v>
      </c>
      <c r="B205" s="37">
        <v>18</v>
      </c>
      <c r="C205" s="37">
        <v>30</v>
      </c>
      <c r="D205" s="36">
        <v>3</v>
      </c>
      <c r="E205" s="36">
        <v>13</v>
      </c>
      <c r="F205" s="34">
        <f t="shared" si="15"/>
        <v>90</v>
      </c>
      <c r="G205" s="34">
        <f t="shared" si="16"/>
        <v>36</v>
      </c>
      <c r="H205" s="34">
        <f t="shared" si="17"/>
        <v>90</v>
      </c>
      <c r="I205" s="35">
        <f t="shared" si="18"/>
        <v>0.4</v>
      </c>
      <c r="J205" s="21">
        <f t="shared" si="19"/>
        <v>54</v>
      </c>
    </row>
    <row r="206" spans="1:10">
      <c r="A206" s="36">
        <v>76</v>
      </c>
      <c r="B206" s="37">
        <v>10</v>
      </c>
      <c r="C206" s="37">
        <v>18</v>
      </c>
      <c r="D206" s="36">
        <v>1</v>
      </c>
      <c r="E206" s="36">
        <v>34</v>
      </c>
      <c r="F206" s="34">
        <f t="shared" si="15"/>
        <v>18</v>
      </c>
      <c r="G206" s="34">
        <f t="shared" si="16"/>
        <v>8</v>
      </c>
      <c r="H206" s="34">
        <f t="shared" si="17"/>
        <v>18</v>
      </c>
      <c r="I206" s="35">
        <f t="shared" si="18"/>
        <v>0.44444444444444442</v>
      </c>
      <c r="J206" s="21">
        <f t="shared" si="19"/>
        <v>10</v>
      </c>
    </row>
    <row r="207" spans="1:10">
      <c r="A207" s="36">
        <v>76</v>
      </c>
      <c r="B207" s="37">
        <v>14</v>
      </c>
      <c r="C207" s="37">
        <v>24</v>
      </c>
      <c r="D207" s="36">
        <v>1</v>
      </c>
      <c r="E207" s="36">
        <v>20</v>
      </c>
      <c r="F207" s="34">
        <f t="shared" si="15"/>
        <v>24</v>
      </c>
      <c r="G207" s="34">
        <f t="shared" si="16"/>
        <v>10</v>
      </c>
      <c r="H207" s="34">
        <f t="shared" si="17"/>
        <v>24</v>
      </c>
      <c r="I207" s="35">
        <f t="shared" si="18"/>
        <v>0.41666666666666669</v>
      </c>
      <c r="J207" s="21">
        <f t="shared" si="19"/>
        <v>14</v>
      </c>
    </row>
    <row r="208" spans="1:10">
      <c r="A208" s="36">
        <v>76</v>
      </c>
      <c r="B208" s="37">
        <v>15</v>
      </c>
      <c r="C208" s="37">
        <v>26</v>
      </c>
      <c r="D208" s="36">
        <v>1</v>
      </c>
      <c r="E208" s="36">
        <v>30</v>
      </c>
      <c r="F208" s="34">
        <f t="shared" si="15"/>
        <v>26</v>
      </c>
      <c r="G208" s="34">
        <f t="shared" si="16"/>
        <v>11</v>
      </c>
      <c r="H208" s="34">
        <f t="shared" si="17"/>
        <v>26</v>
      </c>
      <c r="I208" s="35">
        <f t="shared" si="18"/>
        <v>0.42307692307692307</v>
      </c>
      <c r="J208" s="21">
        <f t="shared" si="19"/>
        <v>15</v>
      </c>
    </row>
    <row r="209" spans="1:10">
      <c r="A209" s="36">
        <v>77</v>
      </c>
      <c r="B209" s="37">
        <v>10</v>
      </c>
      <c r="C209" s="37">
        <v>18</v>
      </c>
      <c r="D209" s="36">
        <v>1</v>
      </c>
      <c r="E209" s="36">
        <v>34</v>
      </c>
      <c r="F209" s="34">
        <f t="shared" si="15"/>
        <v>18</v>
      </c>
      <c r="G209" s="34">
        <f t="shared" si="16"/>
        <v>8</v>
      </c>
      <c r="H209" s="34">
        <f t="shared" si="17"/>
        <v>18</v>
      </c>
      <c r="I209" s="35">
        <f t="shared" si="18"/>
        <v>0.44444444444444442</v>
      </c>
      <c r="J209" s="21">
        <f t="shared" si="19"/>
        <v>10</v>
      </c>
    </row>
    <row r="210" spans="1:10">
      <c r="A210" s="36">
        <v>77</v>
      </c>
      <c r="B210" s="37">
        <v>14</v>
      </c>
      <c r="C210" s="37">
        <v>24</v>
      </c>
      <c r="D210" s="36">
        <v>2</v>
      </c>
      <c r="E210" s="36">
        <v>55</v>
      </c>
      <c r="F210" s="34">
        <f t="shared" si="15"/>
        <v>48</v>
      </c>
      <c r="G210" s="34">
        <f t="shared" si="16"/>
        <v>20</v>
      </c>
      <c r="H210" s="34">
        <f t="shared" si="17"/>
        <v>48</v>
      </c>
      <c r="I210" s="35">
        <f t="shared" si="18"/>
        <v>0.41666666666666669</v>
      </c>
      <c r="J210" s="21">
        <f t="shared" si="19"/>
        <v>28</v>
      </c>
    </row>
    <row r="211" spans="1:10">
      <c r="A211" s="36">
        <v>77</v>
      </c>
      <c r="B211" s="37">
        <v>20</v>
      </c>
      <c r="C211" s="37">
        <v>33</v>
      </c>
      <c r="D211" s="36">
        <v>1</v>
      </c>
      <c r="E211" s="36">
        <v>8</v>
      </c>
      <c r="F211" s="34">
        <f t="shared" si="15"/>
        <v>33</v>
      </c>
      <c r="G211" s="34">
        <f t="shared" si="16"/>
        <v>13</v>
      </c>
      <c r="H211" s="34">
        <f t="shared" si="17"/>
        <v>33</v>
      </c>
      <c r="I211" s="35">
        <f t="shared" si="18"/>
        <v>0.39393939393939392</v>
      </c>
      <c r="J211" s="21">
        <f t="shared" si="19"/>
        <v>20</v>
      </c>
    </row>
    <row r="212" spans="1:10">
      <c r="A212" s="36">
        <v>78</v>
      </c>
      <c r="B212" s="37">
        <v>11</v>
      </c>
      <c r="C212" s="37">
        <v>19</v>
      </c>
      <c r="D212" s="36">
        <v>3</v>
      </c>
      <c r="E212" s="36">
        <v>54</v>
      </c>
      <c r="F212" s="34">
        <f t="shared" si="15"/>
        <v>57</v>
      </c>
      <c r="G212" s="34">
        <f t="shared" si="16"/>
        <v>24</v>
      </c>
      <c r="H212" s="34">
        <f t="shared" si="17"/>
        <v>57</v>
      </c>
      <c r="I212" s="35">
        <f t="shared" si="18"/>
        <v>0.42105263157894735</v>
      </c>
      <c r="J212" s="21">
        <f t="shared" si="19"/>
        <v>33</v>
      </c>
    </row>
    <row r="213" spans="1:10">
      <c r="A213" s="36">
        <v>79</v>
      </c>
      <c r="B213" s="37">
        <v>17</v>
      </c>
      <c r="C213" s="37">
        <v>29</v>
      </c>
      <c r="D213" s="36">
        <v>3</v>
      </c>
      <c r="E213" s="36">
        <v>14</v>
      </c>
      <c r="F213" s="34">
        <f t="shared" si="15"/>
        <v>87</v>
      </c>
      <c r="G213" s="34">
        <f t="shared" si="16"/>
        <v>36</v>
      </c>
      <c r="H213" s="34">
        <f t="shared" si="17"/>
        <v>87</v>
      </c>
      <c r="I213" s="35">
        <f t="shared" si="18"/>
        <v>0.41379310344827586</v>
      </c>
      <c r="J213" s="21">
        <f t="shared" si="19"/>
        <v>51</v>
      </c>
    </row>
    <row r="214" spans="1:10">
      <c r="A214" s="36">
        <v>79</v>
      </c>
      <c r="B214" s="37">
        <v>20</v>
      </c>
      <c r="C214" s="37">
        <v>33</v>
      </c>
      <c r="D214" s="36">
        <v>3</v>
      </c>
      <c r="E214" s="36">
        <v>14</v>
      </c>
      <c r="F214" s="34">
        <f t="shared" si="15"/>
        <v>99</v>
      </c>
      <c r="G214" s="34">
        <f t="shared" si="16"/>
        <v>39</v>
      </c>
      <c r="H214" s="34">
        <f t="shared" si="17"/>
        <v>99</v>
      </c>
      <c r="I214" s="35">
        <f t="shared" si="18"/>
        <v>0.39393939393939392</v>
      </c>
      <c r="J214" s="21">
        <f t="shared" si="19"/>
        <v>60</v>
      </c>
    </row>
    <row r="215" spans="1:10">
      <c r="A215" s="36">
        <v>79</v>
      </c>
      <c r="B215" s="37">
        <v>12</v>
      </c>
      <c r="C215" s="37">
        <v>20</v>
      </c>
      <c r="D215" s="36">
        <v>3</v>
      </c>
      <c r="E215" s="36">
        <v>25</v>
      </c>
      <c r="F215" s="34">
        <f t="shared" si="15"/>
        <v>60</v>
      </c>
      <c r="G215" s="34">
        <f t="shared" si="16"/>
        <v>24</v>
      </c>
      <c r="H215" s="34">
        <f t="shared" si="17"/>
        <v>60</v>
      </c>
      <c r="I215" s="35">
        <f t="shared" si="18"/>
        <v>0.4</v>
      </c>
      <c r="J215" s="21">
        <f t="shared" si="19"/>
        <v>36</v>
      </c>
    </row>
    <row r="216" spans="1:10">
      <c r="A216" s="36">
        <v>79</v>
      </c>
      <c r="B216" s="37">
        <v>13</v>
      </c>
      <c r="C216" s="37">
        <v>21</v>
      </c>
      <c r="D216" s="36">
        <v>3</v>
      </c>
      <c r="E216" s="36">
        <v>43</v>
      </c>
      <c r="F216" s="34">
        <f t="shared" si="15"/>
        <v>63</v>
      </c>
      <c r="G216" s="34">
        <f t="shared" si="16"/>
        <v>24</v>
      </c>
      <c r="H216" s="34">
        <f t="shared" si="17"/>
        <v>63</v>
      </c>
      <c r="I216" s="35">
        <f t="shared" si="18"/>
        <v>0.38095238095238093</v>
      </c>
      <c r="J216" s="21">
        <f t="shared" si="19"/>
        <v>39</v>
      </c>
    </row>
    <row r="217" spans="1:10">
      <c r="A217" s="36">
        <v>80</v>
      </c>
      <c r="B217" s="37">
        <v>13</v>
      </c>
      <c r="C217" s="37">
        <v>22</v>
      </c>
      <c r="D217" s="36">
        <v>2</v>
      </c>
      <c r="E217" s="36">
        <v>5</v>
      </c>
      <c r="F217" s="34">
        <f t="shared" si="15"/>
        <v>44</v>
      </c>
      <c r="G217" s="34">
        <f t="shared" si="16"/>
        <v>18</v>
      </c>
      <c r="H217" s="34">
        <f t="shared" si="17"/>
        <v>44</v>
      </c>
      <c r="I217" s="35">
        <f t="shared" si="18"/>
        <v>0.40909090909090912</v>
      </c>
      <c r="J217" s="21">
        <f t="shared" si="19"/>
        <v>26</v>
      </c>
    </row>
    <row r="218" spans="1:10">
      <c r="A218" s="36">
        <v>80</v>
      </c>
      <c r="B218" s="37">
        <v>17</v>
      </c>
      <c r="C218" s="37">
        <v>29</v>
      </c>
      <c r="D218" s="36">
        <v>1</v>
      </c>
      <c r="E218" s="36">
        <v>34</v>
      </c>
      <c r="F218" s="34">
        <f t="shared" si="15"/>
        <v>29</v>
      </c>
      <c r="G218" s="34">
        <f t="shared" si="16"/>
        <v>12</v>
      </c>
      <c r="H218" s="34">
        <f t="shared" si="17"/>
        <v>29</v>
      </c>
      <c r="I218" s="35">
        <f t="shared" si="18"/>
        <v>0.41379310344827586</v>
      </c>
      <c r="J218" s="21">
        <f t="shared" si="19"/>
        <v>17</v>
      </c>
    </row>
    <row r="219" spans="1:10">
      <c r="A219" s="36">
        <v>80</v>
      </c>
      <c r="B219" s="37">
        <v>14</v>
      </c>
      <c r="C219" s="37">
        <v>24</v>
      </c>
      <c r="D219" s="36">
        <v>2</v>
      </c>
      <c r="E219" s="36">
        <v>28</v>
      </c>
      <c r="F219" s="34">
        <f t="shared" si="15"/>
        <v>48</v>
      </c>
      <c r="G219" s="34">
        <f t="shared" si="16"/>
        <v>20</v>
      </c>
      <c r="H219" s="34">
        <f t="shared" si="17"/>
        <v>48</v>
      </c>
      <c r="I219" s="35">
        <f t="shared" si="18"/>
        <v>0.41666666666666669</v>
      </c>
      <c r="J219" s="21">
        <f t="shared" si="19"/>
        <v>28</v>
      </c>
    </row>
    <row r="220" spans="1:10">
      <c r="A220" s="36">
        <v>81</v>
      </c>
      <c r="B220" s="37">
        <v>19</v>
      </c>
      <c r="C220" s="37">
        <v>31</v>
      </c>
      <c r="D220" s="36">
        <v>2</v>
      </c>
      <c r="E220" s="36">
        <v>59</v>
      </c>
      <c r="F220" s="34">
        <f t="shared" si="15"/>
        <v>62</v>
      </c>
      <c r="G220" s="34">
        <f t="shared" si="16"/>
        <v>24</v>
      </c>
      <c r="H220" s="34">
        <f t="shared" si="17"/>
        <v>62</v>
      </c>
      <c r="I220" s="35">
        <f t="shared" si="18"/>
        <v>0.38709677419354838</v>
      </c>
      <c r="J220" s="21">
        <f t="shared" si="19"/>
        <v>38</v>
      </c>
    </row>
    <row r="221" spans="1:10">
      <c r="A221" s="36">
        <v>82</v>
      </c>
      <c r="B221" s="37">
        <v>15</v>
      </c>
      <c r="C221" s="37">
        <v>25</v>
      </c>
      <c r="D221" s="36">
        <v>2</v>
      </c>
      <c r="E221" s="36">
        <v>11</v>
      </c>
      <c r="F221" s="34">
        <f t="shared" si="15"/>
        <v>50</v>
      </c>
      <c r="G221" s="34">
        <f t="shared" si="16"/>
        <v>20</v>
      </c>
      <c r="H221" s="34">
        <f t="shared" si="17"/>
        <v>50</v>
      </c>
      <c r="I221" s="35">
        <f t="shared" si="18"/>
        <v>0.4</v>
      </c>
      <c r="J221" s="21">
        <f t="shared" si="19"/>
        <v>30</v>
      </c>
    </row>
    <row r="222" spans="1:10">
      <c r="A222" s="36">
        <v>82</v>
      </c>
      <c r="B222" s="37">
        <v>18</v>
      </c>
      <c r="C222" s="37">
        <v>30</v>
      </c>
      <c r="D222" s="36">
        <v>1</v>
      </c>
      <c r="E222" s="36">
        <v>8</v>
      </c>
      <c r="F222" s="34">
        <f t="shared" si="15"/>
        <v>30</v>
      </c>
      <c r="G222" s="34">
        <f t="shared" si="16"/>
        <v>12</v>
      </c>
      <c r="H222" s="34">
        <f t="shared" si="17"/>
        <v>30</v>
      </c>
      <c r="I222" s="35">
        <f t="shared" si="18"/>
        <v>0.4</v>
      </c>
      <c r="J222" s="21">
        <f t="shared" si="19"/>
        <v>18</v>
      </c>
    </row>
    <row r="223" spans="1:10">
      <c r="A223" s="36">
        <v>83</v>
      </c>
      <c r="B223" s="37">
        <v>16</v>
      </c>
      <c r="C223" s="37">
        <v>27</v>
      </c>
      <c r="D223" s="36">
        <v>2</v>
      </c>
      <c r="E223" s="36">
        <v>14</v>
      </c>
      <c r="F223" s="34">
        <f t="shared" si="15"/>
        <v>54</v>
      </c>
      <c r="G223" s="34">
        <f t="shared" si="16"/>
        <v>22</v>
      </c>
      <c r="H223" s="34">
        <f t="shared" si="17"/>
        <v>54</v>
      </c>
      <c r="I223" s="35">
        <f t="shared" si="18"/>
        <v>0.40740740740740738</v>
      </c>
      <c r="J223" s="21">
        <f t="shared" si="19"/>
        <v>32</v>
      </c>
    </row>
    <row r="224" spans="1:10">
      <c r="A224" s="36">
        <v>83</v>
      </c>
      <c r="B224" s="37">
        <v>12</v>
      </c>
      <c r="C224" s="37">
        <v>20</v>
      </c>
      <c r="D224" s="36">
        <v>1</v>
      </c>
      <c r="E224" s="36">
        <v>30</v>
      </c>
      <c r="F224" s="34">
        <f t="shared" si="15"/>
        <v>20</v>
      </c>
      <c r="G224" s="34">
        <f t="shared" si="16"/>
        <v>8</v>
      </c>
      <c r="H224" s="34">
        <f t="shared" si="17"/>
        <v>20</v>
      </c>
      <c r="I224" s="35">
        <f t="shared" si="18"/>
        <v>0.4</v>
      </c>
      <c r="J224" s="21">
        <f t="shared" si="19"/>
        <v>12</v>
      </c>
    </row>
    <row r="225" spans="1:10">
      <c r="A225" s="36">
        <v>83</v>
      </c>
      <c r="B225" s="37">
        <v>19</v>
      </c>
      <c r="C225" s="37">
        <v>32</v>
      </c>
      <c r="D225" s="36">
        <v>3</v>
      </c>
      <c r="E225" s="36">
        <v>50</v>
      </c>
      <c r="F225" s="34">
        <f t="shared" si="15"/>
        <v>96</v>
      </c>
      <c r="G225" s="34">
        <f t="shared" si="16"/>
        <v>39</v>
      </c>
      <c r="H225" s="34">
        <f t="shared" si="17"/>
        <v>96</v>
      </c>
      <c r="I225" s="35">
        <f t="shared" si="18"/>
        <v>0.40625</v>
      </c>
      <c r="J225" s="21">
        <f t="shared" si="19"/>
        <v>57</v>
      </c>
    </row>
    <row r="226" spans="1:10">
      <c r="A226" s="36">
        <v>84</v>
      </c>
      <c r="B226" s="37">
        <v>18</v>
      </c>
      <c r="C226" s="37">
        <v>30</v>
      </c>
      <c r="D226" s="36">
        <v>2</v>
      </c>
      <c r="E226" s="36">
        <v>10</v>
      </c>
      <c r="F226" s="34">
        <f t="shared" si="15"/>
        <v>60</v>
      </c>
      <c r="G226" s="34">
        <f t="shared" si="16"/>
        <v>24</v>
      </c>
      <c r="H226" s="34">
        <f t="shared" si="17"/>
        <v>60</v>
      </c>
      <c r="I226" s="35">
        <f t="shared" si="18"/>
        <v>0.4</v>
      </c>
      <c r="J226" s="21">
        <f t="shared" si="19"/>
        <v>36</v>
      </c>
    </row>
    <row r="227" spans="1:10">
      <c r="A227" s="36">
        <v>85</v>
      </c>
      <c r="B227" s="37">
        <v>16</v>
      </c>
      <c r="C227" s="37">
        <v>28</v>
      </c>
      <c r="D227" s="36">
        <v>3</v>
      </c>
      <c r="E227" s="36">
        <v>26</v>
      </c>
      <c r="F227" s="34">
        <f t="shared" si="15"/>
        <v>84</v>
      </c>
      <c r="G227" s="34">
        <f t="shared" si="16"/>
        <v>36</v>
      </c>
      <c r="H227" s="34">
        <f t="shared" si="17"/>
        <v>84</v>
      </c>
      <c r="I227" s="35">
        <f t="shared" si="18"/>
        <v>0.42857142857142855</v>
      </c>
      <c r="J227" s="21">
        <f t="shared" si="19"/>
        <v>48</v>
      </c>
    </row>
    <row r="228" spans="1:10">
      <c r="A228" s="36">
        <v>85</v>
      </c>
      <c r="B228" s="37">
        <v>22</v>
      </c>
      <c r="C228" s="37">
        <v>36</v>
      </c>
      <c r="D228" s="36">
        <v>2</v>
      </c>
      <c r="E228" s="36">
        <v>33</v>
      </c>
      <c r="F228" s="34">
        <f t="shared" si="15"/>
        <v>72</v>
      </c>
      <c r="G228" s="34">
        <f t="shared" si="16"/>
        <v>28</v>
      </c>
      <c r="H228" s="34">
        <f t="shared" si="17"/>
        <v>72</v>
      </c>
      <c r="I228" s="35">
        <f t="shared" si="18"/>
        <v>0.3888888888888889</v>
      </c>
      <c r="J228" s="21">
        <f t="shared" si="19"/>
        <v>44</v>
      </c>
    </row>
    <row r="229" spans="1:10">
      <c r="A229" s="36">
        <v>85</v>
      </c>
      <c r="B229" s="37">
        <v>12</v>
      </c>
      <c r="C229" s="37">
        <v>20</v>
      </c>
      <c r="D229" s="36">
        <v>1</v>
      </c>
      <c r="E229" s="36">
        <v>54</v>
      </c>
      <c r="F229" s="34">
        <f t="shared" si="15"/>
        <v>20</v>
      </c>
      <c r="G229" s="34">
        <f t="shared" si="16"/>
        <v>8</v>
      </c>
      <c r="H229" s="34">
        <f t="shared" si="17"/>
        <v>20</v>
      </c>
      <c r="I229" s="35">
        <f t="shared" si="18"/>
        <v>0.4</v>
      </c>
      <c r="J229" s="21">
        <f t="shared" si="19"/>
        <v>12</v>
      </c>
    </row>
    <row r="230" spans="1:10">
      <c r="A230" s="36">
        <v>85</v>
      </c>
      <c r="B230" s="37">
        <v>19</v>
      </c>
      <c r="C230" s="37">
        <v>32</v>
      </c>
      <c r="D230" s="36">
        <v>1</v>
      </c>
      <c r="E230" s="36">
        <v>29</v>
      </c>
      <c r="F230" s="34">
        <f t="shared" si="15"/>
        <v>32</v>
      </c>
      <c r="G230" s="34">
        <f t="shared" si="16"/>
        <v>13</v>
      </c>
      <c r="H230" s="34">
        <f t="shared" si="17"/>
        <v>32</v>
      </c>
      <c r="I230" s="35">
        <f t="shared" si="18"/>
        <v>0.40625</v>
      </c>
      <c r="J230" s="21">
        <f t="shared" si="19"/>
        <v>19</v>
      </c>
    </row>
    <row r="231" spans="1:10">
      <c r="A231" s="36">
        <v>86</v>
      </c>
      <c r="B231" s="37">
        <v>15</v>
      </c>
      <c r="C231" s="37">
        <v>25</v>
      </c>
      <c r="D231" s="36">
        <v>2</v>
      </c>
      <c r="E231" s="36">
        <v>8</v>
      </c>
      <c r="F231" s="34">
        <f t="shared" si="15"/>
        <v>50</v>
      </c>
      <c r="G231" s="34">
        <f t="shared" si="16"/>
        <v>20</v>
      </c>
      <c r="H231" s="34">
        <f t="shared" si="17"/>
        <v>50</v>
      </c>
      <c r="I231" s="35">
        <f t="shared" si="18"/>
        <v>0.4</v>
      </c>
      <c r="J231" s="21">
        <f t="shared" si="19"/>
        <v>30</v>
      </c>
    </row>
    <row r="232" spans="1:10">
      <c r="A232" s="36">
        <v>87</v>
      </c>
      <c r="B232" s="37">
        <v>10</v>
      </c>
      <c r="C232" s="37">
        <v>18</v>
      </c>
      <c r="D232" s="36">
        <v>2</v>
      </c>
      <c r="E232" s="36">
        <v>55</v>
      </c>
      <c r="F232" s="34">
        <f t="shared" si="15"/>
        <v>36</v>
      </c>
      <c r="G232" s="34">
        <f t="shared" si="16"/>
        <v>16</v>
      </c>
      <c r="H232" s="34">
        <f t="shared" si="17"/>
        <v>36</v>
      </c>
      <c r="I232" s="35">
        <f t="shared" si="18"/>
        <v>0.44444444444444442</v>
      </c>
      <c r="J232" s="21">
        <f t="shared" si="19"/>
        <v>20</v>
      </c>
    </row>
    <row r="233" spans="1:10">
      <c r="A233" s="36">
        <v>87</v>
      </c>
      <c r="B233" s="37">
        <v>19</v>
      </c>
      <c r="C233" s="37">
        <v>32</v>
      </c>
      <c r="D233" s="36">
        <v>1</v>
      </c>
      <c r="E233" s="36">
        <v>5</v>
      </c>
      <c r="F233" s="34">
        <f t="shared" si="15"/>
        <v>32</v>
      </c>
      <c r="G233" s="34">
        <f t="shared" si="16"/>
        <v>13</v>
      </c>
      <c r="H233" s="34">
        <f t="shared" si="17"/>
        <v>32</v>
      </c>
      <c r="I233" s="35">
        <f t="shared" si="18"/>
        <v>0.40625</v>
      </c>
      <c r="J233" s="21">
        <f t="shared" si="19"/>
        <v>19</v>
      </c>
    </row>
    <row r="234" spans="1:10">
      <c r="A234" s="36">
        <v>87</v>
      </c>
      <c r="B234" s="37">
        <v>19</v>
      </c>
      <c r="C234" s="37">
        <v>31</v>
      </c>
      <c r="D234" s="36">
        <v>1</v>
      </c>
      <c r="E234" s="36">
        <v>11</v>
      </c>
      <c r="F234" s="34">
        <f t="shared" si="15"/>
        <v>31</v>
      </c>
      <c r="G234" s="34">
        <f t="shared" si="16"/>
        <v>12</v>
      </c>
      <c r="H234" s="34">
        <f t="shared" si="17"/>
        <v>31</v>
      </c>
      <c r="I234" s="35">
        <f t="shared" si="18"/>
        <v>0.38709677419354838</v>
      </c>
      <c r="J234" s="21">
        <f t="shared" si="19"/>
        <v>19</v>
      </c>
    </row>
    <row r="235" spans="1:10">
      <c r="A235" s="36">
        <v>88</v>
      </c>
      <c r="B235" s="37">
        <v>25</v>
      </c>
      <c r="C235" s="37">
        <v>40</v>
      </c>
      <c r="D235" s="36">
        <v>1</v>
      </c>
      <c r="E235" s="36">
        <v>12</v>
      </c>
      <c r="F235" s="34">
        <f t="shared" si="15"/>
        <v>40</v>
      </c>
      <c r="G235" s="34">
        <f t="shared" si="16"/>
        <v>15</v>
      </c>
      <c r="H235" s="34">
        <f t="shared" si="17"/>
        <v>40</v>
      </c>
      <c r="I235" s="35">
        <f t="shared" si="18"/>
        <v>0.375</v>
      </c>
      <c r="J235" s="21">
        <f t="shared" si="19"/>
        <v>25</v>
      </c>
    </row>
    <row r="236" spans="1:10">
      <c r="A236" s="36">
        <v>88</v>
      </c>
      <c r="B236" s="37">
        <v>11</v>
      </c>
      <c r="C236" s="37">
        <v>19</v>
      </c>
      <c r="D236" s="36">
        <v>3</v>
      </c>
      <c r="E236" s="36">
        <v>46</v>
      </c>
      <c r="F236" s="34">
        <f t="shared" si="15"/>
        <v>57</v>
      </c>
      <c r="G236" s="34">
        <f t="shared" si="16"/>
        <v>24</v>
      </c>
      <c r="H236" s="34">
        <f t="shared" si="17"/>
        <v>57</v>
      </c>
      <c r="I236" s="35">
        <f t="shared" si="18"/>
        <v>0.42105263157894735</v>
      </c>
      <c r="J236" s="21">
        <f t="shared" si="19"/>
        <v>33</v>
      </c>
    </row>
    <row r="237" spans="1:10">
      <c r="A237" s="36">
        <v>88</v>
      </c>
      <c r="B237" s="37">
        <v>15</v>
      </c>
      <c r="C237" s="37">
        <v>26</v>
      </c>
      <c r="D237" s="36">
        <v>1</v>
      </c>
      <c r="E237" s="36">
        <v>59</v>
      </c>
      <c r="F237" s="34">
        <f t="shared" si="15"/>
        <v>26</v>
      </c>
      <c r="G237" s="34">
        <f t="shared" si="16"/>
        <v>11</v>
      </c>
      <c r="H237" s="34">
        <f t="shared" si="17"/>
        <v>26</v>
      </c>
      <c r="I237" s="35">
        <f t="shared" si="18"/>
        <v>0.42307692307692307</v>
      </c>
      <c r="J237" s="21">
        <f t="shared" si="19"/>
        <v>15</v>
      </c>
    </row>
    <row r="238" spans="1:10">
      <c r="A238" s="36">
        <v>89</v>
      </c>
      <c r="B238" s="37">
        <v>14</v>
      </c>
      <c r="C238" s="37">
        <v>23</v>
      </c>
      <c r="D238" s="36">
        <v>3</v>
      </c>
      <c r="E238" s="36">
        <v>44</v>
      </c>
      <c r="F238" s="34">
        <f t="shared" si="15"/>
        <v>69</v>
      </c>
      <c r="G238" s="34">
        <f t="shared" si="16"/>
        <v>27</v>
      </c>
      <c r="H238" s="34">
        <f t="shared" si="17"/>
        <v>69</v>
      </c>
      <c r="I238" s="35">
        <f t="shared" si="18"/>
        <v>0.39130434782608697</v>
      </c>
      <c r="J238" s="21">
        <f t="shared" si="19"/>
        <v>42</v>
      </c>
    </row>
    <row r="239" spans="1:10">
      <c r="A239" s="36">
        <v>89</v>
      </c>
      <c r="B239" s="37">
        <v>20</v>
      </c>
      <c r="C239" s="37">
        <v>34</v>
      </c>
      <c r="D239" s="36">
        <v>2</v>
      </c>
      <c r="E239" s="36">
        <v>58</v>
      </c>
      <c r="F239" s="34">
        <f t="shared" si="15"/>
        <v>68</v>
      </c>
      <c r="G239" s="34">
        <f t="shared" si="16"/>
        <v>28</v>
      </c>
      <c r="H239" s="34">
        <f t="shared" si="17"/>
        <v>68</v>
      </c>
      <c r="I239" s="35">
        <f t="shared" si="18"/>
        <v>0.41176470588235292</v>
      </c>
      <c r="J239" s="21">
        <f t="shared" si="19"/>
        <v>40</v>
      </c>
    </row>
    <row r="240" spans="1:10">
      <c r="A240" s="36">
        <v>89</v>
      </c>
      <c r="B240" s="37">
        <v>13</v>
      </c>
      <c r="C240" s="37">
        <v>22</v>
      </c>
      <c r="D240" s="36">
        <v>1</v>
      </c>
      <c r="E240" s="36">
        <v>40</v>
      </c>
      <c r="F240" s="34">
        <f t="shared" si="15"/>
        <v>22</v>
      </c>
      <c r="G240" s="34">
        <f t="shared" si="16"/>
        <v>9</v>
      </c>
      <c r="H240" s="34">
        <f t="shared" si="17"/>
        <v>22</v>
      </c>
      <c r="I240" s="35">
        <f t="shared" si="18"/>
        <v>0.40909090909090912</v>
      </c>
      <c r="J240" s="21">
        <f t="shared" si="19"/>
        <v>13</v>
      </c>
    </row>
    <row r="241" spans="1:10">
      <c r="A241" s="36">
        <v>90</v>
      </c>
      <c r="B241" s="37">
        <v>20</v>
      </c>
      <c r="C241" s="37">
        <v>34</v>
      </c>
      <c r="D241" s="36">
        <v>1</v>
      </c>
      <c r="E241" s="36">
        <v>48</v>
      </c>
      <c r="F241" s="34">
        <f t="shared" si="15"/>
        <v>34</v>
      </c>
      <c r="G241" s="34">
        <f t="shared" si="16"/>
        <v>14</v>
      </c>
      <c r="H241" s="34">
        <f t="shared" si="17"/>
        <v>34</v>
      </c>
      <c r="I241" s="35">
        <f t="shared" si="18"/>
        <v>0.41176470588235292</v>
      </c>
      <c r="J241" s="21">
        <f t="shared" si="19"/>
        <v>20</v>
      </c>
    </row>
    <row r="242" spans="1:10">
      <c r="A242" s="36">
        <v>91</v>
      </c>
      <c r="B242" s="37">
        <v>21</v>
      </c>
      <c r="C242" s="37">
        <v>35</v>
      </c>
      <c r="D242" s="36">
        <v>3</v>
      </c>
      <c r="E242" s="36">
        <v>21</v>
      </c>
      <c r="F242" s="34">
        <f t="shared" si="15"/>
        <v>105</v>
      </c>
      <c r="G242" s="34">
        <f t="shared" si="16"/>
        <v>42</v>
      </c>
      <c r="H242" s="34">
        <f t="shared" si="17"/>
        <v>105</v>
      </c>
      <c r="I242" s="35">
        <f t="shared" si="18"/>
        <v>0.4</v>
      </c>
      <c r="J242" s="21">
        <f t="shared" si="19"/>
        <v>63</v>
      </c>
    </row>
    <row r="243" spans="1:10">
      <c r="A243" s="36">
        <v>91</v>
      </c>
      <c r="B243" s="37">
        <v>13</v>
      </c>
      <c r="C243" s="37">
        <v>21</v>
      </c>
      <c r="D243" s="36">
        <v>3</v>
      </c>
      <c r="E243" s="36">
        <v>52</v>
      </c>
      <c r="F243" s="34">
        <f t="shared" si="15"/>
        <v>63</v>
      </c>
      <c r="G243" s="34">
        <f t="shared" si="16"/>
        <v>24</v>
      </c>
      <c r="H243" s="34">
        <f t="shared" si="17"/>
        <v>63</v>
      </c>
      <c r="I243" s="35">
        <f t="shared" si="18"/>
        <v>0.38095238095238093</v>
      </c>
      <c r="J243" s="21">
        <f t="shared" si="19"/>
        <v>39</v>
      </c>
    </row>
    <row r="244" spans="1:10">
      <c r="A244" s="36">
        <v>91</v>
      </c>
      <c r="B244" s="37">
        <v>13</v>
      </c>
      <c r="C244" s="37">
        <v>22</v>
      </c>
      <c r="D244" s="36">
        <v>2</v>
      </c>
      <c r="E244" s="36">
        <v>11</v>
      </c>
      <c r="F244" s="34">
        <f t="shared" si="15"/>
        <v>44</v>
      </c>
      <c r="G244" s="34">
        <f t="shared" si="16"/>
        <v>18</v>
      </c>
      <c r="H244" s="34">
        <f t="shared" si="17"/>
        <v>44</v>
      </c>
      <c r="I244" s="35">
        <f t="shared" si="18"/>
        <v>0.40909090909090912</v>
      </c>
      <c r="J244" s="21">
        <f t="shared" si="19"/>
        <v>26</v>
      </c>
    </row>
    <row r="245" spans="1:10">
      <c r="A245" s="36">
        <v>91</v>
      </c>
      <c r="B245" s="37">
        <v>16</v>
      </c>
      <c r="C245" s="37">
        <v>27</v>
      </c>
      <c r="D245" s="36">
        <v>3</v>
      </c>
      <c r="E245" s="36">
        <v>48</v>
      </c>
      <c r="F245" s="34">
        <f t="shared" si="15"/>
        <v>81</v>
      </c>
      <c r="G245" s="34">
        <f t="shared" si="16"/>
        <v>33</v>
      </c>
      <c r="H245" s="34">
        <f t="shared" si="17"/>
        <v>81</v>
      </c>
      <c r="I245" s="35">
        <f t="shared" si="18"/>
        <v>0.40740740740740738</v>
      </c>
      <c r="J245" s="21">
        <f t="shared" si="19"/>
        <v>48</v>
      </c>
    </row>
    <row r="246" spans="1:10">
      <c r="A246" s="36">
        <v>92</v>
      </c>
      <c r="B246" s="37">
        <v>17</v>
      </c>
      <c r="C246" s="37">
        <v>29</v>
      </c>
      <c r="D246" s="36">
        <v>2</v>
      </c>
      <c r="E246" s="36">
        <v>36</v>
      </c>
      <c r="F246" s="34">
        <f t="shared" si="15"/>
        <v>58</v>
      </c>
      <c r="G246" s="34">
        <f t="shared" si="16"/>
        <v>24</v>
      </c>
      <c r="H246" s="34">
        <f t="shared" si="17"/>
        <v>58</v>
      </c>
      <c r="I246" s="35">
        <f t="shared" si="18"/>
        <v>0.41379310344827586</v>
      </c>
      <c r="J246" s="21">
        <f t="shared" si="19"/>
        <v>34</v>
      </c>
    </row>
    <row r="247" spans="1:10">
      <c r="A247" s="36">
        <v>92</v>
      </c>
      <c r="B247" s="37">
        <v>14</v>
      </c>
      <c r="C247" s="37">
        <v>24</v>
      </c>
      <c r="D247" s="36">
        <v>1</v>
      </c>
      <c r="E247" s="36">
        <v>6</v>
      </c>
      <c r="F247" s="34">
        <f t="shared" si="15"/>
        <v>24</v>
      </c>
      <c r="G247" s="34">
        <f t="shared" si="16"/>
        <v>10</v>
      </c>
      <c r="H247" s="34">
        <f t="shared" si="17"/>
        <v>24</v>
      </c>
      <c r="I247" s="35">
        <f t="shared" si="18"/>
        <v>0.41666666666666669</v>
      </c>
      <c r="J247" s="21">
        <f t="shared" si="19"/>
        <v>14</v>
      </c>
    </row>
    <row r="248" spans="1:10">
      <c r="A248" s="36">
        <v>93</v>
      </c>
      <c r="B248" s="37">
        <v>17</v>
      </c>
      <c r="C248" s="37">
        <v>29</v>
      </c>
      <c r="D248" s="36">
        <v>1</v>
      </c>
      <c r="E248" s="36">
        <v>18</v>
      </c>
      <c r="F248" s="34">
        <f t="shared" si="15"/>
        <v>29</v>
      </c>
      <c r="G248" s="34">
        <f t="shared" si="16"/>
        <v>12</v>
      </c>
      <c r="H248" s="34">
        <f t="shared" si="17"/>
        <v>29</v>
      </c>
      <c r="I248" s="35">
        <f t="shared" si="18"/>
        <v>0.41379310344827586</v>
      </c>
      <c r="J248" s="21">
        <f t="shared" si="19"/>
        <v>17</v>
      </c>
    </row>
    <row r="249" spans="1:10">
      <c r="A249" s="36">
        <v>94</v>
      </c>
      <c r="B249" s="37">
        <v>18</v>
      </c>
      <c r="C249" s="37">
        <v>30</v>
      </c>
      <c r="D249" s="36">
        <v>3</v>
      </c>
      <c r="E249" s="36">
        <v>19</v>
      </c>
      <c r="F249" s="34">
        <f t="shared" si="15"/>
        <v>90</v>
      </c>
      <c r="G249" s="34">
        <f t="shared" si="16"/>
        <v>36</v>
      </c>
      <c r="H249" s="34">
        <f t="shared" si="17"/>
        <v>90</v>
      </c>
      <c r="I249" s="35">
        <f t="shared" si="18"/>
        <v>0.4</v>
      </c>
      <c r="J249" s="21">
        <f t="shared" si="19"/>
        <v>54</v>
      </c>
    </row>
    <row r="250" spans="1:10">
      <c r="A250" s="36">
        <v>94</v>
      </c>
      <c r="B250" s="37">
        <v>19</v>
      </c>
      <c r="C250" s="37">
        <v>32</v>
      </c>
      <c r="D250" s="36">
        <v>2</v>
      </c>
      <c r="E250" s="36">
        <v>56</v>
      </c>
      <c r="F250" s="34">
        <f t="shared" si="15"/>
        <v>64</v>
      </c>
      <c r="G250" s="34">
        <f t="shared" si="16"/>
        <v>26</v>
      </c>
      <c r="H250" s="34">
        <f t="shared" si="17"/>
        <v>64</v>
      </c>
      <c r="I250" s="35">
        <f t="shared" si="18"/>
        <v>0.40625</v>
      </c>
      <c r="J250" s="21">
        <f t="shared" si="19"/>
        <v>38</v>
      </c>
    </row>
    <row r="251" spans="1:10">
      <c r="A251" s="36">
        <v>94</v>
      </c>
      <c r="B251" s="37">
        <v>20</v>
      </c>
      <c r="C251" s="37">
        <v>33</v>
      </c>
      <c r="D251" s="36">
        <v>3</v>
      </c>
      <c r="E251" s="36">
        <v>54</v>
      </c>
      <c r="F251" s="34">
        <f t="shared" si="15"/>
        <v>99</v>
      </c>
      <c r="G251" s="34">
        <f t="shared" si="16"/>
        <v>39</v>
      </c>
      <c r="H251" s="34">
        <f t="shared" si="17"/>
        <v>99</v>
      </c>
      <c r="I251" s="35">
        <f t="shared" si="18"/>
        <v>0.39393939393939392</v>
      </c>
      <c r="J251" s="21">
        <f t="shared" si="19"/>
        <v>60</v>
      </c>
    </row>
    <row r="252" spans="1:10">
      <c r="A252" s="36">
        <v>95</v>
      </c>
      <c r="B252" s="37">
        <v>11</v>
      </c>
      <c r="C252" s="37">
        <v>19</v>
      </c>
      <c r="D252" s="36">
        <v>3</v>
      </c>
      <c r="E252" s="36">
        <v>19</v>
      </c>
      <c r="F252" s="34">
        <f t="shared" si="15"/>
        <v>57</v>
      </c>
      <c r="G252" s="34">
        <f t="shared" si="16"/>
        <v>24</v>
      </c>
      <c r="H252" s="34">
        <f t="shared" si="17"/>
        <v>57</v>
      </c>
      <c r="I252" s="35">
        <f t="shared" si="18"/>
        <v>0.42105263157894735</v>
      </c>
      <c r="J252" s="21">
        <f t="shared" si="19"/>
        <v>33</v>
      </c>
    </row>
    <row r="253" spans="1:10">
      <c r="A253" s="36">
        <v>95</v>
      </c>
      <c r="B253" s="37">
        <v>19</v>
      </c>
      <c r="C253" s="37">
        <v>32</v>
      </c>
      <c r="D253" s="36">
        <v>3</v>
      </c>
      <c r="E253" s="36">
        <v>22</v>
      </c>
      <c r="F253" s="34">
        <f t="shared" si="15"/>
        <v>96</v>
      </c>
      <c r="G253" s="34">
        <f t="shared" si="16"/>
        <v>39</v>
      </c>
      <c r="H253" s="34">
        <f t="shared" si="17"/>
        <v>96</v>
      </c>
      <c r="I253" s="35">
        <f t="shared" si="18"/>
        <v>0.40625</v>
      </c>
      <c r="J253" s="21">
        <f t="shared" si="19"/>
        <v>57</v>
      </c>
    </row>
    <row r="254" spans="1:10">
      <c r="A254" s="36">
        <v>96</v>
      </c>
      <c r="B254" s="37">
        <v>20</v>
      </c>
      <c r="C254" s="37">
        <v>33</v>
      </c>
      <c r="D254" s="36">
        <v>2</v>
      </c>
      <c r="E254" s="36">
        <v>47</v>
      </c>
      <c r="F254" s="34">
        <f t="shared" si="15"/>
        <v>66</v>
      </c>
      <c r="G254" s="34">
        <f t="shared" si="16"/>
        <v>26</v>
      </c>
      <c r="H254" s="34">
        <f t="shared" si="17"/>
        <v>66</v>
      </c>
      <c r="I254" s="35">
        <f t="shared" si="18"/>
        <v>0.39393939393939392</v>
      </c>
      <c r="J254" s="21">
        <f t="shared" si="19"/>
        <v>40</v>
      </c>
    </row>
    <row r="255" spans="1:10">
      <c r="A255" s="36">
        <v>96</v>
      </c>
      <c r="B255" s="37">
        <v>11</v>
      </c>
      <c r="C255" s="37">
        <v>19</v>
      </c>
      <c r="D255" s="36">
        <v>2</v>
      </c>
      <c r="E255" s="36">
        <v>10</v>
      </c>
      <c r="F255" s="34">
        <f t="shared" si="15"/>
        <v>38</v>
      </c>
      <c r="G255" s="34">
        <f t="shared" si="16"/>
        <v>16</v>
      </c>
      <c r="H255" s="34">
        <f t="shared" si="17"/>
        <v>38</v>
      </c>
      <c r="I255" s="35">
        <f t="shared" si="18"/>
        <v>0.42105263157894735</v>
      </c>
      <c r="J255" s="21">
        <f t="shared" si="19"/>
        <v>22</v>
      </c>
    </row>
    <row r="256" spans="1:10">
      <c r="A256" s="36">
        <v>96</v>
      </c>
      <c r="B256" s="37">
        <v>14</v>
      </c>
      <c r="C256" s="37">
        <v>24</v>
      </c>
      <c r="D256" s="36">
        <v>3</v>
      </c>
      <c r="E256" s="36">
        <v>19</v>
      </c>
      <c r="F256" s="34">
        <f t="shared" si="15"/>
        <v>72</v>
      </c>
      <c r="G256" s="34">
        <f t="shared" si="16"/>
        <v>30</v>
      </c>
      <c r="H256" s="34">
        <f t="shared" si="17"/>
        <v>72</v>
      </c>
      <c r="I256" s="35">
        <f t="shared" si="18"/>
        <v>0.41666666666666669</v>
      </c>
      <c r="J256" s="21">
        <f t="shared" si="19"/>
        <v>42</v>
      </c>
    </row>
    <row r="257" spans="1:10">
      <c r="A257" s="36">
        <v>97</v>
      </c>
      <c r="B257" s="37">
        <v>15</v>
      </c>
      <c r="C257" s="37">
        <v>26</v>
      </c>
      <c r="D257" s="36">
        <v>1</v>
      </c>
      <c r="E257" s="36">
        <v>17</v>
      </c>
      <c r="F257" s="34">
        <f t="shared" si="15"/>
        <v>26</v>
      </c>
      <c r="G257" s="34">
        <f t="shared" si="16"/>
        <v>11</v>
      </c>
      <c r="H257" s="34">
        <f t="shared" si="17"/>
        <v>26</v>
      </c>
      <c r="I257" s="35">
        <f t="shared" si="18"/>
        <v>0.42307692307692307</v>
      </c>
      <c r="J257" s="21">
        <f t="shared" si="19"/>
        <v>15</v>
      </c>
    </row>
    <row r="258" spans="1:10">
      <c r="A258" s="36">
        <v>97</v>
      </c>
      <c r="B258" s="37">
        <v>12</v>
      </c>
      <c r="C258" s="37">
        <v>20</v>
      </c>
      <c r="D258" s="36">
        <v>3</v>
      </c>
      <c r="E258" s="36">
        <v>5</v>
      </c>
      <c r="F258" s="34">
        <f t="shared" si="15"/>
        <v>60</v>
      </c>
      <c r="G258" s="34">
        <f t="shared" si="16"/>
        <v>24</v>
      </c>
      <c r="H258" s="34">
        <f t="shared" si="17"/>
        <v>60</v>
      </c>
      <c r="I258" s="35">
        <f t="shared" si="18"/>
        <v>0.4</v>
      </c>
      <c r="J258" s="21">
        <f t="shared" si="19"/>
        <v>36</v>
      </c>
    </row>
    <row r="259" spans="1:10">
      <c r="A259" s="36">
        <v>97</v>
      </c>
      <c r="B259" s="37">
        <v>20</v>
      </c>
      <c r="C259" s="37">
        <v>34</v>
      </c>
      <c r="D259" s="36">
        <v>3</v>
      </c>
      <c r="E259" s="36">
        <v>57</v>
      </c>
      <c r="F259" s="34">
        <f t="shared" ref="F259:F322" si="20">C259*D259</f>
        <v>102</v>
      </c>
      <c r="G259" s="34">
        <f t="shared" ref="G259:G322" si="21">F259-(B259*D259)</f>
        <v>42</v>
      </c>
      <c r="H259" s="34">
        <f t="shared" ref="H259:H322" si="22">C259*D259</f>
        <v>102</v>
      </c>
      <c r="I259" s="35">
        <f t="shared" ref="I259:I322" si="23">(G259/H259)</f>
        <v>0.41176470588235292</v>
      </c>
      <c r="J259" s="21">
        <f t="shared" ref="J259:J322" si="24">B259*D259</f>
        <v>60</v>
      </c>
    </row>
    <row r="260" spans="1:10">
      <c r="A260" s="36">
        <v>98</v>
      </c>
      <c r="B260" s="37">
        <v>12</v>
      </c>
      <c r="C260" s="37">
        <v>20</v>
      </c>
      <c r="D260" s="36">
        <v>3</v>
      </c>
      <c r="E260" s="36">
        <v>56</v>
      </c>
      <c r="F260" s="34">
        <f t="shared" si="20"/>
        <v>60</v>
      </c>
      <c r="G260" s="34">
        <f t="shared" si="21"/>
        <v>24</v>
      </c>
      <c r="H260" s="34">
        <f t="shared" si="22"/>
        <v>60</v>
      </c>
      <c r="I260" s="35">
        <f t="shared" si="23"/>
        <v>0.4</v>
      </c>
      <c r="J260" s="21">
        <f t="shared" si="24"/>
        <v>36</v>
      </c>
    </row>
    <row r="261" spans="1:10">
      <c r="A261" s="36">
        <v>98</v>
      </c>
      <c r="B261" s="37">
        <v>17</v>
      </c>
      <c r="C261" s="37">
        <v>29</v>
      </c>
      <c r="D261" s="36">
        <v>3</v>
      </c>
      <c r="E261" s="36">
        <v>33</v>
      </c>
      <c r="F261" s="34">
        <f t="shared" si="20"/>
        <v>87</v>
      </c>
      <c r="G261" s="34">
        <f t="shared" si="21"/>
        <v>36</v>
      </c>
      <c r="H261" s="34">
        <f t="shared" si="22"/>
        <v>87</v>
      </c>
      <c r="I261" s="35">
        <f t="shared" si="23"/>
        <v>0.41379310344827586</v>
      </c>
      <c r="J261" s="21">
        <f t="shared" si="24"/>
        <v>51</v>
      </c>
    </row>
    <row r="262" spans="1:10">
      <c r="A262" s="36">
        <v>98</v>
      </c>
      <c r="B262" s="37">
        <v>11</v>
      </c>
      <c r="C262" s="37">
        <v>19</v>
      </c>
      <c r="D262" s="36">
        <v>1</v>
      </c>
      <c r="E262" s="36">
        <v>51</v>
      </c>
      <c r="F262" s="34">
        <f t="shared" si="20"/>
        <v>19</v>
      </c>
      <c r="G262" s="34">
        <f t="shared" si="21"/>
        <v>8</v>
      </c>
      <c r="H262" s="34">
        <f t="shared" si="22"/>
        <v>19</v>
      </c>
      <c r="I262" s="35">
        <f t="shared" si="23"/>
        <v>0.42105263157894735</v>
      </c>
      <c r="J262" s="21">
        <f t="shared" si="24"/>
        <v>11</v>
      </c>
    </row>
    <row r="263" spans="1:10">
      <c r="A263" s="36">
        <v>99</v>
      </c>
      <c r="B263" s="37">
        <v>18</v>
      </c>
      <c r="C263" s="37">
        <v>30</v>
      </c>
      <c r="D263" s="36">
        <v>2</v>
      </c>
      <c r="E263" s="36">
        <v>27</v>
      </c>
      <c r="F263" s="34">
        <f t="shared" si="20"/>
        <v>60</v>
      </c>
      <c r="G263" s="34">
        <f t="shared" si="21"/>
        <v>24</v>
      </c>
      <c r="H263" s="34">
        <f t="shared" si="22"/>
        <v>60</v>
      </c>
      <c r="I263" s="35">
        <f t="shared" si="23"/>
        <v>0.4</v>
      </c>
      <c r="J263" s="21">
        <f t="shared" si="24"/>
        <v>36</v>
      </c>
    </row>
    <row r="264" spans="1:10">
      <c r="A264" s="36">
        <v>99</v>
      </c>
      <c r="B264" s="37">
        <v>19</v>
      </c>
      <c r="C264" s="37">
        <v>31</v>
      </c>
      <c r="D264" s="36">
        <v>1</v>
      </c>
      <c r="E264" s="36">
        <v>5</v>
      </c>
      <c r="F264" s="34">
        <f t="shared" si="20"/>
        <v>31</v>
      </c>
      <c r="G264" s="34">
        <f t="shared" si="21"/>
        <v>12</v>
      </c>
      <c r="H264" s="34">
        <f t="shared" si="22"/>
        <v>31</v>
      </c>
      <c r="I264" s="35">
        <f t="shared" si="23"/>
        <v>0.38709677419354838</v>
      </c>
      <c r="J264" s="21">
        <f t="shared" si="24"/>
        <v>19</v>
      </c>
    </row>
    <row r="265" spans="1:10">
      <c r="A265" s="36">
        <v>99</v>
      </c>
      <c r="B265" s="37">
        <v>11</v>
      </c>
      <c r="C265" s="37">
        <v>19</v>
      </c>
      <c r="D265" s="36">
        <v>1</v>
      </c>
      <c r="E265" s="36">
        <v>9</v>
      </c>
      <c r="F265" s="34">
        <f t="shared" si="20"/>
        <v>19</v>
      </c>
      <c r="G265" s="34">
        <f t="shared" si="21"/>
        <v>8</v>
      </c>
      <c r="H265" s="34">
        <f t="shared" si="22"/>
        <v>19</v>
      </c>
      <c r="I265" s="35">
        <f t="shared" si="23"/>
        <v>0.42105263157894735</v>
      </c>
      <c r="J265" s="21">
        <f t="shared" si="24"/>
        <v>11</v>
      </c>
    </row>
    <row r="266" spans="1:10">
      <c r="A266" s="36">
        <v>99</v>
      </c>
      <c r="B266" s="37">
        <v>17</v>
      </c>
      <c r="C266" s="37">
        <v>29</v>
      </c>
      <c r="D266" s="36">
        <v>1</v>
      </c>
      <c r="E266" s="36">
        <v>45</v>
      </c>
      <c r="F266" s="34">
        <f t="shared" si="20"/>
        <v>29</v>
      </c>
      <c r="G266" s="34">
        <f t="shared" si="21"/>
        <v>12</v>
      </c>
      <c r="H266" s="34">
        <f t="shared" si="22"/>
        <v>29</v>
      </c>
      <c r="I266" s="35">
        <f t="shared" si="23"/>
        <v>0.41379310344827586</v>
      </c>
      <c r="J266" s="21">
        <f t="shared" si="24"/>
        <v>17</v>
      </c>
    </row>
    <row r="267" spans="1:10">
      <c r="A267" s="36">
        <v>100</v>
      </c>
      <c r="B267" s="37">
        <v>14</v>
      </c>
      <c r="C267" s="37">
        <v>24</v>
      </c>
      <c r="D267" s="36">
        <v>3</v>
      </c>
      <c r="E267" s="36">
        <v>48</v>
      </c>
      <c r="F267" s="34">
        <f t="shared" si="20"/>
        <v>72</v>
      </c>
      <c r="G267" s="34">
        <f t="shared" si="21"/>
        <v>30</v>
      </c>
      <c r="H267" s="34">
        <f t="shared" si="22"/>
        <v>72</v>
      </c>
      <c r="I267" s="35">
        <f t="shared" si="23"/>
        <v>0.41666666666666669</v>
      </c>
      <c r="J267" s="21">
        <f t="shared" si="24"/>
        <v>42</v>
      </c>
    </row>
    <row r="268" spans="1:10">
      <c r="A268" s="36">
        <v>100</v>
      </c>
      <c r="B268" s="37">
        <v>13</v>
      </c>
      <c r="C268" s="37">
        <v>22</v>
      </c>
      <c r="D268" s="36">
        <v>2</v>
      </c>
      <c r="E268" s="36">
        <v>33</v>
      </c>
      <c r="F268" s="34">
        <f t="shared" si="20"/>
        <v>44</v>
      </c>
      <c r="G268" s="34">
        <f t="shared" si="21"/>
        <v>18</v>
      </c>
      <c r="H268" s="34">
        <f t="shared" si="22"/>
        <v>44</v>
      </c>
      <c r="I268" s="35">
        <f t="shared" si="23"/>
        <v>0.40909090909090912</v>
      </c>
      <c r="J268" s="21">
        <f t="shared" si="24"/>
        <v>26</v>
      </c>
    </row>
    <row r="269" spans="1:10">
      <c r="A269" s="36">
        <v>100</v>
      </c>
      <c r="B269" s="37">
        <v>15</v>
      </c>
      <c r="C269" s="37">
        <v>25</v>
      </c>
      <c r="D269" s="36">
        <v>2</v>
      </c>
      <c r="E269" s="36">
        <v>22</v>
      </c>
      <c r="F269" s="34">
        <f t="shared" si="20"/>
        <v>50</v>
      </c>
      <c r="G269" s="34">
        <f t="shared" si="21"/>
        <v>20</v>
      </c>
      <c r="H269" s="34">
        <f t="shared" si="22"/>
        <v>50</v>
      </c>
      <c r="I269" s="35">
        <f t="shared" si="23"/>
        <v>0.4</v>
      </c>
      <c r="J269" s="21">
        <f t="shared" si="24"/>
        <v>30</v>
      </c>
    </row>
    <row r="270" spans="1:10">
      <c r="A270" s="36">
        <v>101</v>
      </c>
      <c r="B270" s="37">
        <v>19</v>
      </c>
      <c r="C270" s="37">
        <v>31</v>
      </c>
      <c r="D270" s="36">
        <v>1</v>
      </c>
      <c r="E270" s="36">
        <v>24</v>
      </c>
      <c r="F270" s="34">
        <f t="shared" si="20"/>
        <v>31</v>
      </c>
      <c r="G270" s="34">
        <f t="shared" si="21"/>
        <v>12</v>
      </c>
      <c r="H270" s="34">
        <f t="shared" si="22"/>
        <v>31</v>
      </c>
      <c r="I270" s="35">
        <f t="shared" si="23"/>
        <v>0.38709677419354838</v>
      </c>
      <c r="J270" s="21">
        <f t="shared" si="24"/>
        <v>19</v>
      </c>
    </row>
    <row r="271" spans="1:10">
      <c r="A271" s="36">
        <v>101</v>
      </c>
      <c r="B271" s="37">
        <v>15</v>
      </c>
      <c r="C271" s="37">
        <v>25</v>
      </c>
      <c r="D271" s="36">
        <v>2</v>
      </c>
      <c r="E271" s="36">
        <v>41</v>
      </c>
      <c r="F271" s="34">
        <f t="shared" si="20"/>
        <v>50</v>
      </c>
      <c r="G271" s="34">
        <f t="shared" si="21"/>
        <v>20</v>
      </c>
      <c r="H271" s="34">
        <f t="shared" si="22"/>
        <v>50</v>
      </c>
      <c r="I271" s="35">
        <f t="shared" si="23"/>
        <v>0.4</v>
      </c>
      <c r="J271" s="21">
        <f t="shared" si="24"/>
        <v>30</v>
      </c>
    </row>
    <row r="272" spans="1:10">
      <c r="A272" s="36">
        <v>101</v>
      </c>
      <c r="B272" s="37">
        <v>13</v>
      </c>
      <c r="C272" s="37">
        <v>22</v>
      </c>
      <c r="D272" s="36">
        <v>1</v>
      </c>
      <c r="E272" s="36">
        <v>35</v>
      </c>
      <c r="F272" s="34">
        <f t="shared" si="20"/>
        <v>22</v>
      </c>
      <c r="G272" s="34">
        <f t="shared" si="21"/>
        <v>9</v>
      </c>
      <c r="H272" s="34">
        <f t="shared" si="22"/>
        <v>22</v>
      </c>
      <c r="I272" s="35">
        <f t="shared" si="23"/>
        <v>0.40909090909090912</v>
      </c>
      <c r="J272" s="21">
        <f t="shared" si="24"/>
        <v>13</v>
      </c>
    </row>
    <row r="273" spans="1:10">
      <c r="A273" s="36">
        <v>101</v>
      </c>
      <c r="B273" s="37">
        <v>21</v>
      </c>
      <c r="C273" s="37">
        <v>35</v>
      </c>
      <c r="D273" s="36">
        <v>1</v>
      </c>
      <c r="E273" s="36">
        <v>34</v>
      </c>
      <c r="F273" s="34">
        <f t="shared" si="20"/>
        <v>35</v>
      </c>
      <c r="G273" s="34">
        <f t="shared" si="21"/>
        <v>14</v>
      </c>
      <c r="H273" s="34">
        <f t="shared" si="22"/>
        <v>35</v>
      </c>
      <c r="I273" s="35">
        <f t="shared" si="23"/>
        <v>0.4</v>
      </c>
      <c r="J273" s="21">
        <f t="shared" si="24"/>
        <v>21</v>
      </c>
    </row>
    <row r="274" spans="1:10">
      <c r="A274" s="36">
        <v>102</v>
      </c>
      <c r="B274" s="37">
        <v>16</v>
      </c>
      <c r="C274" s="37">
        <v>28</v>
      </c>
      <c r="D274" s="36">
        <v>3</v>
      </c>
      <c r="E274" s="36">
        <v>17</v>
      </c>
      <c r="F274" s="34">
        <f t="shared" si="20"/>
        <v>84</v>
      </c>
      <c r="G274" s="34">
        <f t="shared" si="21"/>
        <v>36</v>
      </c>
      <c r="H274" s="34">
        <f t="shared" si="22"/>
        <v>84</v>
      </c>
      <c r="I274" s="35">
        <f t="shared" si="23"/>
        <v>0.42857142857142855</v>
      </c>
      <c r="J274" s="21">
        <f t="shared" si="24"/>
        <v>48</v>
      </c>
    </row>
    <row r="275" spans="1:10">
      <c r="A275" s="36">
        <v>102</v>
      </c>
      <c r="B275" s="37">
        <v>17</v>
      </c>
      <c r="C275" s="37">
        <v>29</v>
      </c>
      <c r="D275" s="36">
        <v>3</v>
      </c>
      <c r="E275" s="36">
        <v>29</v>
      </c>
      <c r="F275" s="34">
        <f t="shared" si="20"/>
        <v>87</v>
      </c>
      <c r="G275" s="34">
        <f t="shared" si="21"/>
        <v>36</v>
      </c>
      <c r="H275" s="34">
        <f t="shared" si="22"/>
        <v>87</v>
      </c>
      <c r="I275" s="35">
        <f t="shared" si="23"/>
        <v>0.41379310344827586</v>
      </c>
      <c r="J275" s="21">
        <f t="shared" si="24"/>
        <v>51</v>
      </c>
    </row>
    <row r="276" spans="1:10">
      <c r="A276" s="36">
        <v>103</v>
      </c>
      <c r="B276" s="37">
        <v>13</v>
      </c>
      <c r="C276" s="37">
        <v>21</v>
      </c>
      <c r="D276" s="36">
        <v>1</v>
      </c>
      <c r="E276" s="36">
        <v>57</v>
      </c>
      <c r="F276" s="34">
        <f t="shared" si="20"/>
        <v>21</v>
      </c>
      <c r="G276" s="34">
        <f t="shared" si="21"/>
        <v>8</v>
      </c>
      <c r="H276" s="34">
        <f t="shared" si="22"/>
        <v>21</v>
      </c>
      <c r="I276" s="35">
        <f t="shared" si="23"/>
        <v>0.38095238095238093</v>
      </c>
      <c r="J276" s="21">
        <f t="shared" si="24"/>
        <v>13</v>
      </c>
    </row>
    <row r="277" spans="1:10">
      <c r="A277" s="36">
        <v>103</v>
      </c>
      <c r="B277" s="37">
        <v>20</v>
      </c>
      <c r="C277" s="37">
        <v>34</v>
      </c>
      <c r="D277" s="36">
        <v>1</v>
      </c>
      <c r="E277" s="36">
        <v>9</v>
      </c>
      <c r="F277" s="34">
        <f t="shared" si="20"/>
        <v>34</v>
      </c>
      <c r="G277" s="34">
        <f t="shared" si="21"/>
        <v>14</v>
      </c>
      <c r="H277" s="34">
        <f t="shared" si="22"/>
        <v>34</v>
      </c>
      <c r="I277" s="35">
        <f t="shared" si="23"/>
        <v>0.41176470588235292</v>
      </c>
      <c r="J277" s="21">
        <f t="shared" si="24"/>
        <v>20</v>
      </c>
    </row>
    <row r="278" spans="1:10">
      <c r="A278" s="36">
        <v>103</v>
      </c>
      <c r="B278" s="37">
        <v>10</v>
      </c>
      <c r="C278" s="37">
        <v>18</v>
      </c>
      <c r="D278" s="36">
        <v>1</v>
      </c>
      <c r="E278" s="36">
        <v>33</v>
      </c>
      <c r="F278" s="34">
        <f t="shared" si="20"/>
        <v>18</v>
      </c>
      <c r="G278" s="34">
        <f t="shared" si="21"/>
        <v>8</v>
      </c>
      <c r="H278" s="34">
        <f t="shared" si="22"/>
        <v>18</v>
      </c>
      <c r="I278" s="35">
        <f t="shared" si="23"/>
        <v>0.44444444444444442</v>
      </c>
      <c r="J278" s="21">
        <f t="shared" si="24"/>
        <v>10</v>
      </c>
    </row>
    <row r="279" spans="1:10">
      <c r="A279" s="36">
        <v>104</v>
      </c>
      <c r="B279" s="37">
        <v>14</v>
      </c>
      <c r="C279" s="37">
        <v>23</v>
      </c>
      <c r="D279" s="36">
        <v>2</v>
      </c>
      <c r="E279" s="36">
        <v>43</v>
      </c>
      <c r="F279" s="34">
        <f t="shared" si="20"/>
        <v>46</v>
      </c>
      <c r="G279" s="34">
        <f t="shared" si="21"/>
        <v>18</v>
      </c>
      <c r="H279" s="34">
        <f t="shared" si="22"/>
        <v>46</v>
      </c>
      <c r="I279" s="35">
        <f t="shared" si="23"/>
        <v>0.39130434782608697</v>
      </c>
      <c r="J279" s="21">
        <f t="shared" si="24"/>
        <v>28</v>
      </c>
    </row>
    <row r="280" spans="1:10">
      <c r="A280" s="36">
        <v>104</v>
      </c>
      <c r="B280" s="37">
        <v>19</v>
      </c>
      <c r="C280" s="37">
        <v>31</v>
      </c>
      <c r="D280" s="36">
        <v>1</v>
      </c>
      <c r="E280" s="36">
        <v>12</v>
      </c>
      <c r="F280" s="34">
        <f t="shared" si="20"/>
        <v>31</v>
      </c>
      <c r="G280" s="34">
        <f t="shared" si="21"/>
        <v>12</v>
      </c>
      <c r="H280" s="34">
        <f t="shared" si="22"/>
        <v>31</v>
      </c>
      <c r="I280" s="35">
        <f t="shared" si="23"/>
        <v>0.38709677419354838</v>
      </c>
      <c r="J280" s="21">
        <f t="shared" si="24"/>
        <v>19</v>
      </c>
    </row>
    <row r="281" spans="1:10">
      <c r="A281" s="36">
        <v>105</v>
      </c>
      <c r="B281" s="37">
        <v>12</v>
      </c>
      <c r="C281" s="37">
        <v>20</v>
      </c>
      <c r="D281" s="36">
        <v>3</v>
      </c>
      <c r="E281" s="36">
        <v>9</v>
      </c>
      <c r="F281" s="34">
        <f t="shared" si="20"/>
        <v>60</v>
      </c>
      <c r="G281" s="34">
        <f t="shared" si="21"/>
        <v>24</v>
      </c>
      <c r="H281" s="34">
        <f t="shared" si="22"/>
        <v>60</v>
      </c>
      <c r="I281" s="35">
        <f t="shared" si="23"/>
        <v>0.4</v>
      </c>
      <c r="J281" s="21">
        <f t="shared" si="24"/>
        <v>36</v>
      </c>
    </row>
    <row r="282" spans="1:10">
      <c r="A282" s="36">
        <v>105</v>
      </c>
      <c r="B282" s="37">
        <v>16</v>
      </c>
      <c r="C282" s="37">
        <v>27</v>
      </c>
      <c r="D282" s="36">
        <v>3</v>
      </c>
      <c r="E282" s="36">
        <v>34</v>
      </c>
      <c r="F282" s="34">
        <f t="shared" si="20"/>
        <v>81</v>
      </c>
      <c r="G282" s="34">
        <f t="shared" si="21"/>
        <v>33</v>
      </c>
      <c r="H282" s="34">
        <f t="shared" si="22"/>
        <v>81</v>
      </c>
      <c r="I282" s="35">
        <f t="shared" si="23"/>
        <v>0.40740740740740738</v>
      </c>
      <c r="J282" s="21">
        <f t="shared" si="24"/>
        <v>48</v>
      </c>
    </row>
    <row r="283" spans="1:10">
      <c r="A283" s="36">
        <v>106</v>
      </c>
      <c r="B283" s="37">
        <v>20</v>
      </c>
      <c r="C283" s="37">
        <v>34</v>
      </c>
      <c r="D283" s="36">
        <v>2</v>
      </c>
      <c r="E283" s="36">
        <v>29</v>
      </c>
      <c r="F283" s="34">
        <f t="shared" si="20"/>
        <v>68</v>
      </c>
      <c r="G283" s="34">
        <f t="shared" si="21"/>
        <v>28</v>
      </c>
      <c r="H283" s="34">
        <f t="shared" si="22"/>
        <v>68</v>
      </c>
      <c r="I283" s="35">
        <f t="shared" si="23"/>
        <v>0.41176470588235292</v>
      </c>
      <c r="J283" s="21">
        <f t="shared" si="24"/>
        <v>40</v>
      </c>
    </row>
    <row r="284" spans="1:10">
      <c r="A284" s="36">
        <v>107</v>
      </c>
      <c r="B284" s="37">
        <v>19</v>
      </c>
      <c r="C284" s="37">
        <v>32</v>
      </c>
      <c r="D284" s="36">
        <v>2</v>
      </c>
      <c r="E284" s="36">
        <v>48</v>
      </c>
      <c r="F284" s="34">
        <f t="shared" si="20"/>
        <v>64</v>
      </c>
      <c r="G284" s="34">
        <f t="shared" si="21"/>
        <v>26</v>
      </c>
      <c r="H284" s="34">
        <f t="shared" si="22"/>
        <v>64</v>
      </c>
      <c r="I284" s="35">
        <f t="shared" si="23"/>
        <v>0.40625</v>
      </c>
      <c r="J284" s="21">
        <f t="shared" si="24"/>
        <v>38</v>
      </c>
    </row>
    <row r="285" spans="1:10">
      <c r="A285" s="36">
        <v>107</v>
      </c>
      <c r="B285" s="37">
        <v>17</v>
      </c>
      <c r="C285" s="37">
        <v>29</v>
      </c>
      <c r="D285" s="36">
        <v>3</v>
      </c>
      <c r="E285" s="36">
        <v>51</v>
      </c>
      <c r="F285" s="34">
        <f t="shared" si="20"/>
        <v>87</v>
      </c>
      <c r="G285" s="34">
        <f t="shared" si="21"/>
        <v>36</v>
      </c>
      <c r="H285" s="34">
        <f t="shared" si="22"/>
        <v>87</v>
      </c>
      <c r="I285" s="35">
        <f t="shared" si="23"/>
        <v>0.41379310344827586</v>
      </c>
      <c r="J285" s="21">
        <f t="shared" si="24"/>
        <v>51</v>
      </c>
    </row>
    <row r="286" spans="1:10">
      <c r="A286" s="36">
        <v>107</v>
      </c>
      <c r="B286" s="37">
        <v>20</v>
      </c>
      <c r="C286" s="37">
        <v>34</v>
      </c>
      <c r="D286" s="36">
        <v>3</v>
      </c>
      <c r="E286" s="36">
        <v>42</v>
      </c>
      <c r="F286" s="34">
        <f t="shared" si="20"/>
        <v>102</v>
      </c>
      <c r="G286" s="34">
        <f t="shared" si="21"/>
        <v>42</v>
      </c>
      <c r="H286" s="34">
        <f t="shared" si="22"/>
        <v>102</v>
      </c>
      <c r="I286" s="35">
        <f t="shared" si="23"/>
        <v>0.41176470588235292</v>
      </c>
      <c r="J286" s="21">
        <f t="shared" si="24"/>
        <v>60</v>
      </c>
    </row>
    <row r="287" spans="1:10">
      <c r="A287" s="36">
        <v>108</v>
      </c>
      <c r="B287" s="37">
        <v>17</v>
      </c>
      <c r="C287" s="37">
        <v>29</v>
      </c>
      <c r="D287" s="36">
        <v>2</v>
      </c>
      <c r="E287" s="36">
        <v>23</v>
      </c>
      <c r="F287" s="34">
        <f t="shared" si="20"/>
        <v>58</v>
      </c>
      <c r="G287" s="34">
        <f t="shared" si="21"/>
        <v>24</v>
      </c>
      <c r="H287" s="34">
        <f t="shared" si="22"/>
        <v>58</v>
      </c>
      <c r="I287" s="35">
        <f t="shared" si="23"/>
        <v>0.41379310344827586</v>
      </c>
      <c r="J287" s="21">
        <f t="shared" si="24"/>
        <v>34</v>
      </c>
    </row>
    <row r="288" spans="1:10">
      <c r="A288" s="36">
        <v>108</v>
      </c>
      <c r="B288" s="37">
        <v>10</v>
      </c>
      <c r="C288" s="37">
        <v>18</v>
      </c>
      <c r="D288" s="36">
        <v>1</v>
      </c>
      <c r="E288" s="36">
        <v>10</v>
      </c>
      <c r="F288" s="34">
        <f t="shared" si="20"/>
        <v>18</v>
      </c>
      <c r="G288" s="34">
        <f t="shared" si="21"/>
        <v>8</v>
      </c>
      <c r="H288" s="34">
        <f t="shared" si="22"/>
        <v>18</v>
      </c>
      <c r="I288" s="35">
        <f t="shared" si="23"/>
        <v>0.44444444444444442</v>
      </c>
      <c r="J288" s="21">
        <f t="shared" si="24"/>
        <v>10</v>
      </c>
    </row>
    <row r="289" spans="1:10">
      <c r="A289" s="36">
        <v>108</v>
      </c>
      <c r="B289" s="37">
        <v>12</v>
      </c>
      <c r="C289" s="37">
        <v>20</v>
      </c>
      <c r="D289" s="36">
        <v>1</v>
      </c>
      <c r="E289" s="36">
        <v>26</v>
      </c>
      <c r="F289" s="34">
        <f t="shared" si="20"/>
        <v>20</v>
      </c>
      <c r="G289" s="34">
        <f t="shared" si="21"/>
        <v>8</v>
      </c>
      <c r="H289" s="34">
        <f t="shared" si="22"/>
        <v>20</v>
      </c>
      <c r="I289" s="35">
        <f t="shared" si="23"/>
        <v>0.4</v>
      </c>
      <c r="J289" s="21">
        <f t="shared" si="24"/>
        <v>12</v>
      </c>
    </row>
    <row r="290" spans="1:10">
      <c r="A290" s="36">
        <v>108</v>
      </c>
      <c r="B290" s="37">
        <v>16</v>
      </c>
      <c r="C290" s="37">
        <v>28</v>
      </c>
      <c r="D290" s="36">
        <v>1</v>
      </c>
      <c r="E290" s="36">
        <v>56</v>
      </c>
      <c r="F290" s="34">
        <f t="shared" si="20"/>
        <v>28</v>
      </c>
      <c r="G290" s="34">
        <f t="shared" si="21"/>
        <v>12</v>
      </c>
      <c r="H290" s="34">
        <f t="shared" si="22"/>
        <v>28</v>
      </c>
      <c r="I290" s="35">
        <f t="shared" si="23"/>
        <v>0.42857142857142855</v>
      </c>
      <c r="J290" s="21">
        <f t="shared" si="24"/>
        <v>16</v>
      </c>
    </row>
    <row r="291" spans="1:10">
      <c r="A291" s="36">
        <v>109</v>
      </c>
      <c r="B291" s="37">
        <v>20</v>
      </c>
      <c r="C291" s="37">
        <v>34</v>
      </c>
      <c r="D291" s="36">
        <v>3</v>
      </c>
      <c r="E291" s="36">
        <v>54</v>
      </c>
      <c r="F291" s="34">
        <f t="shared" si="20"/>
        <v>102</v>
      </c>
      <c r="G291" s="34">
        <f t="shared" si="21"/>
        <v>42</v>
      </c>
      <c r="H291" s="34">
        <f t="shared" si="22"/>
        <v>102</v>
      </c>
      <c r="I291" s="35">
        <f t="shared" si="23"/>
        <v>0.41176470588235292</v>
      </c>
      <c r="J291" s="21">
        <f t="shared" si="24"/>
        <v>60</v>
      </c>
    </row>
    <row r="292" spans="1:10">
      <c r="A292" s="36">
        <v>109</v>
      </c>
      <c r="B292" s="37">
        <v>14</v>
      </c>
      <c r="C292" s="37">
        <v>23</v>
      </c>
      <c r="D292" s="36">
        <v>1</v>
      </c>
      <c r="E292" s="36">
        <v>26</v>
      </c>
      <c r="F292" s="34">
        <f t="shared" si="20"/>
        <v>23</v>
      </c>
      <c r="G292" s="34">
        <f t="shared" si="21"/>
        <v>9</v>
      </c>
      <c r="H292" s="34">
        <f t="shared" si="22"/>
        <v>23</v>
      </c>
      <c r="I292" s="35">
        <f t="shared" si="23"/>
        <v>0.39130434782608697</v>
      </c>
      <c r="J292" s="21">
        <f t="shared" si="24"/>
        <v>14</v>
      </c>
    </row>
    <row r="293" spans="1:10">
      <c r="A293" s="36">
        <v>109</v>
      </c>
      <c r="B293" s="37">
        <v>13</v>
      </c>
      <c r="C293" s="37">
        <v>22</v>
      </c>
      <c r="D293" s="36">
        <v>2</v>
      </c>
      <c r="E293" s="36">
        <v>38</v>
      </c>
      <c r="F293" s="34">
        <f t="shared" si="20"/>
        <v>44</v>
      </c>
      <c r="G293" s="34">
        <f t="shared" si="21"/>
        <v>18</v>
      </c>
      <c r="H293" s="34">
        <f t="shared" si="22"/>
        <v>44</v>
      </c>
      <c r="I293" s="35">
        <f t="shared" si="23"/>
        <v>0.40909090909090912</v>
      </c>
      <c r="J293" s="21">
        <f t="shared" si="24"/>
        <v>26</v>
      </c>
    </row>
    <row r="294" spans="1:10">
      <c r="A294" s="36">
        <v>110</v>
      </c>
      <c r="B294" s="37">
        <v>17</v>
      </c>
      <c r="C294" s="37">
        <v>29</v>
      </c>
      <c r="D294" s="36">
        <v>2</v>
      </c>
      <c r="E294" s="36">
        <v>38</v>
      </c>
      <c r="F294" s="34">
        <f t="shared" si="20"/>
        <v>58</v>
      </c>
      <c r="G294" s="34">
        <f t="shared" si="21"/>
        <v>24</v>
      </c>
      <c r="H294" s="34">
        <f t="shared" si="22"/>
        <v>58</v>
      </c>
      <c r="I294" s="35">
        <f t="shared" si="23"/>
        <v>0.41379310344827586</v>
      </c>
      <c r="J294" s="21">
        <f t="shared" si="24"/>
        <v>34</v>
      </c>
    </row>
    <row r="295" spans="1:10">
      <c r="A295" s="36">
        <v>110</v>
      </c>
      <c r="B295" s="37">
        <v>15</v>
      </c>
      <c r="C295" s="37">
        <v>26</v>
      </c>
      <c r="D295" s="36">
        <v>3</v>
      </c>
      <c r="E295" s="36">
        <v>27</v>
      </c>
      <c r="F295" s="34">
        <f t="shared" si="20"/>
        <v>78</v>
      </c>
      <c r="G295" s="34">
        <f t="shared" si="21"/>
        <v>33</v>
      </c>
      <c r="H295" s="34">
        <f t="shared" si="22"/>
        <v>78</v>
      </c>
      <c r="I295" s="35">
        <f t="shared" si="23"/>
        <v>0.42307692307692307</v>
      </c>
      <c r="J295" s="21">
        <f t="shared" si="24"/>
        <v>45</v>
      </c>
    </row>
    <row r="296" spans="1:10">
      <c r="A296" s="36">
        <v>110</v>
      </c>
      <c r="B296" s="37">
        <v>16</v>
      </c>
      <c r="C296" s="37">
        <v>27</v>
      </c>
      <c r="D296" s="36">
        <v>1</v>
      </c>
      <c r="E296" s="36">
        <v>56</v>
      </c>
      <c r="F296" s="34">
        <f t="shared" si="20"/>
        <v>27</v>
      </c>
      <c r="G296" s="34">
        <f t="shared" si="21"/>
        <v>11</v>
      </c>
      <c r="H296" s="34">
        <f t="shared" si="22"/>
        <v>27</v>
      </c>
      <c r="I296" s="35">
        <f t="shared" si="23"/>
        <v>0.40740740740740738</v>
      </c>
      <c r="J296" s="21">
        <f t="shared" si="24"/>
        <v>16</v>
      </c>
    </row>
    <row r="297" spans="1:10">
      <c r="A297" s="36">
        <v>111</v>
      </c>
      <c r="B297" s="37">
        <v>19</v>
      </c>
      <c r="C297" s="37">
        <v>32</v>
      </c>
      <c r="D297" s="36">
        <v>1</v>
      </c>
      <c r="E297" s="36">
        <v>47</v>
      </c>
      <c r="F297" s="34">
        <f t="shared" si="20"/>
        <v>32</v>
      </c>
      <c r="G297" s="34">
        <f t="shared" si="21"/>
        <v>13</v>
      </c>
      <c r="H297" s="34">
        <f t="shared" si="22"/>
        <v>32</v>
      </c>
      <c r="I297" s="35">
        <f t="shared" si="23"/>
        <v>0.40625</v>
      </c>
      <c r="J297" s="21">
        <f t="shared" si="24"/>
        <v>19</v>
      </c>
    </row>
    <row r="298" spans="1:10">
      <c r="A298" s="36">
        <v>111</v>
      </c>
      <c r="B298" s="37">
        <v>13</v>
      </c>
      <c r="C298" s="37">
        <v>22</v>
      </c>
      <c r="D298" s="36">
        <v>3</v>
      </c>
      <c r="E298" s="36">
        <v>5</v>
      </c>
      <c r="F298" s="34">
        <f t="shared" si="20"/>
        <v>66</v>
      </c>
      <c r="G298" s="34">
        <f t="shared" si="21"/>
        <v>27</v>
      </c>
      <c r="H298" s="34">
        <f t="shared" si="22"/>
        <v>66</v>
      </c>
      <c r="I298" s="35">
        <f t="shared" si="23"/>
        <v>0.40909090909090912</v>
      </c>
      <c r="J298" s="21">
        <f t="shared" si="24"/>
        <v>39</v>
      </c>
    </row>
    <row r="299" spans="1:10">
      <c r="A299" s="36">
        <v>111</v>
      </c>
      <c r="B299" s="37">
        <v>14</v>
      </c>
      <c r="C299" s="37">
        <v>24</v>
      </c>
      <c r="D299" s="36">
        <v>2</v>
      </c>
      <c r="E299" s="36">
        <v>48</v>
      </c>
      <c r="F299" s="34">
        <f t="shared" si="20"/>
        <v>48</v>
      </c>
      <c r="G299" s="34">
        <f t="shared" si="21"/>
        <v>20</v>
      </c>
      <c r="H299" s="34">
        <f t="shared" si="22"/>
        <v>48</v>
      </c>
      <c r="I299" s="35">
        <f t="shared" si="23"/>
        <v>0.41666666666666669</v>
      </c>
      <c r="J299" s="21">
        <f t="shared" si="24"/>
        <v>28</v>
      </c>
    </row>
    <row r="300" spans="1:10">
      <c r="A300" s="36">
        <v>111</v>
      </c>
      <c r="B300" s="37">
        <v>17</v>
      </c>
      <c r="C300" s="37">
        <v>29</v>
      </c>
      <c r="D300" s="36">
        <v>2</v>
      </c>
      <c r="E300" s="36">
        <v>37</v>
      </c>
      <c r="F300" s="34">
        <f t="shared" si="20"/>
        <v>58</v>
      </c>
      <c r="G300" s="34">
        <f t="shared" si="21"/>
        <v>24</v>
      </c>
      <c r="H300" s="34">
        <f t="shared" si="22"/>
        <v>58</v>
      </c>
      <c r="I300" s="35">
        <f t="shared" si="23"/>
        <v>0.41379310344827586</v>
      </c>
      <c r="J300" s="21">
        <f t="shared" si="24"/>
        <v>34</v>
      </c>
    </row>
    <row r="301" spans="1:10">
      <c r="A301" s="36">
        <v>112</v>
      </c>
      <c r="B301" s="37">
        <v>12</v>
      </c>
      <c r="C301" s="37">
        <v>20</v>
      </c>
      <c r="D301" s="36">
        <v>1</v>
      </c>
      <c r="E301" s="36">
        <v>16</v>
      </c>
      <c r="F301" s="34">
        <f t="shared" si="20"/>
        <v>20</v>
      </c>
      <c r="G301" s="34">
        <f t="shared" si="21"/>
        <v>8</v>
      </c>
      <c r="H301" s="34">
        <f t="shared" si="22"/>
        <v>20</v>
      </c>
      <c r="I301" s="35">
        <f t="shared" si="23"/>
        <v>0.4</v>
      </c>
      <c r="J301" s="21">
        <f t="shared" si="24"/>
        <v>12</v>
      </c>
    </row>
    <row r="302" spans="1:10">
      <c r="A302" s="36">
        <v>113</v>
      </c>
      <c r="B302" s="37">
        <v>20</v>
      </c>
      <c r="C302" s="37">
        <v>34</v>
      </c>
      <c r="D302" s="36">
        <v>2</v>
      </c>
      <c r="E302" s="36">
        <v>51</v>
      </c>
      <c r="F302" s="34">
        <f t="shared" si="20"/>
        <v>68</v>
      </c>
      <c r="G302" s="34">
        <f t="shared" si="21"/>
        <v>28</v>
      </c>
      <c r="H302" s="34">
        <f t="shared" si="22"/>
        <v>68</v>
      </c>
      <c r="I302" s="35">
        <f t="shared" si="23"/>
        <v>0.41176470588235292</v>
      </c>
      <c r="J302" s="21">
        <f t="shared" si="24"/>
        <v>40</v>
      </c>
    </row>
    <row r="303" spans="1:10">
      <c r="A303" s="36">
        <v>114</v>
      </c>
      <c r="B303" s="37">
        <v>18</v>
      </c>
      <c r="C303" s="37">
        <v>30</v>
      </c>
      <c r="D303" s="36">
        <v>3</v>
      </c>
      <c r="E303" s="36">
        <v>36</v>
      </c>
      <c r="F303" s="34">
        <f t="shared" si="20"/>
        <v>90</v>
      </c>
      <c r="G303" s="34">
        <f t="shared" si="21"/>
        <v>36</v>
      </c>
      <c r="H303" s="34">
        <f t="shared" si="22"/>
        <v>90</v>
      </c>
      <c r="I303" s="35">
        <f t="shared" si="23"/>
        <v>0.4</v>
      </c>
      <c r="J303" s="21">
        <f t="shared" si="24"/>
        <v>54</v>
      </c>
    </row>
    <row r="304" spans="1:10">
      <c r="A304" s="36">
        <v>114</v>
      </c>
      <c r="B304" s="37">
        <v>17</v>
      </c>
      <c r="C304" s="37">
        <v>29</v>
      </c>
      <c r="D304" s="36">
        <v>3</v>
      </c>
      <c r="E304" s="36">
        <v>22</v>
      </c>
      <c r="F304" s="34">
        <f t="shared" si="20"/>
        <v>87</v>
      </c>
      <c r="G304" s="34">
        <f t="shared" si="21"/>
        <v>36</v>
      </c>
      <c r="H304" s="34">
        <f t="shared" si="22"/>
        <v>87</v>
      </c>
      <c r="I304" s="35">
        <f t="shared" si="23"/>
        <v>0.41379310344827586</v>
      </c>
      <c r="J304" s="21">
        <f t="shared" si="24"/>
        <v>51</v>
      </c>
    </row>
    <row r="305" spans="1:10">
      <c r="A305" s="36">
        <v>114</v>
      </c>
      <c r="B305" s="37">
        <v>10</v>
      </c>
      <c r="C305" s="37">
        <v>18</v>
      </c>
      <c r="D305" s="36">
        <v>3</v>
      </c>
      <c r="E305" s="36">
        <v>31</v>
      </c>
      <c r="F305" s="34">
        <f t="shared" si="20"/>
        <v>54</v>
      </c>
      <c r="G305" s="34">
        <f t="shared" si="21"/>
        <v>24</v>
      </c>
      <c r="H305" s="34">
        <f t="shared" si="22"/>
        <v>54</v>
      </c>
      <c r="I305" s="35">
        <f t="shared" si="23"/>
        <v>0.44444444444444442</v>
      </c>
      <c r="J305" s="21">
        <f t="shared" si="24"/>
        <v>30</v>
      </c>
    </row>
    <row r="306" spans="1:10">
      <c r="A306" s="36">
        <v>114</v>
      </c>
      <c r="B306" s="37">
        <v>13</v>
      </c>
      <c r="C306" s="37">
        <v>22</v>
      </c>
      <c r="D306" s="36">
        <v>1</v>
      </c>
      <c r="E306" s="36">
        <v>42</v>
      </c>
      <c r="F306" s="34">
        <f t="shared" si="20"/>
        <v>22</v>
      </c>
      <c r="G306" s="34">
        <f t="shared" si="21"/>
        <v>9</v>
      </c>
      <c r="H306" s="34">
        <f t="shared" si="22"/>
        <v>22</v>
      </c>
      <c r="I306" s="35">
        <f t="shared" si="23"/>
        <v>0.40909090909090912</v>
      </c>
      <c r="J306" s="21">
        <f t="shared" si="24"/>
        <v>13</v>
      </c>
    </row>
    <row r="307" spans="1:10">
      <c r="A307" s="36">
        <v>115</v>
      </c>
      <c r="B307" s="37">
        <v>16</v>
      </c>
      <c r="C307" s="37">
        <v>27</v>
      </c>
      <c r="D307" s="36">
        <v>3</v>
      </c>
      <c r="E307" s="36">
        <v>23</v>
      </c>
      <c r="F307" s="34">
        <f t="shared" si="20"/>
        <v>81</v>
      </c>
      <c r="G307" s="34">
        <f t="shared" si="21"/>
        <v>33</v>
      </c>
      <c r="H307" s="34">
        <f t="shared" si="22"/>
        <v>81</v>
      </c>
      <c r="I307" s="35">
        <f t="shared" si="23"/>
        <v>0.40740740740740738</v>
      </c>
      <c r="J307" s="21">
        <f t="shared" si="24"/>
        <v>48</v>
      </c>
    </row>
    <row r="308" spans="1:10">
      <c r="A308" s="36">
        <v>115</v>
      </c>
      <c r="B308" s="37">
        <v>18</v>
      </c>
      <c r="C308" s="37">
        <v>30</v>
      </c>
      <c r="D308" s="36">
        <v>2</v>
      </c>
      <c r="E308" s="36">
        <v>32</v>
      </c>
      <c r="F308" s="34">
        <f t="shared" si="20"/>
        <v>60</v>
      </c>
      <c r="G308" s="34">
        <f t="shared" si="21"/>
        <v>24</v>
      </c>
      <c r="H308" s="34">
        <f t="shared" si="22"/>
        <v>60</v>
      </c>
      <c r="I308" s="35">
        <f t="shared" si="23"/>
        <v>0.4</v>
      </c>
      <c r="J308" s="21">
        <f t="shared" si="24"/>
        <v>36</v>
      </c>
    </row>
    <row r="309" spans="1:10">
      <c r="A309" s="36">
        <v>115</v>
      </c>
      <c r="B309" s="37">
        <v>19</v>
      </c>
      <c r="C309" s="37">
        <v>32</v>
      </c>
      <c r="D309" s="36">
        <v>3</v>
      </c>
      <c r="E309" s="36">
        <v>43</v>
      </c>
      <c r="F309" s="34">
        <f t="shared" si="20"/>
        <v>96</v>
      </c>
      <c r="G309" s="34">
        <f t="shared" si="21"/>
        <v>39</v>
      </c>
      <c r="H309" s="34">
        <f t="shared" si="22"/>
        <v>96</v>
      </c>
      <c r="I309" s="35">
        <f t="shared" si="23"/>
        <v>0.40625</v>
      </c>
      <c r="J309" s="21">
        <f t="shared" si="24"/>
        <v>57</v>
      </c>
    </row>
    <row r="310" spans="1:10">
      <c r="A310" s="36">
        <v>116</v>
      </c>
      <c r="B310" s="37">
        <v>19</v>
      </c>
      <c r="C310" s="37">
        <v>32</v>
      </c>
      <c r="D310" s="36">
        <v>3</v>
      </c>
      <c r="E310" s="36">
        <v>54</v>
      </c>
      <c r="F310" s="34">
        <f t="shared" si="20"/>
        <v>96</v>
      </c>
      <c r="G310" s="34">
        <f t="shared" si="21"/>
        <v>39</v>
      </c>
      <c r="H310" s="34">
        <f t="shared" si="22"/>
        <v>96</v>
      </c>
      <c r="I310" s="35">
        <f t="shared" si="23"/>
        <v>0.40625</v>
      </c>
      <c r="J310" s="21">
        <f t="shared" si="24"/>
        <v>57</v>
      </c>
    </row>
    <row r="311" spans="1:10">
      <c r="A311" s="36">
        <v>116</v>
      </c>
      <c r="B311" s="37">
        <v>21</v>
      </c>
      <c r="C311" s="37">
        <v>35</v>
      </c>
      <c r="D311" s="36">
        <v>1</v>
      </c>
      <c r="E311" s="36">
        <v>21</v>
      </c>
      <c r="F311" s="34">
        <f t="shared" si="20"/>
        <v>35</v>
      </c>
      <c r="G311" s="34">
        <f t="shared" si="21"/>
        <v>14</v>
      </c>
      <c r="H311" s="34">
        <f t="shared" si="22"/>
        <v>35</v>
      </c>
      <c r="I311" s="35">
        <f t="shared" si="23"/>
        <v>0.4</v>
      </c>
      <c r="J311" s="21">
        <f t="shared" si="24"/>
        <v>21</v>
      </c>
    </row>
    <row r="312" spans="1:10">
      <c r="A312" s="36">
        <v>116</v>
      </c>
      <c r="B312" s="37">
        <v>22</v>
      </c>
      <c r="C312" s="37">
        <v>36</v>
      </c>
      <c r="D312" s="36">
        <v>1</v>
      </c>
      <c r="E312" s="36">
        <v>26</v>
      </c>
      <c r="F312" s="34">
        <f t="shared" si="20"/>
        <v>36</v>
      </c>
      <c r="G312" s="34">
        <f t="shared" si="21"/>
        <v>14</v>
      </c>
      <c r="H312" s="34">
        <f t="shared" si="22"/>
        <v>36</v>
      </c>
      <c r="I312" s="35">
        <f t="shared" si="23"/>
        <v>0.3888888888888889</v>
      </c>
      <c r="J312" s="21">
        <f t="shared" si="24"/>
        <v>22</v>
      </c>
    </row>
    <row r="313" spans="1:10">
      <c r="A313" s="36">
        <v>116</v>
      </c>
      <c r="B313" s="37">
        <v>20</v>
      </c>
      <c r="C313" s="37">
        <v>34</v>
      </c>
      <c r="D313" s="36">
        <v>3</v>
      </c>
      <c r="E313" s="36">
        <v>28</v>
      </c>
      <c r="F313" s="34">
        <f t="shared" si="20"/>
        <v>102</v>
      </c>
      <c r="G313" s="34">
        <f t="shared" si="21"/>
        <v>42</v>
      </c>
      <c r="H313" s="34">
        <f t="shared" si="22"/>
        <v>102</v>
      </c>
      <c r="I313" s="35">
        <f t="shared" si="23"/>
        <v>0.41176470588235292</v>
      </c>
      <c r="J313" s="21">
        <f t="shared" si="24"/>
        <v>60</v>
      </c>
    </row>
    <row r="314" spans="1:10">
      <c r="A314" s="36">
        <v>117</v>
      </c>
      <c r="B314" s="37">
        <v>21</v>
      </c>
      <c r="C314" s="37">
        <v>35</v>
      </c>
      <c r="D314" s="36">
        <v>2</v>
      </c>
      <c r="E314" s="36">
        <v>8</v>
      </c>
      <c r="F314" s="34">
        <f t="shared" si="20"/>
        <v>70</v>
      </c>
      <c r="G314" s="34">
        <f t="shared" si="21"/>
        <v>28</v>
      </c>
      <c r="H314" s="34">
        <f t="shared" si="22"/>
        <v>70</v>
      </c>
      <c r="I314" s="35">
        <f t="shared" si="23"/>
        <v>0.4</v>
      </c>
      <c r="J314" s="21">
        <f t="shared" si="24"/>
        <v>42</v>
      </c>
    </row>
    <row r="315" spans="1:10">
      <c r="A315" s="36">
        <v>118</v>
      </c>
      <c r="B315" s="37">
        <v>10</v>
      </c>
      <c r="C315" s="37">
        <v>18</v>
      </c>
      <c r="D315" s="36">
        <v>3</v>
      </c>
      <c r="E315" s="36">
        <v>39</v>
      </c>
      <c r="F315" s="34">
        <f t="shared" si="20"/>
        <v>54</v>
      </c>
      <c r="G315" s="34">
        <f t="shared" si="21"/>
        <v>24</v>
      </c>
      <c r="H315" s="34">
        <f t="shared" si="22"/>
        <v>54</v>
      </c>
      <c r="I315" s="35">
        <f t="shared" si="23"/>
        <v>0.44444444444444442</v>
      </c>
      <c r="J315" s="21">
        <f t="shared" si="24"/>
        <v>30</v>
      </c>
    </row>
    <row r="316" spans="1:10">
      <c r="A316" s="36">
        <v>118</v>
      </c>
      <c r="B316" s="37">
        <v>14</v>
      </c>
      <c r="C316" s="37">
        <v>23</v>
      </c>
      <c r="D316" s="36">
        <v>3</v>
      </c>
      <c r="E316" s="36">
        <v>22</v>
      </c>
      <c r="F316" s="34">
        <f t="shared" si="20"/>
        <v>69</v>
      </c>
      <c r="G316" s="34">
        <f t="shared" si="21"/>
        <v>27</v>
      </c>
      <c r="H316" s="34">
        <f t="shared" si="22"/>
        <v>69</v>
      </c>
      <c r="I316" s="35">
        <f t="shared" si="23"/>
        <v>0.39130434782608697</v>
      </c>
      <c r="J316" s="21">
        <f t="shared" si="24"/>
        <v>42</v>
      </c>
    </row>
    <row r="317" spans="1:10">
      <c r="A317" s="36">
        <v>118</v>
      </c>
      <c r="B317" s="37">
        <v>16</v>
      </c>
      <c r="C317" s="37">
        <v>27</v>
      </c>
      <c r="D317" s="36">
        <v>2</v>
      </c>
      <c r="E317" s="36">
        <v>52</v>
      </c>
      <c r="F317" s="34">
        <f t="shared" si="20"/>
        <v>54</v>
      </c>
      <c r="G317" s="34">
        <f t="shared" si="21"/>
        <v>22</v>
      </c>
      <c r="H317" s="34">
        <f t="shared" si="22"/>
        <v>54</v>
      </c>
      <c r="I317" s="35">
        <f t="shared" si="23"/>
        <v>0.40740740740740738</v>
      </c>
      <c r="J317" s="21">
        <f t="shared" si="24"/>
        <v>32</v>
      </c>
    </row>
    <row r="318" spans="1:10">
      <c r="A318" s="36">
        <v>118</v>
      </c>
      <c r="B318" s="37">
        <v>19</v>
      </c>
      <c r="C318" s="37">
        <v>32</v>
      </c>
      <c r="D318" s="36">
        <v>1</v>
      </c>
      <c r="E318" s="36">
        <v>23</v>
      </c>
      <c r="F318" s="34">
        <f t="shared" si="20"/>
        <v>32</v>
      </c>
      <c r="G318" s="34">
        <f t="shared" si="21"/>
        <v>13</v>
      </c>
      <c r="H318" s="34">
        <f t="shared" si="22"/>
        <v>32</v>
      </c>
      <c r="I318" s="35">
        <f t="shared" si="23"/>
        <v>0.40625</v>
      </c>
      <c r="J318" s="21">
        <f t="shared" si="24"/>
        <v>19</v>
      </c>
    </row>
    <row r="319" spans="1:10">
      <c r="A319" s="36">
        <v>119</v>
      </c>
      <c r="B319" s="37">
        <v>15</v>
      </c>
      <c r="C319" s="37">
        <v>26</v>
      </c>
      <c r="D319" s="36">
        <v>1</v>
      </c>
      <c r="E319" s="36">
        <v>7</v>
      </c>
      <c r="F319" s="34">
        <f t="shared" si="20"/>
        <v>26</v>
      </c>
      <c r="G319" s="34">
        <f t="shared" si="21"/>
        <v>11</v>
      </c>
      <c r="H319" s="34">
        <f t="shared" si="22"/>
        <v>26</v>
      </c>
      <c r="I319" s="35">
        <f t="shared" si="23"/>
        <v>0.42307692307692307</v>
      </c>
      <c r="J319" s="21">
        <f t="shared" si="24"/>
        <v>15</v>
      </c>
    </row>
    <row r="320" spans="1:10">
      <c r="A320" s="36">
        <v>119</v>
      </c>
      <c r="B320" s="37">
        <v>22</v>
      </c>
      <c r="C320" s="37">
        <v>36</v>
      </c>
      <c r="D320" s="36">
        <v>2</v>
      </c>
      <c r="E320" s="36">
        <v>13</v>
      </c>
      <c r="F320" s="34">
        <f t="shared" si="20"/>
        <v>72</v>
      </c>
      <c r="G320" s="34">
        <f t="shared" si="21"/>
        <v>28</v>
      </c>
      <c r="H320" s="34">
        <f t="shared" si="22"/>
        <v>72</v>
      </c>
      <c r="I320" s="35">
        <f t="shared" si="23"/>
        <v>0.3888888888888889</v>
      </c>
      <c r="J320" s="21">
        <f t="shared" si="24"/>
        <v>44</v>
      </c>
    </row>
    <row r="321" spans="1:10">
      <c r="A321" s="36">
        <v>119</v>
      </c>
      <c r="B321" s="37">
        <v>10</v>
      </c>
      <c r="C321" s="37">
        <v>18</v>
      </c>
      <c r="D321" s="36">
        <v>2</v>
      </c>
      <c r="E321" s="36">
        <v>34</v>
      </c>
      <c r="F321" s="34">
        <f t="shared" si="20"/>
        <v>36</v>
      </c>
      <c r="G321" s="34">
        <f t="shared" si="21"/>
        <v>16</v>
      </c>
      <c r="H321" s="34">
        <f t="shared" si="22"/>
        <v>36</v>
      </c>
      <c r="I321" s="35">
        <f t="shared" si="23"/>
        <v>0.44444444444444442</v>
      </c>
      <c r="J321" s="21">
        <f t="shared" si="24"/>
        <v>20</v>
      </c>
    </row>
    <row r="322" spans="1:10">
      <c r="A322" s="36">
        <v>120</v>
      </c>
      <c r="B322" s="37">
        <v>19</v>
      </c>
      <c r="C322" s="37">
        <v>31</v>
      </c>
      <c r="D322" s="36">
        <v>3</v>
      </c>
      <c r="E322" s="36">
        <v>56</v>
      </c>
      <c r="F322" s="34">
        <f t="shared" si="20"/>
        <v>93</v>
      </c>
      <c r="G322" s="34">
        <f t="shared" si="21"/>
        <v>36</v>
      </c>
      <c r="H322" s="34">
        <f t="shared" si="22"/>
        <v>93</v>
      </c>
      <c r="I322" s="35">
        <f t="shared" si="23"/>
        <v>0.38709677419354838</v>
      </c>
      <c r="J322" s="21">
        <f t="shared" si="24"/>
        <v>57</v>
      </c>
    </row>
    <row r="323" spans="1:10">
      <c r="A323" s="36">
        <v>120</v>
      </c>
      <c r="B323" s="37">
        <v>15</v>
      </c>
      <c r="C323" s="37">
        <v>26</v>
      </c>
      <c r="D323" s="36">
        <v>2</v>
      </c>
      <c r="E323" s="36">
        <v>41</v>
      </c>
      <c r="F323" s="34">
        <f t="shared" ref="F323:F386" si="25">C323*D323</f>
        <v>52</v>
      </c>
      <c r="G323" s="34">
        <f t="shared" ref="G323:G386" si="26">F323-(B323*D323)</f>
        <v>22</v>
      </c>
      <c r="H323" s="34">
        <f t="shared" ref="H323:H386" si="27">C323*D323</f>
        <v>52</v>
      </c>
      <c r="I323" s="35">
        <f t="shared" ref="I323:I386" si="28">(G323/H323)</f>
        <v>0.42307692307692307</v>
      </c>
      <c r="J323" s="21">
        <f t="shared" ref="J323:J386" si="29">B323*D323</f>
        <v>30</v>
      </c>
    </row>
    <row r="324" spans="1:10">
      <c r="A324" s="36">
        <v>121</v>
      </c>
      <c r="B324" s="37">
        <v>15</v>
      </c>
      <c r="C324" s="37">
        <v>26</v>
      </c>
      <c r="D324" s="36">
        <v>2</v>
      </c>
      <c r="E324" s="36">
        <v>38</v>
      </c>
      <c r="F324" s="34">
        <f t="shared" si="25"/>
        <v>52</v>
      </c>
      <c r="G324" s="34">
        <f t="shared" si="26"/>
        <v>22</v>
      </c>
      <c r="H324" s="34">
        <f t="shared" si="27"/>
        <v>52</v>
      </c>
      <c r="I324" s="35">
        <f t="shared" si="28"/>
        <v>0.42307692307692307</v>
      </c>
      <c r="J324" s="21">
        <f t="shared" si="29"/>
        <v>30</v>
      </c>
    </row>
    <row r="325" spans="1:10">
      <c r="A325" s="36">
        <v>122</v>
      </c>
      <c r="B325" s="37">
        <v>21</v>
      </c>
      <c r="C325" s="37">
        <v>35</v>
      </c>
      <c r="D325" s="36">
        <v>3</v>
      </c>
      <c r="E325" s="36">
        <v>32</v>
      </c>
      <c r="F325" s="34">
        <f t="shared" si="25"/>
        <v>105</v>
      </c>
      <c r="G325" s="34">
        <f t="shared" si="26"/>
        <v>42</v>
      </c>
      <c r="H325" s="34">
        <f t="shared" si="27"/>
        <v>105</v>
      </c>
      <c r="I325" s="35">
        <f t="shared" si="28"/>
        <v>0.4</v>
      </c>
      <c r="J325" s="21">
        <f t="shared" si="29"/>
        <v>63</v>
      </c>
    </row>
    <row r="326" spans="1:10">
      <c r="A326" s="36">
        <v>123</v>
      </c>
      <c r="B326" s="37">
        <v>14</v>
      </c>
      <c r="C326" s="37">
        <v>24</v>
      </c>
      <c r="D326" s="36">
        <v>1</v>
      </c>
      <c r="E326" s="36">
        <v>33</v>
      </c>
      <c r="F326" s="34">
        <f t="shared" si="25"/>
        <v>24</v>
      </c>
      <c r="G326" s="34">
        <f t="shared" si="26"/>
        <v>10</v>
      </c>
      <c r="H326" s="34">
        <f t="shared" si="27"/>
        <v>24</v>
      </c>
      <c r="I326" s="35">
        <f t="shared" si="28"/>
        <v>0.41666666666666669</v>
      </c>
      <c r="J326" s="21">
        <f t="shared" si="29"/>
        <v>14</v>
      </c>
    </row>
    <row r="327" spans="1:10">
      <c r="A327" s="36">
        <v>124</v>
      </c>
      <c r="B327" s="37">
        <v>12</v>
      </c>
      <c r="C327" s="37">
        <v>20</v>
      </c>
      <c r="D327" s="36">
        <v>2</v>
      </c>
      <c r="E327" s="36">
        <v>43</v>
      </c>
      <c r="F327" s="34">
        <f t="shared" si="25"/>
        <v>40</v>
      </c>
      <c r="G327" s="34">
        <f t="shared" si="26"/>
        <v>16</v>
      </c>
      <c r="H327" s="34">
        <f t="shared" si="27"/>
        <v>40</v>
      </c>
      <c r="I327" s="35">
        <f t="shared" si="28"/>
        <v>0.4</v>
      </c>
      <c r="J327" s="21">
        <f t="shared" si="29"/>
        <v>24</v>
      </c>
    </row>
    <row r="328" spans="1:10">
      <c r="A328" s="36">
        <v>124</v>
      </c>
      <c r="B328" s="37">
        <v>15</v>
      </c>
      <c r="C328" s="37">
        <v>25</v>
      </c>
      <c r="D328" s="36">
        <v>1</v>
      </c>
      <c r="E328" s="36">
        <v>27</v>
      </c>
      <c r="F328" s="34">
        <f t="shared" si="25"/>
        <v>25</v>
      </c>
      <c r="G328" s="34">
        <f t="shared" si="26"/>
        <v>10</v>
      </c>
      <c r="H328" s="34">
        <f t="shared" si="27"/>
        <v>25</v>
      </c>
      <c r="I328" s="35">
        <f t="shared" si="28"/>
        <v>0.4</v>
      </c>
      <c r="J328" s="21">
        <f t="shared" si="29"/>
        <v>15</v>
      </c>
    </row>
    <row r="329" spans="1:10">
      <c r="A329" s="36">
        <v>124</v>
      </c>
      <c r="B329" s="37">
        <v>20</v>
      </c>
      <c r="C329" s="37">
        <v>33</v>
      </c>
      <c r="D329" s="36">
        <v>3</v>
      </c>
      <c r="E329" s="36">
        <v>9</v>
      </c>
      <c r="F329" s="34">
        <f t="shared" si="25"/>
        <v>99</v>
      </c>
      <c r="G329" s="34">
        <f t="shared" si="26"/>
        <v>39</v>
      </c>
      <c r="H329" s="34">
        <f t="shared" si="27"/>
        <v>99</v>
      </c>
      <c r="I329" s="35">
        <f t="shared" si="28"/>
        <v>0.39393939393939392</v>
      </c>
      <c r="J329" s="21">
        <f t="shared" si="29"/>
        <v>60</v>
      </c>
    </row>
    <row r="330" spans="1:10">
      <c r="A330" s="36">
        <v>124</v>
      </c>
      <c r="B330" s="37">
        <v>17</v>
      </c>
      <c r="C330" s="37">
        <v>29</v>
      </c>
      <c r="D330" s="36">
        <v>2</v>
      </c>
      <c r="E330" s="36">
        <v>59</v>
      </c>
      <c r="F330" s="34">
        <f t="shared" si="25"/>
        <v>58</v>
      </c>
      <c r="G330" s="34">
        <f t="shared" si="26"/>
        <v>24</v>
      </c>
      <c r="H330" s="34">
        <f t="shared" si="27"/>
        <v>58</v>
      </c>
      <c r="I330" s="35">
        <f t="shared" si="28"/>
        <v>0.41379310344827586</v>
      </c>
      <c r="J330" s="21">
        <f t="shared" si="29"/>
        <v>34</v>
      </c>
    </row>
    <row r="331" spans="1:10">
      <c r="A331" s="36">
        <v>125</v>
      </c>
      <c r="B331" s="37">
        <v>16</v>
      </c>
      <c r="C331" s="37">
        <v>28</v>
      </c>
      <c r="D331" s="36">
        <v>2</v>
      </c>
      <c r="E331" s="36">
        <v>38</v>
      </c>
      <c r="F331" s="34">
        <f t="shared" si="25"/>
        <v>56</v>
      </c>
      <c r="G331" s="34">
        <f t="shared" si="26"/>
        <v>24</v>
      </c>
      <c r="H331" s="34">
        <f t="shared" si="27"/>
        <v>56</v>
      </c>
      <c r="I331" s="35">
        <f t="shared" si="28"/>
        <v>0.42857142857142855</v>
      </c>
      <c r="J331" s="21">
        <f t="shared" si="29"/>
        <v>32</v>
      </c>
    </row>
    <row r="332" spans="1:10">
      <c r="A332" s="36">
        <v>125</v>
      </c>
      <c r="B332" s="37">
        <v>20</v>
      </c>
      <c r="C332" s="37">
        <v>34</v>
      </c>
      <c r="D332" s="36">
        <v>2</v>
      </c>
      <c r="E332" s="36">
        <v>15</v>
      </c>
      <c r="F332" s="34">
        <f t="shared" si="25"/>
        <v>68</v>
      </c>
      <c r="G332" s="34">
        <f t="shared" si="26"/>
        <v>28</v>
      </c>
      <c r="H332" s="34">
        <f t="shared" si="27"/>
        <v>68</v>
      </c>
      <c r="I332" s="35">
        <f t="shared" si="28"/>
        <v>0.41176470588235292</v>
      </c>
      <c r="J332" s="21">
        <f t="shared" si="29"/>
        <v>40</v>
      </c>
    </row>
    <row r="333" spans="1:10">
      <c r="A333" s="36">
        <v>125</v>
      </c>
      <c r="B333" s="37">
        <v>12</v>
      </c>
      <c r="C333" s="37">
        <v>20</v>
      </c>
      <c r="D333" s="36">
        <v>3</v>
      </c>
      <c r="E333" s="36">
        <v>31</v>
      </c>
      <c r="F333" s="34">
        <f t="shared" si="25"/>
        <v>60</v>
      </c>
      <c r="G333" s="34">
        <f t="shared" si="26"/>
        <v>24</v>
      </c>
      <c r="H333" s="34">
        <f t="shared" si="27"/>
        <v>60</v>
      </c>
      <c r="I333" s="35">
        <f t="shared" si="28"/>
        <v>0.4</v>
      </c>
      <c r="J333" s="21">
        <f t="shared" si="29"/>
        <v>36</v>
      </c>
    </row>
    <row r="334" spans="1:10">
      <c r="A334" s="36">
        <v>126</v>
      </c>
      <c r="B334" s="37">
        <v>16</v>
      </c>
      <c r="C334" s="37">
        <v>28</v>
      </c>
      <c r="D334" s="36">
        <v>1</v>
      </c>
      <c r="E334" s="36">
        <v>19</v>
      </c>
      <c r="F334" s="34">
        <f t="shared" si="25"/>
        <v>28</v>
      </c>
      <c r="G334" s="34">
        <f t="shared" si="26"/>
        <v>12</v>
      </c>
      <c r="H334" s="34">
        <f t="shared" si="27"/>
        <v>28</v>
      </c>
      <c r="I334" s="35">
        <f t="shared" si="28"/>
        <v>0.42857142857142855</v>
      </c>
      <c r="J334" s="21">
        <f t="shared" si="29"/>
        <v>16</v>
      </c>
    </row>
    <row r="335" spans="1:10">
      <c r="A335" s="36">
        <v>126</v>
      </c>
      <c r="B335" s="37">
        <v>21</v>
      </c>
      <c r="C335" s="37">
        <v>35</v>
      </c>
      <c r="D335" s="36">
        <v>1</v>
      </c>
      <c r="E335" s="36">
        <v>40</v>
      </c>
      <c r="F335" s="34">
        <f t="shared" si="25"/>
        <v>35</v>
      </c>
      <c r="G335" s="34">
        <f t="shared" si="26"/>
        <v>14</v>
      </c>
      <c r="H335" s="34">
        <f t="shared" si="27"/>
        <v>35</v>
      </c>
      <c r="I335" s="35">
        <f t="shared" si="28"/>
        <v>0.4</v>
      </c>
      <c r="J335" s="21">
        <f t="shared" si="29"/>
        <v>21</v>
      </c>
    </row>
    <row r="336" spans="1:10">
      <c r="A336" s="36">
        <v>126</v>
      </c>
      <c r="B336" s="37">
        <v>14</v>
      </c>
      <c r="C336" s="37">
        <v>24</v>
      </c>
      <c r="D336" s="36">
        <v>3</v>
      </c>
      <c r="E336" s="36">
        <v>27</v>
      </c>
      <c r="F336" s="34">
        <f t="shared" si="25"/>
        <v>72</v>
      </c>
      <c r="G336" s="34">
        <f t="shared" si="26"/>
        <v>30</v>
      </c>
      <c r="H336" s="34">
        <f t="shared" si="27"/>
        <v>72</v>
      </c>
      <c r="I336" s="35">
        <f t="shared" si="28"/>
        <v>0.41666666666666669</v>
      </c>
      <c r="J336" s="21">
        <f t="shared" si="29"/>
        <v>42</v>
      </c>
    </row>
    <row r="337" spans="1:10">
      <c r="A337" s="36">
        <v>126</v>
      </c>
      <c r="B337" s="37">
        <v>18</v>
      </c>
      <c r="C337" s="37">
        <v>30</v>
      </c>
      <c r="D337" s="36">
        <v>1</v>
      </c>
      <c r="E337" s="36">
        <v>53</v>
      </c>
      <c r="F337" s="34">
        <f t="shared" si="25"/>
        <v>30</v>
      </c>
      <c r="G337" s="34">
        <f t="shared" si="26"/>
        <v>12</v>
      </c>
      <c r="H337" s="34">
        <f t="shared" si="27"/>
        <v>30</v>
      </c>
      <c r="I337" s="35">
        <f t="shared" si="28"/>
        <v>0.4</v>
      </c>
      <c r="J337" s="21">
        <f t="shared" si="29"/>
        <v>18</v>
      </c>
    </row>
    <row r="338" spans="1:10">
      <c r="A338" s="36">
        <v>127</v>
      </c>
      <c r="B338" s="37">
        <v>22</v>
      </c>
      <c r="C338" s="37">
        <v>36</v>
      </c>
      <c r="D338" s="36">
        <v>2</v>
      </c>
      <c r="E338" s="36">
        <v>30</v>
      </c>
      <c r="F338" s="34">
        <f t="shared" si="25"/>
        <v>72</v>
      </c>
      <c r="G338" s="34">
        <f t="shared" si="26"/>
        <v>28</v>
      </c>
      <c r="H338" s="34">
        <f t="shared" si="27"/>
        <v>72</v>
      </c>
      <c r="I338" s="35">
        <f t="shared" si="28"/>
        <v>0.3888888888888889</v>
      </c>
      <c r="J338" s="21">
        <f t="shared" si="29"/>
        <v>44</v>
      </c>
    </row>
    <row r="339" spans="1:10">
      <c r="A339" s="36">
        <v>128</v>
      </c>
      <c r="B339" s="37">
        <v>15</v>
      </c>
      <c r="C339" s="37">
        <v>25</v>
      </c>
      <c r="D339" s="36">
        <v>3</v>
      </c>
      <c r="E339" s="36">
        <v>53</v>
      </c>
      <c r="F339" s="34">
        <f t="shared" si="25"/>
        <v>75</v>
      </c>
      <c r="G339" s="34">
        <f t="shared" si="26"/>
        <v>30</v>
      </c>
      <c r="H339" s="34">
        <f t="shared" si="27"/>
        <v>75</v>
      </c>
      <c r="I339" s="35">
        <f t="shared" si="28"/>
        <v>0.4</v>
      </c>
      <c r="J339" s="21">
        <f t="shared" si="29"/>
        <v>45</v>
      </c>
    </row>
    <row r="340" spans="1:10">
      <c r="A340" s="36">
        <v>128</v>
      </c>
      <c r="B340" s="37">
        <v>10</v>
      </c>
      <c r="C340" s="37">
        <v>18</v>
      </c>
      <c r="D340" s="36">
        <v>3</v>
      </c>
      <c r="E340" s="36">
        <v>50</v>
      </c>
      <c r="F340" s="34">
        <f t="shared" si="25"/>
        <v>54</v>
      </c>
      <c r="G340" s="34">
        <f t="shared" si="26"/>
        <v>24</v>
      </c>
      <c r="H340" s="34">
        <f t="shared" si="27"/>
        <v>54</v>
      </c>
      <c r="I340" s="35">
        <f t="shared" si="28"/>
        <v>0.44444444444444442</v>
      </c>
      <c r="J340" s="21">
        <f t="shared" si="29"/>
        <v>30</v>
      </c>
    </row>
    <row r="341" spans="1:10">
      <c r="A341" s="36">
        <v>128</v>
      </c>
      <c r="B341" s="37">
        <v>14</v>
      </c>
      <c r="C341" s="37">
        <v>24</v>
      </c>
      <c r="D341" s="36">
        <v>2</v>
      </c>
      <c r="E341" s="36">
        <v>35</v>
      </c>
      <c r="F341" s="34">
        <f t="shared" si="25"/>
        <v>48</v>
      </c>
      <c r="G341" s="34">
        <f t="shared" si="26"/>
        <v>20</v>
      </c>
      <c r="H341" s="34">
        <f t="shared" si="27"/>
        <v>48</v>
      </c>
      <c r="I341" s="35">
        <f t="shared" si="28"/>
        <v>0.41666666666666669</v>
      </c>
      <c r="J341" s="21">
        <f t="shared" si="29"/>
        <v>28</v>
      </c>
    </row>
    <row r="342" spans="1:10">
      <c r="A342" s="36">
        <v>128</v>
      </c>
      <c r="B342" s="37">
        <v>19</v>
      </c>
      <c r="C342" s="37">
        <v>31</v>
      </c>
      <c r="D342" s="36">
        <v>2</v>
      </c>
      <c r="E342" s="36">
        <v>34</v>
      </c>
      <c r="F342" s="34">
        <f t="shared" si="25"/>
        <v>62</v>
      </c>
      <c r="G342" s="34">
        <f t="shared" si="26"/>
        <v>24</v>
      </c>
      <c r="H342" s="34">
        <f t="shared" si="27"/>
        <v>62</v>
      </c>
      <c r="I342" s="35">
        <f t="shared" si="28"/>
        <v>0.38709677419354838</v>
      </c>
      <c r="J342" s="21">
        <f t="shared" si="29"/>
        <v>38</v>
      </c>
    </row>
    <row r="343" spans="1:10">
      <c r="A343" s="36">
        <v>129</v>
      </c>
      <c r="B343" s="37">
        <v>11</v>
      </c>
      <c r="C343" s="37">
        <v>19</v>
      </c>
      <c r="D343" s="36">
        <v>3</v>
      </c>
      <c r="E343" s="36">
        <v>6</v>
      </c>
      <c r="F343" s="34">
        <f t="shared" si="25"/>
        <v>57</v>
      </c>
      <c r="G343" s="34">
        <f t="shared" si="26"/>
        <v>24</v>
      </c>
      <c r="H343" s="34">
        <f t="shared" si="27"/>
        <v>57</v>
      </c>
      <c r="I343" s="35">
        <f t="shared" si="28"/>
        <v>0.42105263157894735</v>
      </c>
      <c r="J343" s="21">
        <f t="shared" si="29"/>
        <v>33</v>
      </c>
    </row>
    <row r="344" spans="1:10">
      <c r="A344" s="36">
        <v>129</v>
      </c>
      <c r="B344" s="37">
        <v>12</v>
      </c>
      <c r="C344" s="37">
        <v>20</v>
      </c>
      <c r="D344" s="36">
        <v>1</v>
      </c>
      <c r="E344" s="36">
        <v>24</v>
      </c>
      <c r="F344" s="34">
        <f t="shared" si="25"/>
        <v>20</v>
      </c>
      <c r="G344" s="34">
        <f t="shared" si="26"/>
        <v>8</v>
      </c>
      <c r="H344" s="34">
        <f t="shared" si="27"/>
        <v>20</v>
      </c>
      <c r="I344" s="35">
        <f t="shared" si="28"/>
        <v>0.4</v>
      </c>
      <c r="J344" s="21">
        <f t="shared" si="29"/>
        <v>12</v>
      </c>
    </row>
    <row r="345" spans="1:10">
      <c r="A345" s="36">
        <v>129</v>
      </c>
      <c r="B345" s="37">
        <v>17</v>
      </c>
      <c r="C345" s="37">
        <v>29</v>
      </c>
      <c r="D345" s="36">
        <v>1</v>
      </c>
      <c r="E345" s="36">
        <v>50</v>
      </c>
      <c r="F345" s="34">
        <f t="shared" si="25"/>
        <v>29</v>
      </c>
      <c r="G345" s="34">
        <f t="shared" si="26"/>
        <v>12</v>
      </c>
      <c r="H345" s="34">
        <f t="shared" si="27"/>
        <v>29</v>
      </c>
      <c r="I345" s="35">
        <f t="shared" si="28"/>
        <v>0.41379310344827586</v>
      </c>
      <c r="J345" s="21">
        <f t="shared" si="29"/>
        <v>17</v>
      </c>
    </row>
    <row r="346" spans="1:10">
      <c r="A346" s="36">
        <v>130</v>
      </c>
      <c r="B346" s="37">
        <v>21</v>
      </c>
      <c r="C346" s="37">
        <v>35</v>
      </c>
      <c r="D346" s="36">
        <v>1</v>
      </c>
      <c r="E346" s="36">
        <v>25</v>
      </c>
      <c r="F346" s="34">
        <f t="shared" si="25"/>
        <v>35</v>
      </c>
      <c r="G346" s="34">
        <f t="shared" si="26"/>
        <v>14</v>
      </c>
      <c r="H346" s="34">
        <f t="shared" si="27"/>
        <v>35</v>
      </c>
      <c r="I346" s="35">
        <f t="shared" si="28"/>
        <v>0.4</v>
      </c>
      <c r="J346" s="21">
        <f t="shared" si="29"/>
        <v>21</v>
      </c>
    </row>
    <row r="347" spans="1:10">
      <c r="A347" s="36">
        <v>131</v>
      </c>
      <c r="B347" s="37">
        <v>25</v>
      </c>
      <c r="C347" s="37">
        <v>40</v>
      </c>
      <c r="D347" s="36">
        <v>1</v>
      </c>
      <c r="E347" s="36">
        <v>43</v>
      </c>
      <c r="F347" s="34">
        <f t="shared" si="25"/>
        <v>40</v>
      </c>
      <c r="G347" s="34">
        <f t="shared" si="26"/>
        <v>15</v>
      </c>
      <c r="H347" s="34">
        <f t="shared" si="27"/>
        <v>40</v>
      </c>
      <c r="I347" s="35">
        <f t="shared" si="28"/>
        <v>0.375</v>
      </c>
      <c r="J347" s="21">
        <f t="shared" si="29"/>
        <v>25</v>
      </c>
    </row>
    <row r="348" spans="1:10">
      <c r="A348" s="36">
        <v>131</v>
      </c>
      <c r="B348" s="37">
        <v>10</v>
      </c>
      <c r="C348" s="37">
        <v>18</v>
      </c>
      <c r="D348" s="36">
        <v>3</v>
      </c>
      <c r="E348" s="36">
        <v>20</v>
      </c>
      <c r="F348" s="34">
        <f t="shared" si="25"/>
        <v>54</v>
      </c>
      <c r="G348" s="34">
        <f t="shared" si="26"/>
        <v>24</v>
      </c>
      <c r="H348" s="34">
        <f t="shared" si="27"/>
        <v>54</v>
      </c>
      <c r="I348" s="35">
        <f t="shared" si="28"/>
        <v>0.44444444444444442</v>
      </c>
      <c r="J348" s="21">
        <f t="shared" si="29"/>
        <v>30</v>
      </c>
    </row>
    <row r="349" spans="1:10">
      <c r="A349" s="36">
        <v>131</v>
      </c>
      <c r="B349" s="37">
        <v>13</v>
      </c>
      <c r="C349" s="37">
        <v>21</v>
      </c>
      <c r="D349" s="36">
        <v>3</v>
      </c>
      <c r="E349" s="36">
        <v>57</v>
      </c>
      <c r="F349" s="34">
        <f t="shared" si="25"/>
        <v>63</v>
      </c>
      <c r="G349" s="34">
        <f t="shared" si="26"/>
        <v>24</v>
      </c>
      <c r="H349" s="34">
        <f t="shared" si="27"/>
        <v>63</v>
      </c>
      <c r="I349" s="35">
        <f t="shared" si="28"/>
        <v>0.38095238095238093</v>
      </c>
      <c r="J349" s="21">
        <f t="shared" si="29"/>
        <v>39</v>
      </c>
    </row>
    <row r="350" spans="1:10">
      <c r="A350" s="36">
        <v>132</v>
      </c>
      <c r="B350" s="37">
        <v>14</v>
      </c>
      <c r="C350" s="37">
        <v>23</v>
      </c>
      <c r="D350" s="36">
        <v>1</v>
      </c>
      <c r="E350" s="36">
        <v>6</v>
      </c>
      <c r="F350" s="34">
        <f t="shared" si="25"/>
        <v>23</v>
      </c>
      <c r="G350" s="34">
        <f t="shared" si="26"/>
        <v>9</v>
      </c>
      <c r="H350" s="34">
        <f t="shared" si="27"/>
        <v>23</v>
      </c>
      <c r="I350" s="35">
        <f t="shared" si="28"/>
        <v>0.39130434782608697</v>
      </c>
      <c r="J350" s="21">
        <f t="shared" si="29"/>
        <v>14</v>
      </c>
    </row>
    <row r="351" spans="1:10">
      <c r="A351" s="36">
        <v>132</v>
      </c>
      <c r="B351" s="37">
        <v>22</v>
      </c>
      <c r="C351" s="37">
        <v>36</v>
      </c>
      <c r="D351" s="36">
        <v>1</v>
      </c>
      <c r="E351" s="36">
        <v>18</v>
      </c>
      <c r="F351" s="34">
        <f t="shared" si="25"/>
        <v>36</v>
      </c>
      <c r="G351" s="34">
        <f t="shared" si="26"/>
        <v>14</v>
      </c>
      <c r="H351" s="34">
        <f t="shared" si="27"/>
        <v>36</v>
      </c>
      <c r="I351" s="35">
        <f t="shared" si="28"/>
        <v>0.3888888888888889</v>
      </c>
      <c r="J351" s="21">
        <f t="shared" si="29"/>
        <v>22</v>
      </c>
    </row>
    <row r="352" spans="1:10">
      <c r="A352" s="36">
        <v>132</v>
      </c>
      <c r="B352" s="37">
        <v>13</v>
      </c>
      <c r="C352" s="37">
        <v>21</v>
      </c>
      <c r="D352" s="36">
        <v>2</v>
      </c>
      <c r="E352" s="36">
        <v>53</v>
      </c>
      <c r="F352" s="34">
        <f t="shared" si="25"/>
        <v>42</v>
      </c>
      <c r="G352" s="34">
        <f t="shared" si="26"/>
        <v>16</v>
      </c>
      <c r="H352" s="34">
        <f t="shared" si="27"/>
        <v>42</v>
      </c>
      <c r="I352" s="35">
        <f t="shared" si="28"/>
        <v>0.38095238095238093</v>
      </c>
      <c r="J352" s="21">
        <f t="shared" si="29"/>
        <v>26</v>
      </c>
    </row>
    <row r="353" spans="1:10">
      <c r="A353" s="36">
        <v>132</v>
      </c>
      <c r="B353" s="37">
        <v>21</v>
      </c>
      <c r="C353" s="37">
        <v>35</v>
      </c>
      <c r="D353" s="36">
        <v>3</v>
      </c>
      <c r="E353" s="36">
        <v>25</v>
      </c>
      <c r="F353" s="34">
        <f t="shared" si="25"/>
        <v>105</v>
      </c>
      <c r="G353" s="34">
        <f t="shared" si="26"/>
        <v>42</v>
      </c>
      <c r="H353" s="34">
        <f t="shared" si="27"/>
        <v>105</v>
      </c>
      <c r="I353" s="35">
        <f t="shared" si="28"/>
        <v>0.4</v>
      </c>
      <c r="J353" s="21">
        <f t="shared" si="29"/>
        <v>63</v>
      </c>
    </row>
    <row r="354" spans="1:10">
      <c r="A354" s="36">
        <v>133</v>
      </c>
      <c r="B354" s="37">
        <v>19</v>
      </c>
      <c r="C354" s="37">
        <v>32</v>
      </c>
      <c r="D354" s="36">
        <v>1</v>
      </c>
      <c r="E354" s="36">
        <v>5</v>
      </c>
      <c r="F354" s="34">
        <f t="shared" si="25"/>
        <v>32</v>
      </c>
      <c r="G354" s="34">
        <f t="shared" si="26"/>
        <v>13</v>
      </c>
      <c r="H354" s="34">
        <f t="shared" si="27"/>
        <v>32</v>
      </c>
      <c r="I354" s="35">
        <f t="shared" si="28"/>
        <v>0.40625</v>
      </c>
      <c r="J354" s="21">
        <f t="shared" si="29"/>
        <v>19</v>
      </c>
    </row>
    <row r="355" spans="1:10">
      <c r="A355" s="36">
        <v>133</v>
      </c>
      <c r="B355" s="37">
        <v>20</v>
      </c>
      <c r="C355" s="37">
        <v>34</v>
      </c>
      <c r="D355" s="36">
        <v>1</v>
      </c>
      <c r="E355" s="36">
        <v>45</v>
      </c>
      <c r="F355" s="34">
        <f t="shared" si="25"/>
        <v>34</v>
      </c>
      <c r="G355" s="34">
        <f t="shared" si="26"/>
        <v>14</v>
      </c>
      <c r="H355" s="34">
        <f t="shared" si="27"/>
        <v>34</v>
      </c>
      <c r="I355" s="35">
        <f t="shared" si="28"/>
        <v>0.41176470588235292</v>
      </c>
      <c r="J355" s="21">
        <f t="shared" si="29"/>
        <v>20</v>
      </c>
    </row>
    <row r="356" spans="1:10">
      <c r="A356" s="36">
        <v>133</v>
      </c>
      <c r="B356" s="37">
        <v>19</v>
      </c>
      <c r="C356" s="37">
        <v>31</v>
      </c>
      <c r="D356" s="36">
        <v>2</v>
      </c>
      <c r="E356" s="36">
        <v>46</v>
      </c>
      <c r="F356" s="34">
        <f t="shared" si="25"/>
        <v>62</v>
      </c>
      <c r="G356" s="34">
        <f t="shared" si="26"/>
        <v>24</v>
      </c>
      <c r="H356" s="34">
        <f t="shared" si="27"/>
        <v>62</v>
      </c>
      <c r="I356" s="35">
        <f t="shared" si="28"/>
        <v>0.38709677419354838</v>
      </c>
      <c r="J356" s="21">
        <f t="shared" si="29"/>
        <v>38</v>
      </c>
    </row>
    <row r="357" spans="1:10">
      <c r="A357" s="36">
        <v>133</v>
      </c>
      <c r="B357" s="37">
        <v>10</v>
      </c>
      <c r="C357" s="37">
        <v>18</v>
      </c>
      <c r="D357" s="36">
        <v>3</v>
      </c>
      <c r="E357" s="36">
        <v>11</v>
      </c>
      <c r="F357" s="34">
        <f t="shared" si="25"/>
        <v>54</v>
      </c>
      <c r="G357" s="34">
        <f t="shared" si="26"/>
        <v>24</v>
      </c>
      <c r="H357" s="34">
        <f t="shared" si="27"/>
        <v>54</v>
      </c>
      <c r="I357" s="35">
        <f t="shared" si="28"/>
        <v>0.44444444444444442</v>
      </c>
      <c r="J357" s="21">
        <f t="shared" si="29"/>
        <v>30</v>
      </c>
    </row>
    <row r="358" spans="1:10">
      <c r="A358" s="36">
        <v>134</v>
      </c>
      <c r="B358" s="37">
        <v>14</v>
      </c>
      <c r="C358" s="37">
        <v>24</v>
      </c>
      <c r="D358" s="36">
        <v>1</v>
      </c>
      <c r="E358" s="36">
        <v>19</v>
      </c>
      <c r="F358" s="34">
        <f t="shared" si="25"/>
        <v>24</v>
      </c>
      <c r="G358" s="34">
        <f t="shared" si="26"/>
        <v>10</v>
      </c>
      <c r="H358" s="34">
        <f t="shared" si="27"/>
        <v>24</v>
      </c>
      <c r="I358" s="35">
        <f t="shared" si="28"/>
        <v>0.41666666666666669</v>
      </c>
      <c r="J358" s="21">
        <f t="shared" si="29"/>
        <v>14</v>
      </c>
    </row>
    <row r="359" spans="1:10">
      <c r="A359" s="36">
        <v>134</v>
      </c>
      <c r="B359" s="37">
        <v>19</v>
      </c>
      <c r="C359" s="37">
        <v>32</v>
      </c>
      <c r="D359" s="36">
        <v>3</v>
      </c>
      <c r="E359" s="36">
        <v>29</v>
      </c>
      <c r="F359" s="34">
        <f t="shared" si="25"/>
        <v>96</v>
      </c>
      <c r="G359" s="34">
        <f t="shared" si="26"/>
        <v>39</v>
      </c>
      <c r="H359" s="34">
        <f t="shared" si="27"/>
        <v>96</v>
      </c>
      <c r="I359" s="35">
        <f t="shared" si="28"/>
        <v>0.40625</v>
      </c>
      <c r="J359" s="21">
        <f t="shared" si="29"/>
        <v>57</v>
      </c>
    </row>
    <row r="360" spans="1:10">
      <c r="A360" s="36">
        <v>135</v>
      </c>
      <c r="B360" s="37">
        <v>19</v>
      </c>
      <c r="C360" s="37">
        <v>31</v>
      </c>
      <c r="D360" s="36">
        <v>3</v>
      </c>
      <c r="E360" s="36">
        <v>17</v>
      </c>
      <c r="F360" s="34">
        <f t="shared" si="25"/>
        <v>93</v>
      </c>
      <c r="G360" s="34">
        <f t="shared" si="26"/>
        <v>36</v>
      </c>
      <c r="H360" s="34">
        <f t="shared" si="27"/>
        <v>93</v>
      </c>
      <c r="I360" s="35">
        <f t="shared" si="28"/>
        <v>0.38709677419354838</v>
      </c>
      <c r="J360" s="21">
        <f t="shared" si="29"/>
        <v>57</v>
      </c>
    </row>
    <row r="361" spans="1:10">
      <c r="A361" s="36">
        <v>135</v>
      </c>
      <c r="B361" s="37">
        <v>25</v>
      </c>
      <c r="C361" s="37">
        <v>40</v>
      </c>
      <c r="D361" s="36">
        <v>2</v>
      </c>
      <c r="E361" s="36">
        <v>42</v>
      </c>
      <c r="F361" s="34">
        <f t="shared" si="25"/>
        <v>80</v>
      </c>
      <c r="G361" s="34">
        <f t="shared" si="26"/>
        <v>30</v>
      </c>
      <c r="H361" s="34">
        <f t="shared" si="27"/>
        <v>80</v>
      </c>
      <c r="I361" s="35">
        <f t="shared" si="28"/>
        <v>0.375</v>
      </c>
      <c r="J361" s="21">
        <f t="shared" si="29"/>
        <v>50</v>
      </c>
    </row>
    <row r="362" spans="1:10">
      <c r="A362" s="36">
        <v>135</v>
      </c>
      <c r="B362" s="37">
        <v>17</v>
      </c>
      <c r="C362" s="37">
        <v>29</v>
      </c>
      <c r="D362" s="36">
        <v>3</v>
      </c>
      <c r="E362" s="36">
        <v>29</v>
      </c>
      <c r="F362" s="34">
        <f t="shared" si="25"/>
        <v>87</v>
      </c>
      <c r="G362" s="34">
        <f t="shared" si="26"/>
        <v>36</v>
      </c>
      <c r="H362" s="34">
        <f t="shared" si="27"/>
        <v>87</v>
      </c>
      <c r="I362" s="35">
        <f t="shared" si="28"/>
        <v>0.41379310344827586</v>
      </c>
      <c r="J362" s="21">
        <f t="shared" si="29"/>
        <v>51</v>
      </c>
    </row>
    <row r="363" spans="1:10">
      <c r="A363" s="36">
        <v>136</v>
      </c>
      <c r="B363" s="37">
        <v>25</v>
      </c>
      <c r="C363" s="37">
        <v>40</v>
      </c>
      <c r="D363" s="36">
        <v>2</v>
      </c>
      <c r="E363" s="36">
        <v>13</v>
      </c>
      <c r="F363" s="34">
        <f t="shared" si="25"/>
        <v>80</v>
      </c>
      <c r="G363" s="34">
        <f t="shared" si="26"/>
        <v>30</v>
      </c>
      <c r="H363" s="34">
        <f t="shared" si="27"/>
        <v>80</v>
      </c>
      <c r="I363" s="35">
        <f t="shared" si="28"/>
        <v>0.375</v>
      </c>
      <c r="J363" s="21">
        <f t="shared" si="29"/>
        <v>50</v>
      </c>
    </row>
    <row r="364" spans="1:10">
      <c r="A364" s="36">
        <v>137</v>
      </c>
      <c r="B364" s="37">
        <v>13</v>
      </c>
      <c r="C364" s="37">
        <v>21</v>
      </c>
      <c r="D364" s="36">
        <v>3</v>
      </c>
      <c r="E364" s="36">
        <v>41</v>
      </c>
      <c r="F364" s="34">
        <f t="shared" si="25"/>
        <v>63</v>
      </c>
      <c r="G364" s="34">
        <f t="shared" si="26"/>
        <v>24</v>
      </c>
      <c r="H364" s="34">
        <f t="shared" si="27"/>
        <v>63</v>
      </c>
      <c r="I364" s="35">
        <f t="shared" si="28"/>
        <v>0.38095238095238093</v>
      </c>
      <c r="J364" s="21">
        <f t="shared" si="29"/>
        <v>39</v>
      </c>
    </row>
    <row r="365" spans="1:10">
      <c r="A365" s="36">
        <v>138</v>
      </c>
      <c r="B365" s="37">
        <v>19</v>
      </c>
      <c r="C365" s="37">
        <v>31</v>
      </c>
      <c r="D365" s="36">
        <v>2</v>
      </c>
      <c r="E365" s="36">
        <v>40</v>
      </c>
      <c r="F365" s="34">
        <f t="shared" si="25"/>
        <v>62</v>
      </c>
      <c r="G365" s="34">
        <f t="shared" si="26"/>
        <v>24</v>
      </c>
      <c r="H365" s="34">
        <f t="shared" si="27"/>
        <v>62</v>
      </c>
      <c r="I365" s="35">
        <f t="shared" si="28"/>
        <v>0.38709677419354838</v>
      </c>
      <c r="J365" s="21">
        <f t="shared" si="29"/>
        <v>38</v>
      </c>
    </row>
    <row r="366" spans="1:10">
      <c r="A366" s="36">
        <v>138</v>
      </c>
      <c r="B366" s="37">
        <v>11</v>
      </c>
      <c r="C366" s="37">
        <v>19</v>
      </c>
      <c r="D366" s="36">
        <v>2</v>
      </c>
      <c r="E366" s="36">
        <v>6</v>
      </c>
      <c r="F366" s="34">
        <f t="shared" si="25"/>
        <v>38</v>
      </c>
      <c r="G366" s="34">
        <f t="shared" si="26"/>
        <v>16</v>
      </c>
      <c r="H366" s="34">
        <f t="shared" si="27"/>
        <v>38</v>
      </c>
      <c r="I366" s="35">
        <f t="shared" si="28"/>
        <v>0.42105263157894735</v>
      </c>
      <c r="J366" s="21">
        <f t="shared" si="29"/>
        <v>22</v>
      </c>
    </row>
    <row r="367" spans="1:10">
      <c r="A367" s="36">
        <v>138</v>
      </c>
      <c r="B367" s="37">
        <v>15</v>
      </c>
      <c r="C367" s="37">
        <v>26</v>
      </c>
      <c r="D367" s="36">
        <v>3</v>
      </c>
      <c r="E367" s="36">
        <v>7</v>
      </c>
      <c r="F367" s="34">
        <f t="shared" si="25"/>
        <v>78</v>
      </c>
      <c r="G367" s="34">
        <f t="shared" si="26"/>
        <v>33</v>
      </c>
      <c r="H367" s="34">
        <f t="shared" si="27"/>
        <v>78</v>
      </c>
      <c r="I367" s="35">
        <f t="shared" si="28"/>
        <v>0.42307692307692307</v>
      </c>
      <c r="J367" s="21">
        <f t="shared" si="29"/>
        <v>45</v>
      </c>
    </row>
    <row r="368" spans="1:10">
      <c r="A368" s="36">
        <v>138</v>
      </c>
      <c r="B368" s="37">
        <v>18</v>
      </c>
      <c r="C368" s="37">
        <v>30</v>
      </c>
      <c r="D368" s="36">
        <v>2</v>
      </c>
      <c r="E368" s="36">
        <v>44</v>
      </c>
      <c r="F368" s="34">
        <f t="shared" si="25"/>
        <v>60</v>
      </c>
      <c r="G368" s="34">
        <f t="shared" si="26"/>
        <v>24</v>
      </c>
      <c r="H368" s="34">
        <f t="shared" si="27"/>
        <v>60</v>
      </c>
      <c r="I368" s="35">
        <f t="shared" si="28"/>
        <v>0.4</v>
      </c>
      <c r="J368" s="21">
        <f t="shared" si="29"/>
        <v>36</v>
      </c>
    </row>
    <row r="369" spans="1:10">
      <c r="A369" s="36">
        <v>139</v>
      </c>
      <c r="B369" s="37">
        <v>21</v>
      </c>
      <c r="C369" s="37">
        <v>35</v>
      </c>
      <c r="D369" s="36">
        <v>1</v>
      </c>
      <c r="E369" s="36">
        <v>26</v>
      </c>
      <c r="F369" s="34">
        <f t="shared" si="25"/>
        <v>35</v>
      </c>
      <c r="G369" s="34">
        <f t="shared" si="26"/>
        <v>14</v>
      </c>
      <c r="H369" s="34">
        <f t="shared" si="27"/>
        <v>35</v>
      </c>
      <c r="I369" s="35">
        <f t="shared" si="28"/>
        <v>0.4</v>
      </c>
      <c r="J369" s="21">
        <f t="shared" si="29"/>
        <v>21</v>
      </c>
    </row>
    <row r="370" spans="1:10">
      <c r="A370" s="36">
        <v>140</v>
      </c>
      <c r="B370" s="37">
        <v>15</v>
      </c>
      <c r="C370" s="37">
        <v>25</v>
      </c>
      <c r="D370" s="36">
        <v>2</v>
      </c>
      <c r="E370" s="36">
        <v>35</v>
      </c>
      <c r="F370" s="34">
        <f t="shared" si="25"/>
        <v>50</v>
      </c>
      <c r="G370" s="34">
        <f t="shared" si="26"/>
        <v>20</v>
      </c>
      <c r="H370" s="34">
        <f t="shared" si="27"/>
        <v>50</v>
      </c>
      <c r="I370" s="35">
        <f t="shared" si="28"/>
        <v>0.4</v>
      </c>
      <c r="J370" s="21">
        <f t="shared" si="29"/>
        <v>30</v>
      </c>
    </row>
    <row r="371" spans="1:10">
      <c r="A371" s="36">
        <v>140</v>
      </c>
      <c r="B371" s="37">
        <v>21</v>
      </c>
      <c r="C371" s="37">
        <v>35</v>
      </c>
      <c r="D371" s="36">
        <v>3</v>
      </c>
      <c r="E371" s="36">
        <v>35</v>
      </c>
      <c r="F371" s="34">
        <f t="shared" si="25"/>
        <v>105</v>
      </c>
      <c r="G371" s="34">
        <f t="shared" si="26"/>
        <v>42</v>
      </c>
      <c r="H371" s="34">
        <f t="shared" si="27"/>
        <v>105</v>
      </c>
      <c r="I371" s="35">
        <f t="shared" si="28"/>
        <v>0.4</v>
      </c>
      <c r="J371" s="21">
        <f t="shared" si="29"/>
        <v>63</v>
      </c>
    </row>
    <row r="372" spans="1:10">
      <c r="A372" s="36">
        <v>140</v>
      </c>
      <c r="B372" s="37">
        <v>10</v>
      </c>
      <c r="C372" s="37">
        <v>18</v>
      </c>
      <c r="D372" s="36">
        <v>2</v>
      </c>
      <c r="E372" s="36">
        <v>48</v>
      </c>
      <c r="F372" s="34">
        <f t="shared" si="25"/>
        <v>36</v>
      </c>
      <c r="G372" s="34">
        <f t="shared" si="26"/>
        <v>16</v>
      </c>
      <c r="H372" s="34">
        <f t="shared" si="27"/>
        <v>36</v>
      </c>
      <c r="I372" s="35">
        <f t="shared" si="28"/>
        <v>0.44444444444444442</v>
      </c>
      <c r="J372" s="21">
        <f t="shared" si="29"/>
        <v>20</v>
      </c>
    </row>
    <row r="373" spans="1:10">
      <c r="A373" s="36">
        <v>141</v>
      </c>
      <c r="B373" s="37">
        <v>13</v>
      </c>
      <c r="C373" s="37">
        <v>21</v>
      </c>
      <c r="D373" s="36">
        <v>1</v>
      </c>
      <c r="E373" s="36">
        <v>28</v>
      </c>
      <c r="F373" s="34">
        <f t="shared" si="25"/>
        <v>21</v>
      </c>
      <c r="G373" s="34">
        <f t="shared" si="26"/>
        <v>8</v>
      </c>
      <c r="H373" s="34">
        <f t="shared" si="27"/>
        <v>21</v>
      </c>
      <c r="I373" s="35">
        <f t="shared" si="28"/>
        <v>0.38095238095238093</v>
      </c>
      <c r="J373" s="21">
        <f t="shared" si="29"/>
        <v>13</v>
      </c>
    </row>
    <row r="374" spans="1:10">
      <c r="A374" s="36">
        <v>142</v>
      </c>
      <c r="B374" s="37">
        <v>14</v>
      </c>
      <c r="C374" s="37">
        <v>24</v>
      </c>
      <c r="D374" s="36">
        <v>3</v>
      </c>
      <c r="E374" s="36">
        <v>37</v>
      </c>
      <c r="F374" s="34">
        <f t="shared" si="25"/>
        <v>72</v>
      </c>
      <c r="G374" s="34">
        <f t="shared" si="26"/>
        <v>30</v>
      </c>
      <c r="H374" s="34">
        <f t="shared" si="27"/>
        <v>72</v>
      </c>
      <c r="I374" s="35">
        <f t="shared" si="28"/>
        <v>0.41666666666666669</v>
      </c>
      <c r="J374" s="21">
        <f t="shared" si="29"/>
        <v>42</v>
      </c>
    </row>
    <row r="375" spans="1:10">
      <c r="A375" s="36">
        <v>142</v>
      </c>
      <c r="B375" s="37">
        <v>14</v>
      </c>
      <c r="C375" s="37">
        <v>23</v>
      </c>
      <c r="D375" s="36">
        <v>3</v>
      </c>
      <c r="E375" s="36">
        <v>11</v>
      </c>
      <c r="F375" s="34">
        <f t="shared" si="25"/>
        <v>69</v>
      </c>
      <c r="G375" s="34">
        <f t="shared" si="26"/>
        <v>27</v>
      </c>
      <c r="H375" s="34">
        <f t="shared" si="27"/>
        <v>69</v>
      </c>
      <c r="I375" s="35">
        <f t="shared" si="28"/>
        <v>0.39130434782608697</v>
      </c>
      <c r="J375" s="21">
        <f t="shared" si="29"/>
        <v>42</v>
      </c>
    </row>
    <row r="376" spans="1:10">
      <c r="A376" s="36">
        <v>142</v>
      </c>
      <c r="B376" s="37">
        <v>25</v>
      </c>
      <c r="C376" s="37">
        <v>40</v>
      </c>
      <c r="D376" s="36">
        <v>1</v>
      </c>
      <c r="E376" s="36">
        <v>22</v>
      </c>
      <c r="F376" s="34">
        <f t="shared" si="25"/>
        <v>40</v>
      </c>
      <c r="G376" s="34">
        <f t="shared" si="26"/>
        <v>15</v>
      </c>
      <c r="H376" s="34">
        <f t="shared" si="27"/>
        <v>40</v>
      </c>
      <c r="I376" s="35">
        <f t="shared" si="28"/>
        <v>0.375</v>
      </c>
      <c r="J376" s="21">
        <f t="shared" si="29"/>
        <v>25</v>
      </c>
    </row>
    <row r="377" spans="1:10">
      <c r="A377" s="36">
        <v>143</v>
      </c>
      <c r="B377" s="37">
        <v>15</v>
      </c>
      <c r="C377" s="37">
        <v>25</v>
      </c>
      <c r="D377" s="36">
        <v>2</v>
      </c>
      <c r="E377" s="36">
        <v>16</v>
      </c>
      <c r="F377" s="34">
        <f t="shared" si="25"/>
        <v>50</v>
      </c>
      <c r="G377" s="34">
        <f t="shared" si="26"/>
        <v>20</v>
      </c>
      <c r="H377" s="34">
        <f t="shared" si="27"/>
        <v>50</v>
      </c>
      <c r="I377" s="35">
        <f t="shared" si="28"/>
        <v>0.4</v>
      </c>
      <c r="J377" s="21">
        <f t="shared" si="29"/>
        <v>30</v>
      </c>
    </row>
    <row r="378" spans="1:10">
      <c r="A378" s="36">
        <v>144</v>
      </c>
      <c r="B378" s="37">
        <v>22</v>
      </c>
      <c r="C378" s="37">
        <v>36</v>
      </c>
      <c r="D378" s="36">
        <v>1</v>
      </c>
      <c r="E378" s="36">
        <v>27</v>
      </c>
      <c r="F378" s="34">
        <f t="shared" si="25"/>
        <v>36</v>
      </c>
      <c r="G378" s="34">
        <f t="shared" si="26"/>
        <v>14</v>
      </c>
      <c r="H378" s="34">
        <f t="shared" si="27"/>
        <v>36</v>
      </c>
      <c r="I378" s="35">
        <f t="shared" si="28"/>
        <v>0.3888888888888889</v>
      </c>
      <c r="J378" s="21">
        <f t="shared" si="29"/>
        <v>22</v>
      </c>
    </row>
    <row r="379" spans="1:10">
      <c r="A379" s="36">
        <v>144</v>
      </c>
      <c r="B379" s="37">
        <v>11</v>
      </c>
      <c r="C379" s="37">
        <v>19</v>
      </c>
      <c r="D379" s="36">
        <v>3</v>
      </c>
      <c r="E379" s="36">
        <v>51</v>
      </c>
      <c r="F379" s="34">
        <f t="shared" si="25"/>
        <v>57</v>
      </c>
      <c r="G379" s="34">
        <f t="shared" si="26"/>
        <v>24</v>
      </c>
      <c r="H379" s="34">
        <f t="shared" si="27"/>
        <v>57</v>
      </c>
      <c r="I379" s="35">
        <f t="shared" si="28"/>
        <v>0.42105263157894735</v>
      </c>
      <c r="J379" s="21">
        <f t="shared" si="29"/>
        <v>33</v>
      </c>
    </row>
    <row r="380" spans="1:10">
      <c r="A380" s="36">
        <v>144</v>
      </c>
      <c r="B380" s="37">
        <v>17</v>
      </c>
      <c r="C380" s="37">
        <v>29</v>
      </c>
      <c r="D380" s="36">
        <v>2</v>
      </c>
      <c r="E380" s="36">
        <v>38</v>
      </c>
      <c r="F380" s="34">
        <f t="shared" si="25"/>
        <v>58</v>
      </c>
      <c r="G380" s="34">
        <f t="shared" si="26"/>
        <v>24</v>
      </c>
      <c r="H380" s="34">
        <f t="shared" si="27"/>
        <v>58</v>
      </c>
      <c r="I380" s="35">
        <f t="shared" si="28"/>
        <v>0.41379310344827586</v>
      </c>
      <c r="J380" s="21">
        <f t="shared" si="29"/>
        <v>34</v>
      </c>
    </row>
    <row r="381" spans="1:10">
      <c r="A381" s="36">
        <v>144</v>
      </c>
      <c r="B381" s="37">
        <v>20</v>
      </c>
      <c r="C381" s="37">
        <v>34</v>
      </c>
      <c r="D381" s="36">
        <v>1</v>
      </c>
      <c r="E381" s="36">
        <v>34</v>
      </c>
      <c r="F381" s="34">
        <f t="shared" si="25"/>
        <v>34</v>
      </c>
      <c r="G381" s="34">
        <f t="shared" si="26"/>
        <v>14</v>
      </c>
      <c r="H381" s="34">
        <f t="shared" si="27"/>
        <v>34</v>
      </c>
      <c r="I381" s="35">
        <f t="shared" si="28"/>
        <v>0.41176470588235292</v>
      </c>
      <c r="J381" s="21">
        <f t="shared" si="29"/>
        <v>20</v>
      </c>
    </row>
    <row r="382" spans="1:10">
      <c r="A382" s="36">
        <v>145</v>
      </c>
      <c r="B382" s="37">
        <v>13</v>
      </c>
      <c r="C382" s="37">
        <v>22</v>
      </c>
      <c r="D382" s="36">
        <v>3</v>
      </c>
      <c r="E382" s="36">
        <v>59</v>
      </c>
      <c r="F382" s="34">
        <f t="shared" si="25"/>
        <v>66</v>
      </c>
      <c r="G382" s="34">
        <f t="shared" si="26"/>
        <v>27</v>
      </c>
      <c r="H382" s="34">
        <f t="shared" si="27"/>
        <v>66</v>
      </c>
      <c r="I382" s="35">
        <f t="shared" si="28"/>
        <v>0.40909090909090912</v>
      </c>
      <c r="J382" s="21">
        <f t="shared" si="29"/>
        <v>39</v>
      </c>
    </row>
    <row r="383" spans="1:10">
      <c r="A383" s="36">
        <v>145</v>
      </c>
      <c r="B383" s="37">
        <v>18</v>
      </c>
      <c r="C383" s="37">
        <v>30</v>
      </c>
      <c r="D383" s="36">
        <v>2</v>
      </c>
      <c r="E383" s="36">
        <v>47</v>
      </c>
      <c r="F383" s="34">
        <f t="shared" si="25"/>
        <v>60</v>
      </c>
      <c r="G383" s="34">
        <f t="shared" si="26"/>
        <v>24</v>
      </c>
      <c r="H383" s="34">
        <f t="shared" si="27"/>
        <v>60</v>
      </c>
      <c r="I383" s="35">
        <f t="shared" si="28"/>
        <v>0.4</v>
      </c>
      <c r="J383" s="21">
        <f t="shared" si="29"/>
        <v>36</v>
      </c>
    </row>
    <row r="384" spans="1:10">
      <c r="A384" s="36">
        <v>146</v>
      </c>
      <c r="B384" s="37">
        <v>19</v>
      </c>
      <c r="C384" s="37">
        <v>31</v>
      </c>
      <c r="D384" s="36">
        <v>2</v>
      </c>
      <c r="E384" s="36">
        <v>47</v>
      </c>
      <c r="F384" s="34">
        <f t="shared" si="25"/>
        <v>62</v>
      </c>
      <c r="G384" s="34">
        <f t="shared" si="26"/>
        <v>24</v>
      </c>
      <c r="H384" s="34">
        <f t="shared" si="27"/>
        <v>62</v>
      </c>
      <c r="I384" s="35">
        <f t="shared" si="28"/>
        <v>0.38709677419354838</v>
      </c>
      <c r="J384" s="21">
        <f t="shared" si="29"/>
        <v>38</v>
      </c>
    </row>
    <row r="385" spans="1:10">
      <c r="A385" s="36">
        <v>147</v>
      </c>
      <c r="B385" s="37">
        <v>25</v>
      </c>
      <c r="C385" s="37">
        <v>40</v>
      </c>
      <c r="D385" s="36">
        <v>1</v>
      </c>
      <c r="E385" s="36">
        <v>13</v>
      </c>
      <c r="F385" s="34">
        <f t="shared" si="25"/>
        <v>40</v>
      </c>
      <c r="G385" s="34">
        <f t="shared" si="26"/>
        <v>15</v>
      </c>
      <c r="H385" s="34">
        <f t="shared" si="27"/>
        <v>40</v>
      </c>
      <c r="I385" s="35">
        <f t="shared" si="28"/>
        <v>0.375</v>
      </c>
      <c r="J385" s="21">
        <f t="shared" si="29"/>
        <v>25</v>
      </c>
    </row>
    <row r="386" spans="1:10">
      <c r="A386" s="36">
        <v>147</v>
      </c>
      <c r="B386" s="37">
        <v>13</v>
      </c>
      <c r="C386" s="37">
        <v>22</v>
      </c>
      <c r="D386" s="36">
        <v>2</v>
      </c>
      <c r="E386" s="36">
        <v>20</v>
      </c>
      <c r="F386" s="34">
        <f t="shared" si="25"/>
        <v>44</v>
      </c>
      <c r="G386" s="34">
        <f t="shared" si="26"/>
        <v>18</v>
      </c>
      <c r="H386" s="34">
        <f t="shared" si="27"/>
        <v>44</v>
      </c>
      <c r="I386" s="35">
        <f t="shared" si="28"/>
        <v>0.40909090909090912</v>
      </c>
      <c r="J386" s="21">
        <f t="shared" si="29"/>
        <v>26</v>
      </c>
    </row>
    <row r="387" spans="1:10">
      <c r="A387" s="36">
        <v>148</v>
      </c>
      <c r="B387" s="37">
        <v>17</v>
      </c>
      <c r="C387" s="37">
        <v>29</v>
      </c>
      <c r="D387" s="36">
        <v>2</v>
      </c>
      <c r="E387" s="36">
        <v>31</v>
      </c>
      <c r="F387" s="34">
        <f t="shared" ref="F387:F450" si="30">C387*D387</f>
        <v>58</v>
      </c>
      <c r="G387" s="34">
        <f t="shared" ref="G387:G450" si="31">F387-(B387*D387)</f>
        <v>24</v>
      </c>
      <c r="H387" s="34">
        <f t="shared" ref="H387:H450" si="32">C387*D387</f>
        <v>58</v>
      </c>
      <c r="I387" s="35">
        <f t="shared" ref="I387:I450" si="33">(G387/H387)</f>
        <v>0.41379310344827586</v>
      </c>
      <c r="J387" s="21">
        <f t="shared" ref="J387:J450" si="34">B387*D387</f>
        <v>34</v>
      </c>
    </row>
    <row r="388" spans="1:10">
      <c r="A388" s="36">
        <v>148</v>
      </c>
      <c r="B388" s="37">
        <v>20</v>
      </c>
      <c r="C388" s="37">
        <v>34</v>
      </c>
      <c r="D388" s="36">
        <v>2</v>
      </c>
      <c r="E388" s="36">
        <v>57</v>
      </c>
      <c r="F388" s="34">
        <f t="shared" si="30"/>
        <v>68</v>
      </c>
      <c r="G388" s="34">
        <f t="shared" si="31"/>
        <v>28</v>
      </c>
      <c r="H388" s="34">
        <f t="shared" si="32"/>
        <v>68</v>
      </c>
      <c r="I388" s="35">
        <f t="shared" si="33"/>
        <v>0.41176470588235292</v>
      </c>
      <c r="J388" s="21">
        <f t="shared" si="34"/>
        <v>40</v>
      </c>
    </row>
    <row r="389" spans="1:10">
      <c r="A389" s="36">
        <v>148</v>
      </c>
      <c r="B389" s="37">
        <v>12</v>
      </c>
      <c r="C389" s="37">
        <v>20</v>
      </c>
      <c r="D389" s="36">
        <v>3</v>
      </c>
      <c r="E389" s="36">
        <v>46</v>
      </c>
      <c r="F389" s="34">
        <f t="shared" si="30"/>
        <v>60</v>
      </c>
      <c r="G389" s="34">
        <f t="shared" si="31"/>
        <v>24</v>
      </c>
      <c r="H389" s="34">
        <f t="shared" si="32"/>
        <v>60</v>
      </c>
      <c r="I389" s="35">
        <f t="shared" si="33"/>
        <v>0.4</v>
      </c>
      <c r="J389" s="21">
        <f t="shared" si="34"/>
        <v>36</v>
      </c>
    </row>
    <row r="390" spans="1:10">
      <c r="A390" s="36">
        <v>148</v>
      </c>
      <c r="B390" s="37">
        <v>15</v>
      </c>
      <c r="C390" s="37">
        <v>26</v>
      </c>
      <c r="D390" s="36">
        <v>1</v>
      </c>
      <c r="E390" s="36">
        <v>25</v>
      </c>
      <c r="F390" s="34">
        <f t="shared" si="30"/>
        <v>26</v>
      </c>
      <c r="G390" s="34">
        <f t="shared" si="31"/>
        <v>11</v>
      </c>
      <c r="H390" s="34">
        <f t="shared" si="32"/>
        <v>26</v>
      </c>
      <c r="I390" s="35">
        <f t="shared" si="33"/>
        <v>0.42307692307692307</v>
      </c>
      <c r="J390" s="21">
        <f t="shared" si="34"/>
        <v>15</v>
      </c>
    </row>
    <row r="391" spans="1:10">
      <c r="A391" s="36">
        <v>149</v>
      </c>
      <c r="B391" s="37">
        <v>20</v>
      </c>
      <c r="C391" s="37">
        <v>34</v>
      </c>
      <c r="D391" s="36">
        <v>3</v>
      </c>
      <c r="E391" s="36">
        <v>28</v>
      </c>
      <c r="F391" s="34">
        <f t="shared" si="30"/>
        <v>102</v>
      </c>
      <c r="G391" s="34">
        <f t="shared" si="31"/>
        <v>42</v>
      </c>
      <c r="H391" s="34">
        <f t="shared" si="32"/>
        <v>102</v>
      </c>
      <c r="I391" s="35">
        <f t="shared" si="33"/>
        <v>0.41176470588235292</v>
      </c>
      <c r="J391" s="21">
        <f t="shared" si="34"/>
        <v>60</v>
      </c>
    </row>
    <row r="392" spans="1:10">
      <c r="A392" s="36">
        <v>149</v>
      </c>
      <c r="B392" s="37">
        <v>18</v>
      </c>
      <c r="C392" s="37">
        <v>30</v>
      </c>
      <c r="D392" s="36">
        <v>1</v>
      </c>
      <c r="E392" s="36">
        <v>38</v>
      </c>
      <c r="F392" s="34">
        <f t="shared" si="30"/>
        <v>30</v>
      </c>
      <c r="G392" s="34">
        <f t="shared" si="31"/>
        <v>12</v>
      </c>
      <c r="H392" s="34">
        <f t="shared" si="32"/>
        <v>30</v>
      </c>
      <c r="I392" s="35">
        <f t="shared" si="33"/>
        <v>0.4</v>
      </c>
      <c r="J392" s="21">
        <f t="shared" si="34"/>
        <v>18</v>
      </c>
    </row>
    <row r="393" spans="1:10">
      <c r="A393" s="36">
        <v>149</v>
      </c>
      <c r="B393" s="37">
        <v>10</v>
      </c>
      <c r="C393" s="37">
        <v>18</v>
      </c>
      <c r="D393" s="36">
        <v>2</v>
      </c>
      <c r="E393" s="36">
        <v>25</v>
      </c>
      <c r="F393" s="34">
        <f t="shared" si="30"/>
        <v>36</v>
      </c>
      <c r="G393" s="34">
        <f t="shared" si="31"/>
        <v>16</v>
      </c>
      <c r="H393" s="34">
        <f t="shared" si="32"/>
        <v>36</v>
      </c>
      <c r="I393" s="35">
        <f t="shared" si="33"/>
        <v>0.44444444444444442</v>
      </c>
      <c r="J393" s="21">
        <f t="shared" si="34"/>
        <v>20</v>
      </c>
    </row>
    <row r="394" spans="1:10">
      <c r="A394" s="36">
        <v>149</v>
      </c>
      <c r="B394" s="37">
        <v>17</v>
      </c>
      <c r="C394" s="37">
        <v>29</v>
      </c>
      <c r="D394" s="36">
        <v>2</v>
      </c>
      <c r="E394" s="36">
        <v>48</v>
      </c>
      <c r="F394" s="34">
        <f t="shared" si="30"/>
        <v>58</v>
      </c>
      <c r="G394" s="34">
        <f t="shared" si="31"/>
        <v>24</v>
      </c>
      <c r="H394" s="34">
        <f t="shared" si="32"/>
        <v>58</v>
      </c>
      <c r="I394" s="35">
        <f t="shared" si="33"/>
        <v>0.41379310344827586</v>
      </c>
      <c r="J394" s="21">
        <f t="shared" si="34"/>
        <v>34</v>
      </c>
    </row>
    <row r="395" spans="1:10">
      <c r="A395" s="36">
        <v>150</v>
      </c>
      <c r="B395" s="37">
        <v>13</v>
      </c>
      <c r="C395" s="37">
        <v>22</v>
      </c>
      <c r="D395" s="36">
        <v>2</v>
      </c>
      <c r="E395" s="36">
        <v>19</v>
      </c>
      <c r="F395" s="34">
        <f t="shared" si="30"/>
        <v>44</v>
      </c>
      <c r="G395" s="34">
        <f t="shared" si="31"/>
        <v>18</v>
      </c>
      <c r="H395" s="34">
        <f t="shared" si="32"/>
        <v>44</v>
      </c>
      <c r="I395" s="35">
        <f t="shared" si="33"/>
        <v>0.40909090909090912</v>
      </c>
      <c r="J395" s="21">
        <f t="shared" si="34"/>
        <v>26</v>
      </c>
    </row>
    <row r="396" spans="1:10">
      <c r="A396" s="36">
        <v>150</v>
      </c>
      <c r="B396" s="37">
        <v>20</v>
      </c>
      <c r="C396" s="37">
        <v>33</v>
      </c>
      <c r="D396" s="36">
        <v>2</v>
      </c>
      <c r="E396" s="36">
        <v>57</v>
      </c>
      <c r="F396" s="34">
        <f t="shared" si="30"/>
        <v>66</v>
      </c>
      <c r="G396" s="34">
        <f t="shared" si="31"/>
        <v>26</v>
      </c>
      <c r="H396" s="34">
        <f t="shared" si="32"/>
        <v>66</v>
      </c>
      <c r="I396" s="35">
        <f t="shared" si="33"/>
        <v>0.39393939393939392</v>
      </c>
      <c r="J396" s="21">
        <f t="shared" si="34"/>
        <v>40</v>
      </c>
    </row>
    <row r="397" spans="1:10">
      <c r="A397" s="36">
        <v>150</v>
      </c>
      <c r="B397" s="37">
        <v>12</v>
      </c>
      <c r="C397" s="37">
        <v>20</v>
      </c>
      <c r="D397" s="36">
        <v>2</v>
      </c>
      <c r="E397" s="36">
        <v>30</v>
      </c>
      <c r="F397" s="34">
        <f t="shared" si="30"/>
        <v>40</v>
      </c>
      <c r="G397" s="34">
        <f t="shared" si="31"/>
        <v>16</v>
      </c>
      <c r="H397" s="34">
        <f t="shared" si="32"/>
        <v>40</v>
      </c>
      <c r="I397" s="35">
        <f t="shared" si="33"/>
        <v>0.4</v>
      </c>
      <c r="J397" s="21">
        <f t="shared" si="34"/>
        <v>24</v>
      </c>
    </row>
    <row r="398" spans="1:10">
      <c r="A398" s="36">
        <v>151</v>
      </c>
      <c r="B398" s="37">
        <v>14</v>
      </c>
      <c r="C398" s="37">
        <v>23</v>
      </c>
      <c r="D398" s="36">
        <v>3</v>
      </c>
      <c r="E398" s="36">
        <v>13</v>
      </c>
      <c r="F398" s="34">
        <f t="shared" si="30"/>
        <v>69</v>
      </c>
      <c r="G398" s="34">
        <f t="shared" si="31"/>
        <v>27</v>
      </c>
      <c r="H398" s="34">
        <f t="shared" si="32"/>
        <v>69</v>
      </c>
      <c r="I398" s="35">
        <f t="shared" si="33"/>
        <v>0.39130434782608697</v>
      </c>
      <c r="J398" s="21">
        <f t="shared" si="34"/>
        <v>42</v>
      </c>
    </row>
    <row r="399" spans="1:10">
      <c r="A399" s="36">
        <v>151</v>
      </c>
      <c r="B399" s="37">
        <v>13</v>
      </c>
      <c r="C399" s="37">
        <v>21</v>
      </c>
      <c r="D399" s="36">
        <v>3</v>
      </c>
      <c r="E399" s="36">
        <v>6</v>
      </c>
      <c r="F399" s="34">
        <f t="shared" si="30"/>
        <v>63</v>
      </c>
      <c r="G399" s="34">
        <f t="shared" si="31"/>
        <v>24</v>
      </c>
      <c r="H399" s="34">
        <f t="shared" si="32"/>
        <v>63</v>
      </c>
      <c r="I399" s="35">
        <f t="shared" si="33"/>
        <v>0.38095238095238093</v>
      </c>
      <c r="J399" s="21">
        <f t="shared" si="34"/>
        <v>39</v>
      </c>
    </row>
    <row r="400" spans="1:10">
      <c r="A400" s="36">
        <v>152</v>
      </c>
      <c r="B400" s="37">
        <v>16</v>
      </c>
      <c r="C400" s="37">
        <v>28</v>
      </c>
      <c r="D400" s="36">
        <v>2</v>
      </c>
      <c r="E400" s="36">
        <v>12</v>
      </c>
      <c r="F400" s="34">
        <f t="shared" si="30"/>
        <v>56</v>
      </c>
      <c r="G400" s="34">
        <f t="shared" si="31"/>
        <v>24</v>
      </c>
      <c r="H400" s="34">
        <f t="shared" si="32"/>
        <v>56</v>
      </c>
      <c r="I400" s="35">
        <f t="shared" si="33"/>
        <v>0.42857142857142855</v>
      </c>
      <c r="J400" s="21">
        <f t="shared" si="34"/>
        <v>32</v>
      </c>
    </row>
    <row r="401" spans="1:10">
      <c r="A401" s="36">
        <v>153</v>
      </c>
      <c r="B401" s="37">
        <v>20</v>
      </c>
      <c r="C401" s="37">
        <v>33</v>
      </c>
      <c r="D401" s="36">
        <v>3</v>
      </c>
      <c r="E401" s="36">
        <v>10</v>
      </c>
      <c r="F401" s="34">
        <f t="shared" si="30"/>
        <v>99</v>
      </c>
      <c r="G401" s="34">
        <f t="shared" si="31"/>
        <v>39</v>
      </c>
      <c r="H401" s="34">
        <f t="shared" si="32"/>
        <v>99</v>
      </c>
      <c r="I401" s="35">
        <f t="shared" si="33"/>
        <v>0.39393939393939392</v>
      </c>
      <c r="J401" s="21">
        <f t="shared" si="34"/>
        <v>60</v>
      </c>
    </row>
    <row r="402" spans="1:10">
      <c r="A402" s="36">
        <v>153</v>
      </c>
      <c r="B402" s="37">
        <v>14</v>
      </c>
      <c r="C402" s="37">
        <v>24</v>
      </c>
      <c r="D402" s="36">
        <v>1</v>
      </c>
      <c r="E402" s="36">
        <v>53</v>
      </c>
      <c r="F402" s="34">
        <f t="shared" si="30"/>
        <v>24</v>
      </c>
      <c r="G402" s="34">
        <f t="shared" si="31"/>
        <v>10</v>
      </c>
      <c r="H402" s="34">
        <f t="shared" si="32"/>
        <v>24</v>
      </c>
      <c r="I402" s="35">
        <f t="shared" si="33"/>
        <v>0.41666666666666669</v>
      </c>
      <c r="J402" s="21">
        <f t="shared" si="34"/>
        <v>14</v>
      </c>
    </row>
    <row r="403" spans="1:10">
      <c r="A403" s="36">
        <v>153</v>
      </c>
      <c r="B403" s="37">
        <v>25</v>
      </c>
      <c r="C403" s="37">
        <v>40</v>
      </c>
      <c r="D403" s="36">
        <v>2</v>
      </c>
      <c r="E403" s="36">
        <v>26</v>
      </c>
      <c r="F403" s="34">
        <f t="shared" si="30"/>
        <v>80</v>
      </c>
      <c r="G403" s="34">
        <f t="shared" si="31"/>
        <v>30</v>
      </c>
      <c r="H403" s="34">
        <f t="shared" si="32"/>
        <v>80</v>
      </c>
      <c r="I403" s="35">
        <f t="shared" si="33"/>
        <v>0.375</v>
      </c>
      <c r="J403" s="21">
        <f t="shared" si="34"/>
        <v>50</v>
      </c>
    </row>
    <row r="404" spans="1:10">
      <c r="A404" s="36">
        <v>154</v>
      </c>
      <c r="B404" s="37">
        <v>22</v>
      </c>
      <c r="C404" s="37">
        <v>36</v>
      </c>
      <c r="D404" s="36">
        <v>3</v>
      </c>
      <c r="E404" s="36">
        <v>52</v>
      </c>
      <c r="F404" s="34">
        <f t="shared" si="30"/>
        <v>108</v>
      </c>
      <c r="G404" s="34">
        <f t="shared" si="31"/>
        <v>42</v>
      </c>
      <c r="H404" s="34">
        <f t="shared" si="32"/>
        <v>108</v>
      </c>
      <c r="I404" s="35">
        <f t="shared" si="33"/>
        <v>0.3888888888888889</v>
      </c>
      <c r="J404" s="21">
        <f t="shared" si="34"/>
        <v>66</v>
      </c>
    </row>
    <row r="405" spans="1:10">
      <c r="A405" s="36">
        <v>154</v>
      </c>
      <c r="B405" s="37">
        <v>10</v>
      </c>
      <c r="C405" s="37">
        <v>18</v>
      </c>
      <c r="D405" s="36">
        <v>2</v>
      </c>
      <c r="E405" s="36">
        <v>30</v>
      </c>
      <c r="F405" s="34">
        <f t="shared" si="30"/>
        <v>36</v>
      </c>
      <c r="G405" s="34">
        <f t="shared" si="31"/>
        <v>16</v>
      </c>
      <c r="H405" s="34">
        <f t="shared" si="32"/>
        <v>36</v>
      </c>
      <c r="I405" s="35">
        <f t="shared" si="33"/>
        <v>0.44444444444444442</v>
      </c>
      <c r="J405" s="21">
        <f t="shared" si="34"/>
        <v>20</v>
      </c>
    </row>
    <row r="406" spans="1:10">
      <c r="A406" s="36">
        <v>155</v>
      </c>
      <c r="B406" s="37">
        <v>16</v>
      </c>
      <c r="C406" s="37">
        <v>27</v>
      </c>
      <c r="D406" s="36">
        <v>2</v>
      </c>
      <c r="E406" s="36">
        <v>24</v>
      </c>
      <c r="F406" s="34">
        <f t="shared" si="30"/>
        <v>54</v>
      </c>
      <c r="G406" s="34">
        <f t="shared" si="31"/>
        <v>22</v>
      </c>
      <c r="H406" s="34">
        <f t="shared" si="32"/>
        <v>54</v>
      </c>
      <c r="I406" s="35">
        <f t="shared" si="33"/>
        <v>0.40740740740740738</v>
      </c>
      <c r="J406" s="21">
        <f t="shared" si="34"/>
        <v>32</v>
      </c>
    </row>
    <row r="407" spans="1:10">
      <c r="A407" s="36">
        <v>155</v>
      </c>
      <c r="B407" s="37">
        <v>19</v>
      </c>
      <c r="C407" s="37">
        <v>31</v>
      </c>
      <c r="D407" s="36">
        <v>2</v>
      </c>
      <c r="E407" s="36">
        <v>43</v>
      </c>
      <c r="F407" s="34">
        <f t="shared" si="30"/>
        <v>62</v>
      </c>
      <c r="G407" s="34">
        <f t="shared" si="31"/>
        <v>24</v>
      </c>
      <c r="H407" s="34">
        <f t="shared" si="32"/>
        <v>62</v>
      </c>
      <c r="I407" s="35">
        <f t="shared" si="33"/>
        <v>0.38709677419354838</v>
      </c>
      <c r="J407" s="21">
        <f t="shared" si="34"/>
        <v>38</v>
      </c>
    </row>
    <row r="408" spans="1:10">
      <c r="A408" s="36">
        <v>155</v>
      </c>
      <c r="B408" s="37">
        <v>12</v>
      </c>
      <c r="C408" s="37">
        <v>20</v>
      </c>
      <c r="D408" s="36">
        <v>1</v>
      </c>
      <c r="E408" s="36">
        <v>33</v>
      </c>
      <c r="F408" s="34">
        <f t="shared" si="30"/>
        <v>20</v>
      </c>
      <c r="G408" s="34">
        <f t="shared" si="31"/>
        <v>8</v>
      </c>
      <c r="H408" s="34">
        <f t="shared" si="32"/>
        <v>20</v>
      </c>
      <c r="I408" s="35">
        <f t="shared" si="33"/>
        <v>0.4</v>
      </c>
      <c r="J408" s="21">
        <f t="shared" si="34"/>
        <v>12</v>
      </c>
    </row>
    <row r="409" spans="1:10">
      <c r="A409" s="36">
        <v>156</v>
      </c>
      <c r="B409" s="37">
        <v>16</v>
      </c>
      <c r="C409" s="37">
        <v>28</v>
      </c>
      <c r="D409" s="36">
        <v>2</v>
      </c>
      <c r="E409" s="36">
        <v>6</v>
      </c>
      <c r="F409" s="34">
        <f t="shared" si="30"/>
        <v>56</v>
      </c>
      <c r="G409" s="34">
        <f t="shared" si="31"/>
        <v>24</v>
      </c>
      <c r="H409" s="34">
        <f t="shared" si="32"/>
        <v>56</v>
      </c>
      <c r="I409" s="35">
        <f t="shared" si="33"/>
        <v>0.42857142857142855</v>
      </c>
      <c r="J409" s="21">
        <f t="shared" si="34"/>
        <v>32</v>
      </c>
    </row>
    <row r="410" spans="1:10">
      <c r="A410" s="36">
        <v>157</v>
      </c>
      <c r="B410" s="37">
        <v>15</v>
      </c>
      <c r="C410" s="37">
        <v>25</v>
      </c>
      <c r="D410" s="36">
        <v>3</v>
      </c>
      <c r="E410" s="36">
        <v>48</v>
      </c>
      <c r="F410" s="34">
        <f t="shared" si="30"/>
        <v>75</v>
      </c>
      <c r="G410" s="34">
        <f t="shared" si="31"/>
        <v>30</v>
      </c>
      <c r="H410" s="34">
        <f t="shared" si="32"/>
        <v>75</v>
      </c>
      <c r="I410" s="35">
        <f t="shared" si="33"/>
        <v>0.4</v>
      </c>
      <c r="J410" s="21">
        <f t="shared" si="34"/>
        <v>45</v>
      </c>
    </row>
    <row r="411" spans="1:10">
      <c r="A411" s="36">
        <v>157</v>
      </c>
      <c r="B411" s="37">
        <v>16</v>
      </c>
      <c r="C411" s="37">
        <v>28</v>
      </c>
      <c r="D411" s="36">
        <v>1</v>
      </c>
      <c r="E411" s="36">
        <v>54</v>
      </c>
      <c r="F411" s="34">
        <f t="shared" si="30"/>
        <v>28</v>
      </c>
      <c r="G411" s="34">
        <f t="shared" si="31"/>
        <v>12</v>
      </c>
      <c r="H411" s="34">
        <f t="shared" si="32"/>
        <v>28</v>
      </c>
      <c r="I411" s="35">
        <f t="shared" si="33"/>
        <v>0.42857142857142855</v>
      </c>
      <c r="J411" s="21">
        <f t="shared" si="34"/>
        <v>16</v>
      </c>
    </row>
    <row r="412" spans="1:10">
      <c r="A412" s="36">
        <v>157</v>
      </c>
      <c r="B412" s="37">
        <v>18</v>
      </c>
      <c r="C412" s="37">
        <v>30</v>
      </c>
      <c r="D412" s="36">
        <v>2</v>
      </c>
      <c r="E412" s="36">
        <v>27</v>
      </c>
      <c r="F412" s="34">
        <f t="shared" si="30"/>
        <v>60</v>
      </c>
      <c r="G412" s="34">
        <f t="shared" si="31"/>
        <v>24</v>
      </c>
      <c r="H412" s="34">
        <f t="shared" si="32"/>
        <v>60</v>
      </c>
      <c r="I412" s="35">
        <f t="shared" si="33"/>
        <v>0.4</v>
      </c>
      <c r="J412" s="21">
        <f t="shared" si="34"/>
        <v>36</v>
      </c>
    </row>
    <row r="413" spans="1:10">
      <c r="A413" s="36">
        <v>157</v>
      </c>
      <c r="B413" s="37">
        <v>22</v>
      </c>
      <c r="C413" s="37">
        <v>36</v>
      </c>
      <c r="D413" s="36">
        <v>3</v>
      </c>
      <c r="E413" s="36">
        <v>21</v>
      </c>
      <c r="F413" s="34">
        <f t="shared" si="30"/>
        <v>108</v>
      </c>
      <c r="G413" s="34">
        <f t="shared" si="31"/>
        <v>42</v>
      </c>
      <c r="H413" s="34">
        <f t="shared" si="32"/>
        <v>108</v>
      </c>
      <c r="I413" s="35">
        <f t="shared" si="33"/>
        <v>0.3888888888888889</v>
      </c>
      <c r="J413" s="21">
        <f t="shared" si="34"/>
        <v>66</v>
      </c>
    </row>
    <row r="414" spans="1:10">
      <c r="A414" s="36">
        <v>158</v>
      </c>
      <c r="B414" s="37">
        <v>11</v>
      </c>
      <c r="C414" s="37">
        <v>19</v>
      </c>
      <c r="D414" s="36">
        <v>1</v>
      </c>
      <c r="E414" s="36">
        <v>57</v>
      </c>
      <c r="F414" s="34">
        <f t="shared" si="30"/>
        <v>19</v>
      </c>
      <c r="G414" s="34">
        <f t="shared" si="31"/>
        <v>8</v>
      </c>
      <c r="H414" s="34">
        <f t="shared" si="32"/>
        <v>19</v>
      </c>
      <c r="I414" s="35">
        <f t="shared" si="33"/>
        <v>0.42105263157894735</v>
      </c>
      <c r="J414" s="21">
        <f t="shared" si="34"/>
        <v>11</v>
      </c>
    </row>
    <row r="415" spans="1:10">
      <c r="A415" s="36">
        <v>158</v>
      </c>
      <c r="B415" s="37">
        <v>15</v>
      </c>
      <c r="C415" s="37">
        <v>26</v>
      </c>
      <c r="D415" s="36">
        <v>3</v>
      </c>
      <c r="E415" s="36">
        <v>55</v>
      </c>
      <c r="F415" s="34">
        <f t="shared" si="30"/>
        <v>78</v>
      </c>
      <c r="G415" s="34">
        <f t="shared" si="31"/>
        <v>33</v>
      </c>
      <c r="H415" s="34">
        <f t="shared" si="32"/>
        <v>78</v>
      </c>
      <c r="I415" s="35">
        <f t="shared" si="33"/>
        <v>0.42307692307692307</v>
      </c>
      <c r="J415" s="21">
        <f t="shared" si="34"/>
        <v>45</v>
      </c>
    </row>
    <row r="416" spans="1:10">
      <c r="A416" s="36">
        <v>158</v>
      </c>
      <c r="B416" s="37">
        <v>22</v>
      </c>
      <c r="C416" s="37">
        <v>36</v>
      </c>
      <c r="D416" s="36">
        <v>3</v>
      </c>
      <c r="E416" s="36">
        <v>7</v>
      </c>
      <c r="F416" s="34">
        <f t="shared" si="30"/>
        <v>108</v>
      </c>
      <c r="G416" s="34">
        <f t="shared" si="31"/>
        <v>42</v>
      </c>
      <c r="H416" s="34">
        <f t="shared" si="32"/>
        <v>108</v>
      </c>
      <c r="I416" s="35">
        <f t="shared" si="33"/>
        <v>0.3888888888888889</v>
      </c>
      <c r="J416" s="21">
        <f t="shared" si="34"/>
        <v>66</v>
      </c>
    </row>
    <row r="417" spans="1:10">
      <c r="A417" s="36">
        <v>158</v>
      </c>
      <c r="B417" s="37">
        <v>21</v>
      </c>
      <c r="C417" s="37">
        <v>35</v>
      </c>
      <c r="D417" s="36">
        <v>3</v>
      </c>
      <c r="E417" s="36">
        <v>16</v>
      </c>
      <c r="F417" s="34">
        <f t="shared" si="30"/>
        <v>105</v>
      </c>
      <c r="G417" s="34">
        <f t="shared" si="31"/>
        <v>42</v>
      </c>
      <c r="H417" s="34">
        <f t="shared" si="32"/>
        <v>105</v>
      </c>
      <c r="I417" s="35">
        <f t="shared" si="33"/>
        <v>0.4</v>
      </c>
      <c r="J417" s="21">
        <f t="shared" si="34"/>
        <v>63</v>
      </c>
    </row>
    <row r="418" spans="1:10">
      <c r="A418" s="36">
        <v>159</v>
      </c>
      <c r="B418" s="37">
        <v>17</v>
      </c>
      <c r="C418" s="37">
        <v>29</v>
      </c>
      <c r="D418" s="36">
        <v>3</v>
      </c>
      <c r="E418" s="36">
        <v>23</v>
      </c>
      <c r="F418" s="34">
        <f t="shared" si="30"/>
        <v>87</v>
      </c>
      <c r="G418" s="34">
        <f t="shared" si="31"/>
        <v>36</v>
      </c>
      <c r="H418" s="34">
        <f t="shared" si="32"/>
        <v>87</v>
      </c>
      <c r="I418" s="35">
        <f t="shared" si="33"/>
        <v>0.41379310344827586</v>
      </c>
      <c r="J418" s="21">
        <f t="shared" si="34"/>
        <v>51</v>
      </c>
    </row>
    <row r="419" spans="1:10">
      <c r="A419" s="36">
        <v>159</v>
      </c>
      <c r="B419" s="37">
        <v>19</v>
      </c>
      <c r="C419" s="37">
        <v>31</v>
      </c>
      <c r="D419" s="36">
        <v>1</v>
      </c>
      <c r="E419" s="36">
        <v>5</v>
      </c>
      <c r="F419" s="34">
        <f t="shared" si="30"/>
        <v>31</v>
      </c>
      <c r="G419" s="34">
        <f t="shared" si="31"/>
        <v>12</v>
      </c>
      <c r="H419" s="34">
        <f t="shared" si="32"/>
        <v>31</v>
      </c>
      <c r="I419" s="35">
        <f t="shared" si="33"/>
        <v>0.38709677419354838</v>
      </c>
      <c r="J419" s="21">
        <f t="shared" si="34"/>
        <v>19</v>
      </c>
    </row>
    <row r="420" spans="1:10">
      <c r="A420" s="36">
        <v>159</v>
      </c>
      <c r="B420" s="37">
        <v>10</v>
      </c>
      <c r="C420" s="37">
        <v>18</v>
      </c>
      <c r="D420" s="36">
        <v>2</v>
      </c>
      <c r="E420" s="36">
        <v>6</v>
      </c>
      <c r="F420" s="34">
        <f t="shared" si="30"/>
        <v>36</v>
      </c>
      <c r="G420" s="34">
        <f t="shared" si="31"/>
        <v>16</v>
      </c>
      <c r="H420" s="34">
        <f t="shared" si="32"/>
        <v>36</v>
      </c>
      <c r="I420" s="35">
        <f t="shared" si="33"/>
        <v>0.44444444444444442</v>
      </c>
      <c r="J420" s="21">
        <f t="shared" si="34"/>
        <v>20</v>
      </c>
    </row>
    <row r="421" spans="1:10">
      <c r="A421" s="36">
        <v>159</v>
      </c>
      <c r="B421" s="37">
        <v>20</v>
      </c>
      <c r="C421" s="37">
        <v>33</v>
      </c>
      <c r="D421" s="36">
        <v>3</v>
      </c>
      <c r="E421" s="36">
        <v>40</v>
      </c>
      <c r="F421" s="34">
        <f t="shared" si="30"/>
        <v>99</v>
      </c>
      <c r="G421" s="34">
        <f t="shared" si="31"/>
        <v>39</v>
      </c>
      <c r="H421" s="34">
        <f t="shared" si="32"/>
        <v>99</v>
      </c>
      <c r="I421" s="35">
        <f t="shared" si="33"/>
        <v>0.39393939393939392</v>
      </c>
      <c r="J421" s="21">
        <f t="shared" si="34"/>
        <v>60</v>
      </c>
    </row>
    <row r="422" spans="1:10">
      <c r="A422" s="36">
        <v>160</v>
      </c>
      <c r="B422" s="37">
        <v>22</v>
      </c>
      <c r="C422" s="37">
        <v>36</v>
      </c>
      <c r="D422" s="36">
        <v>3</v>
      </c>
      <c r="E422" s="36">
        <v>20</v>
      </c>
      <c r="F422" s="34">
        <f t="shared" si="30"/>
        <v>108</v>
      </c>
      <c r="G422" s="34">
        <f t="shared" si="31"/>
        <v>42</v>
      </c>
      <c r="H422" s="34">
        <f t="shared" si="32"/>
        <v>108</v>
      </c>
      <c r="I422" s="35">
        <f t="shared" si="33"/>
        <v>0.3888888888888889</v>
      </c>
      <c r="J422" s="21">
        <f t="shared" si="34"/>
        <v>66</v>
      </c>
    </row>
    <row r="423" spans="1:10">
      <c r="A423" s="36">
        <v>160</v>
      </c>
      <c r="B423" s="37">
        <v>14</v>
      </c>
      <c r="C423" s="37">
        <v>24</v>
      </c>
      <c r="D423" s="36">
        <v>2</v>
      </c>
      <c r="E423" s="36">
        <v>47</v>
      </c>
      <c r="F423" s="34">
        <f t="shared" si="30"/>
        <v>48</v>
      </c>
      <c r="G423" s="34">
        <f t="shared" si="31"/>
        <v>20</v>
      </c>
      <c r="H423" s="34">
        <f t="shared" si="32"/>
        <v>48</v>
      </c>
      <c r="I423" s="35">
        <f t="shared" si="33"/>
        <v>0.41666666666666669</v>
      </c>
      <c r="J423" s="21">
        <f t="shared" si="34"/>
        <v>28</v>
      </c>
    </row>
    <row r="424" spans="1:10">
      <c r="A424" s="36">
        <v>161</v>
      </c>
      <c r="B424" s="37">
        <v>16</v>
      </c>
      <c r="C424" s="37">
        <v>28</v>
      </c>
      <c r="D424" s="36">
        <v>3</v>
      </c>
      <c r="E424" s="36">
        <v>57</v>
      </c>
      <c r="F424" s="34">
        <f t="shared" si="30"/>
        <v>84</v>
      </c>
      <c r="G424" s="34">
        <f t="shared" si="31"/>
        <v>36</v>
      </c>
      <c r="H424" s="34">
        <f t="shared" si="32"/>
        <v>84</v>
      </c>
      <c r="I424" s="35">
        <f t="shared" si="33"/>
        <v>0.42857142857142855</v>
      </c>
      <c r="J424" s="21">
        <f t="shared" si="34"/>
        <v>48</v>
      </c>
    </row>
    <row r="425" spans="1:10">
      <c r="A425" s="36">
        <v>162</v>
      </c>
      <c r="B425" s="37">
        <v>14</v>
      </c>
      <c r="C425" s="37">
        <v>24</v>
      </c>
      <c r="D425" s="36">
        <v>3</v>
      </c>
      <c r="E425" s="36">
        <v>25</v>
      </c>
      <c r="F425" s="34">
        <f t="shared" si="30"/>
        <v>72</v>
      </c>
      <c r="G425" s="34">
        <f t="shared" si="31"/>
        <v>30</v>
      </c>
      <c r="H425" s="34">
        <f t="shared" si="32"/>
        <v>72</v>
      </c>
      <c r="I425" s="35">
        <f t="shared" si="33"/>
        <v>0.41666666666666669</v>
      </c>
      <c r="J425" s="21">
        <f t="shared" si="34"/>
        <v>42</v>
      </c>
    </row>
    <row r="426" spans="1:10">
      <c r="A426" s="36">
        <v>163</v>
      </c>
      <c r="B426" s="37">
        <v>19</v>
      </c>
      <c r="C426" s="37">
        <v>31</v>
      </c>
      <c r="D426" s="36">
        <v>3</v>
      </c>
      <c r="E426" s="36">
        <v>8</v>
      </c>
      <c r="F426" s="34">
        <f t="shared" si="30"/>
        <v>93</v>
      </c>
      <c r="G426" s="34">
        <f t="shared" si="31"/>
        <v>36</v>
      </c>
      <c r="H426" s="34">
        <f t="shared" si="32"/>
        <v>93</v>
      </c>
      <c r="I426" s="35">
        <f t="shared" si="33"/>
        <v>0.38709677419354838</v>
      </c>
      <c r="J426" s="21">
        <f t="shared" si="34"/>
        <v>57</v>
      </c>
    </row>
    <row r="427" spans="1:10">
      <c r="A427" s="36">
        <v>163</v>
      </c>
      <c r="B427" s="37">
        <v>18</v>
      </c>
      <c r="C427" s="37">
        <v>30</v>
      </c>
      <c r="D427" s="36">
        <v>3</v>
      </c>
      <c r="E427" s="36">
        <v>16</v>
      </c>
      <c r="F427" s="34">
        <f t="shared" si="30"/>
        <v>90</v>
      </c>
      <c r="G427" s="34">
        <f t="shared" si="31"/>
        <v>36</v>
      </c>
      <c r="H427" s="34">
        <f t="shared" si="32"/>
        <v>90</v>
      </c>
      <c r="I427" s="35">
        <f t="shared" si="33"/>
        <v>0.4</v>
      </c>
      <c r="J427" s="21">
        <f t="shared" si="34"/>
        <v>54</v>
      </c>
    </row>
    <row r="428" spans="1:10">
      <c r="A428" s="36">
        <v>163</v>
      </c>
      <c r="B428" s="37">
        <v>20</v>
      </c>
      <c r="C428" s="37">
        <v>33</v>
      </c>
      <c r="D428" s="36">
        <v>2</v>
      </c>
      <c r="E428" s="36">
        <v>40</v>
      </c>
      <c r="F428" s="34">
        <f t="shared" si="30"/>
        <v>66</v>
      </c>
      <c r="G428" s="34">
        <f t="shared" si="31"/>
        <v>26</v>
      </c>
      <c r="H428" s="34">
        <f t="shared" si="32"/>
        <v>66</v>
      </c>
      <c r="I428" s="35">
        <f t="shared" si="33"/>
        <v>0.39393939393939392</v>
      </c>
      <c r="J428" s="21">
        <f t="shared" si="34"/>
        <v>40</v>
      </c>
    </row>
    <row r="429" spans="1:10">
      <c r="A429" s="36">
        <v>163</v>
      </c>
      <c r="B429" s="37">
        <v>13</v>
      </c>
      <c r="C429" s="37">
        <v>22</v>
      </c>
      <c r="D429" s="36">
        <v>1</v>
      </c>
      <c r="E429" s="36">
        <v>7</v>
      </c>
      <c r="F429" s="34">
        <f t="shared" si="30"/>
        <v>22</v>
      </c>
      <c r="G429" s="34">
        <f t="shared" si="31"/>
        <v>9</v>
      </c>
      <c r="H429" s="34">
        <f t="shared" si="32"/>
        <v>22</v>
      </c>
      <c r="I429" s="35">
        <f t="shared" si="33"/>
        <v>0.40909090909090912</v>
      </c>
      <c r="J429" s="21">
        <f t="shared" si="34"/>
        <v>13</v>
      </c>
    </row>
    <row r="430" spans="1:10">
      <c r="A430" s="36">
        <v>164</v>
      </c>
      <c r="B430" s="37">
        <v>13</v>
      </c>
      <c r="C430" s="37">
        <v>22</v>
      </c>
      <c r="D430" s="36">
        <v>1</v>
      </c>
      <c r="E430" s="36">
        <v>43</v>
      </c>
      <c r="F430" s="34">
        <f t="shared" si="30"/>
        <v>22</v>
      </c>
      <c r="G430" s="34">
        <f t="shared" si="31"/>
        <v>9</v>
      </c>
      <c r="H430" s="34">
        <f t="shared" si="32"/>
        <v>22</v>
      </c>
      <c r="I430" s="35">
        <f t="shared" si="33"/>
        <v>0.40909090909090912</v>
      </c>
      <c r="J430" s="21">
        <f t="shared" si="34"/>
        <v>13</v>
      </c>
    </row>
    <row r="431" spans="1:10">
      <c r="A431" s="36">
        <v>164</v>
      </c>
      <c r="B431" s="37">
        <v>22</v>
      </c>
      <c r="C431" s="37">
        <v>36</v>
      </c>
      <c r="D431" s="36">
        <v>1</v>
      </c>
      <c r="E431" s="36">
        <v>7</v>
      </c>
      <c r="F431" s="34">
        <f t="shared" si="30"/>
        <v>36</v>
      </c>
      <c r="G431" s="34">
        <f t="shared" si="31"/>
        <v>14</v>
      </c>
      <c r="H431" s="34">
        <f t="shared" si="32"/>
        <v>36</v>
      </c>
      <c r="I431" s="35">
        <f t="shared" si="33"/>
        <v>0.3888888888888889</v>
      </c>
      <c r="J431" s="21">
        <f t="shared" si="34"/>
        <v>22</v>
      </c>
    </row>
    <row r="432" spans="1:10">
      <c r="A432" s="36">
        <v>164</v>
      </c>
      <c r="B432" s="37">
        <v>19</v>
      </c>
      <c r="C432" s="37">
        <v>32</v>
      </c>
      <c r="D432" s="36">
        <v>2</v>
      </c>
      <c r="E432" s="36">
        <v>20</v>
      </c>
      <c r="F432" s="34">
        <f t="shared" si="30"/>
        <v>64</v>
      </c>
      <c r="G432" s="34">
        <f t="shared" si="31"/>
        <v>26</v>
      </c>
      <c r="H432" s="34">
        <f t="shared" si="32"/>
        <v>64</v>
      </c>
      <c r="I432" s="35">
        <f t="shared" si="33"/>
        <v>0.40625</v>
      </c>
      <c r="J432" s="21">
        <f t="shared" si="34"/>
        <v>38</v>
      </c>
    </row>
    <row r="433" spans="1:10">
      <c r="A433" s="36">
        <v>164</v>
      </c>
      <c r="B433" s="37">
        <v>14</v>
      </c>
      <c r="C433" s="37">
        <v>24</v>
      </c>
      <c r="D433" s="36">
        <v>2</v>
      </c>
      <c r="E433" s="36">
        <v>35</v>
      </c>
      <c r="F433" s="34">
        <f t="shared" si="30"/>
        <v>48</v>
      </c>
      <c r="G433" s="34">
        <f t="shared" si="31"/>
        <v>20</v>
      </c>
      <c r="H433" s="34">
        <f t="shared" si="32"/>
        <v>48</v>
      </c>
      <c r="I433" s="35">
        <f t="shared" si="33"/>
        <v>0.41666666666666669</v>
      </c>
      <c r="J433" s="21">
        <f t="shared" si="34"/>
        <v>28</v>
      </c>
    </row>
    <row r="434" spans="1:10">
      <c r="A434" s="36">
        <v>165</v>
      </c>
      <c r="B434" s="37">
        <v>14</v>
      </c>
      <c r="C434" s="37">
        <v>24</v>
      </c>
      <c r="D434" s="36">
        <v>2</v>
      </c>
      <c r="E434" s="36">
        <v>15</v>
      </c>
      <c r="F434" s="34">
        <f t="shared" si="30"/>
        <v>48</v>
      </c>
      <c r="G434" s="34">
        <f t="shared" si="31"/>
        <v>20</v>
      </c>
      <c r="H434" s="34">
        <f t="shared" si="32"/>
        <v>48</v>
      </c>
      <c r="I434" s="35">
        <f t="shared" si="33"/>
        <v>0.41666666666666669</v>
      </c>
      <c r="J434" s="21">
        <f t="shared" si="34"/>
        <v>28</v>
      </c>
    </row>
    <row r="435" spans="1:10">
      <c r="A435" s="36">
        <v>165</v>
      </c>
      <c r="B435" s="37">
        <v>13</v>
      </c>
      <c r="C435" s="37">
        <v>21</v>
      </c>
      <c r="D435" s="36">
        <v>2</v>
      </c>
      <c r="E435" s="36">
        <v>41</v>
      </c>
      <c r="F435" s="34">
        <f t="shared" si="30"/>
        <v>42</v>
      </c>
      <c r="G435" s="34">
        <f t="shared" si="31"/>
        <v>16</v>
      </c>
      <c r="H435" s="34">
        <f t="shared" si="32"/>
        <v>42</v>
      </c>
      <c r="I435" s="35">
        <f t="shared" si="33"/>
        <v>0.38095238095238093</v>
      </c>
      <c r="J435" s="21">
        <f t="shared" si="34"/>
        <v>26</v>
      </c>
    </row>
    <row r="436" spans="1:10">
      <c r="A436" s="36">
        <v>166</v>
      </c>
      <c r="B436" s="37">
        <v>14</v>
      </c>
      <c r="C436" s="37">
        <v>23</v>
      </c>
      <c r="D436" s="36">
        <v>2</v>
      </c>
      <c r="E436" s="36">
        <v>22</v>
      </c>
      <c r="F436" s="34">
        <f t="shared" si="30"/>
        <v>46</v>
      </c>
      <c r="G436" s="34">
        <f t="shared" si="31"/>
        <v>18</v>
      </c>
      <c r="H436" s="34">
        <f t="shared" si="32"/>
        <v>46</v>
      </c>
      <c r="I436" s="35">
        <f t="shared" si="33"/>
        <v>0.39130434782608697</v>
      </c>
      <c r="J436" s="21">
        <f t="shared" si="34"/>
        <v>28</v>
      </c>
    </row>
    <row r="437" spans="1:10">
      <c r="A437" s="36">
        <v>167</v>
      </c>
      <c r="B437" s="37">
        <v>11</v>
      </c>
      <c r="C437" s="37">
        <v>19</v>
      </c>
      <c r="D437" s="36">
        <v>1</v>
      </c>
      <c r="E437" s="36">
        <v>29</v>
      </c>
      <c r="F437" s="34">
        <f t="shared" si="30"/>
        <v>19</v>
      </c>
      <c r="G437" s="34">
        <f t="shared" si="31"/>
        <v>8</v>
      </c>
      <c r="H437" s="34">
        <f t="shared" si="32"/>
        <v>19</v>
      </c>
      <c r="I437" s="35">
        <f t="shared" si="33"/>
        <v>0.42105263157894735</v>
      </c>
      <c r="J437" s="21">
        <f t="shared" si="34"/>
        <v>11</v>
      </c>
    </row>
    <row r="438" spans="1:10">
      <c r="A438" s="36">
        <v>167</v>
      </c>
      <c r="B438" s="37">
        <v>20</v>
      </c>
      <c r="C438" s="37">
        <v>34</v>
      </c>
      <c r="D438" s="36">
        <v>3</v>
      </c>
      <c r="E438" s="36">
        <v>11</v>
      </c>
      <c r="F438" s="34">
        <f t="shared" si="30"/>
        <v>102</v>
      </c>
      <c r="G438" s="34">
        <f t="shared" si="31"/>
        <v>42</v>
      </c>
      <c r="H438" s="34">
        <f t="shared" si="32"/>
        <v>102</v>
      </c>
      <c r="I438" s="35">
        <f t="shared" si="33"/>
        <v>0.41176470588235292</v>
      </c>
      <c r="J438" s="21">
        <f t="shared" si="34"/>
        <v>60</v>
      </c>
    </row>
    <row r="439" spans="1:10">
      <c r="A439" s="36">
        <v>167</v>
      </c>
      <c r="B439" s="37">
        <v>19</v>
      </c>
      <c r="C439" s="37">
        <v>31</v>
      </c>
      <c r="D439" s="36">
        <v>1</v>
      </c>
      <c r="E439" s="36">
        <v>36</v>
      </c>
      <c r="F439" s="34">
        <f t="shared" si="30"/>
        <v>31</v>
      </c>
      <c r="G439" s="34">
        <f t="shared" si="31"/>
        <v>12</v>
      </c>
      <c r="H439" s="34">
        <f t="shared" si="32"/>
        <v>31</v>
      </c>
      <c r="I439" s="35">
        <f t="shared" si="33"/>
        <v>0.38709677419354838</v>
      </c>
      <c r="J439" s="21">
        <f t="shared" si="34"/>
        <v>19</v>
      </c>
    </row>
    <row r="440" spans="1:10">
      <c r="A440" s="36">
        <v>168</v>
      </c>
      <c r="B440" s="37">
        <v>13</v>
      </c>
      <c r="C440" s="37">
        <v>22</v>
      </c>
      <c r="D440" s="36">
        <v>2</v>
      </c>
      <c r="E440" s="36">
        <v>7</v>
      </c>
      <c r="F440" s="34">
        <f t="shared" si="30"/>
        <v>44</v>
      </c>
      <c r="G440" s="34">
        <f t="shared" si="31"/>
        <v>18</v>
      </c>
      <c r="H440" s="34">
        <f t="shared" si="32"/>
        <v>44</v>
      </c>
      <c r="I440" s="35">
        <f t="shared" si="33"/>
        <v>0.40909090909090912</v>
      </c>
      <c r="J440" s="21">
        <f t="shared" si="34"/>
        <v>26</v>
      </c>
    </row>
    <row r="441" spans="1:10">
      <c r="A441" s="36">
        <v>169</v>
      </c>
      <c r="B441" s="37">
        <v>13</v>
      </c>
      <c r="C441" s="37">
        <v>21</v>
      </c>
      <c r="D441" s="36">
        <v>2</v>
      </c>
      <c r="E441" s="36">
        <v>44</v>
      </c>
      <c r="F441" s="34">
        <f t="shared" si="30"/>
        <v>42</v>
      </c>
      <c r="G441" s="34">
        <f t="shared" si="31"/>
        <v>16</v>
      </c>
      <c r="H441" s="34">
        <f t="shared" si="32"/>
        <v>42</v>
      </c>
      <c r="I441" s="35">
        <f t="shared" si="33"/>
        <v>0.38095238095238093</v>
      </c>
      <c r="J441" s="21">
        <f t="shared" si="34"/>
        <v>26</v>
      </c>
    </row>
    <row r="442" spans="1:10">
      <c r="A442" s="36">
        <v>169</v>
      </c>
      <c r="B442" s="37">
        <v>20</v>
      </c>
      <c r="C442" s="37">
        <v>34</v>
      </c>
      <c r="D442" s="36">
        <v>2</v>
      </c>
      <c r="E442" s="36">
        <v>59</v>
      </c>
      <c r="F442" s="34">
        <f t="shared" si="30"/>
        <v>68</v>
      </c>
      <c r="G442" s="34">
        <f t="shared" si="31"/>
        <v>28</v>
      </c>
      <c r="H442" s="34">
        <f t="shared" si="32"/>
        <v>68</v>
      </c>
      <c r="I442" s="35">
        <f t="shared" si="33"/>
        <v>0.41176470588235292</v>
      </c>
      <c r="J442" s="21">
        <f t="shared" si="34"/>
        <v>40</v>
      </c>
    </row>
    <row r="443" spans="1:10">
      <c r="A443" s="36">
        <v>169</v>
      </c>
      <c r="B443" s="37">
        <v>13</v>
      </c>
      <c r="C443" s="37">
        <v>22</v>
      </c>
      <c r="D443" s="36">
        <v>2</v>
      </c>
      <c r="E443" s="36">
        <v>7</v>
      </c>
      <c r="F443" s="34">
        <f t="shared" si="30"/>
        <v>44</v>
      </c>
      <c r="G443" s="34">
        <f t="shared" si="31"/>
        <v>18</v>
      </c>
      <c r="H443" s="34">
        <f t="shared" si="32"/>
        <v>44</v>
      </c>
      <c r="I443" s="35">
        <f t="shared" si="33"/>
        <v>0.40909090909090912</v>
      </c>
      <c r="J443" s="21">
        <f t="shared" si="34"/>
        <v>26</v>
      </c>
    </row>
    <row r="444" spans="1:10">
      <c r="A444" s="36">
        <v>170</v>
      </c>
      <c r="B444" s="37">
        <v>12</v>
      </c>
      <c r="C444" s="37">
        <v>20</v>
      </c>
      <c r="D444" s="36">
        <v>3</v>
      </c>
      <c r="E444" s="36">
        <v>16</v>
      </c>
      <c r="F444" s="34">
        <f t="shared" si="30"/>
        <v>60</v>
      </c>
      <c r="G444" s="34">
        <f t="shared" si="31"/>
        <v>24</v>
      </c>
      <c r="H444" s="34">
        <f t="shared" si="32"/>
        <v>60</v>
      </c>
      <c r="I444" s="35">
        <f t="shared" si="33"/>
        <v>0.4</v>
      </c>
      <c r="J444" s="21">
        <f t="shared" si="34"/>
        <v>36</v>
      </c>
    </row>
    <row r="445" spans="1:10">
      <c r="A445" s="36">
        <v>170</v>
      </c>
      <c r="B445" s="37">
        <v>17</v>
      </c>
      <c r="C445" s="37">
        <v>29</v>
      </c>
      <c r="D445" s="36">
        <v>3</v>
      </c>
      <c r="E445" s="36">
        <v>16</v>
      </c>
      <c r="F445" s="34">
        <f t="shared" si="30"/>
        <v>87</v>
      </c>
      <c r="G445" s="34">
        <f t="shared" si="31"/>
        <v>36</v>
      </c>
      <c r="H445" s="34">
        <f t="shared" si="32"/>
        <v>87</v>
      </c>
      <c r="I445" s="35">
        <f t="shared" si="33"/>
        <v>0.41379310344827586</v>
      </c>
      <c r="J445" s="21">
        <f t="shared" si="34"/>
        <v>51</v>
      </c>
    </row>
    <row r="446" spans="1:10">
      <c r="A446" s="36">
        <v>170</v>
      </c>
      <c r="B446" s="37">
        <v>22</v>
      </c>
      <c r="C446" s="37">
        <v>36</v>
      </c>
      <c r="D446" s="36">
        <v>1</v>
      </c>
      <c r="E446" s="36">
        <v>33</v>
      </c>
      <c r="F446" s="34">
        <f t="shared" si="30"/>
        <v>36</v>
      </c>
      <c r="G446" s="34">
        <f t="shared" si="31"/>
        <v>14</v>
      </c>
      <c r="H446" s="34">
        <f t="shared" si="32"/>
        <v>36</v>
      </c>
      <c r="I446" s="35">
        <f t="shared" si="33"/>
        <v>0.3888888888888889</v>
      </c>
      <c r="J446" s="21">
        <f t="shared" si="34"/>
        <v>22</v>
      </c>
    </row>
    <row r="447" spans="1:10">
      <c r="A447" s="36">
        <v>170</v>
      </c>
      <c r="B447" s="37">
        <v>18</v>
      </c>
      <c r="C447" s="37">
        <v>30</v>
      </c>
      <c r="D447" s="36">
        <v>2</v>
      </c>
      <c r="E447" s="36">
        <v>8</v>
      </c>
      <c r="F447" s="34">
        <f t="shared" si="30"/>
        <v>60</v>
      </c>
      <c r="G447" s="34">
        <f t="shared" si="31"/>
        <v>24</v>
      </c>
      <c r="H447" s="34">
        <f t="shared" si="32"/>
        <v>60</v>
      </c>
      <c r="I447" s="35">
        <f t="shared" si="33"/>
        <v>0.4</v>
      </c>
      <c r="J447" s="21">
        <f t="shared" si="34"/>
        <v>36</v>
      </c>
    </row>
    <row r="448" spans="1:10">
      <c r="A448" s="36">
        <v>171</v>
      </c>
      <c r="B448" s="37">
        <v>15</v>
      </c>
      <c r="C448" s="37">
        <v>26</v>
      </c>
      <c r="D448" s="36">
        <v>2</v>
      </c>
      <c r="E448" s="36">
        <v>29</v>
      </c>
      <c r="F448" s="34">
        <f t="shared" si="30"/>
        <v>52</v>
      </c>
      <c r="G448" s="34">
        <f t="shared" si="31"/>
        <v>22</v>
      </c>
      <c r="H448" s="34">
        <f t="shared" si="32"/>
        <v>52</v>
      </c>
      <c r="I448" s="35">
        <f t="shared" si="33"/>
        <v>0.42307692307692307</v>
      </c>
      <c r="J448" s="21">
        <f t="shared" si="34"/>
        <v>30</v>
      </c>
    </row>
    <row r="449" spans="1:10">
      <c r="A449" s="36">
        <v>171</v>
      </c>
      <c r="B449" s="37">
        <v>17</v>
      </c>
      <c r="C449" s="37">
        <v>29</v>
      </c>
      <c r="D449" s="36">
        <v>3</v>
      </c>
      <c r="E449" s="36">
        <v>22</v>
      </c>
      <c r="F449" s="34">
        <f t="shared" si="30"/>
        <v>87</v>
      </c>
      <c r="G449" s="34">
        <f t="shared" si="31"/>
        <v>36</v>
      </c>
      <c r="H449" s="34">
        <f t="shared" si="32"/>
        <v>87</v>
      </c>
      <c r="I449" s="35">
        <f t="shared" si="33"/>
        <v>0.41379310344827586</v>
      </c>
      <c r="J449" s="21">
        <f t="shared" si="34"/>
        <v>51</v>
      </c>
    </row>
    <row r="450" spans="1:10">
      <c r="A450" s="36">
        <v>172</v>
      </c>
      <c r="B450" s="37">
        <v>20</v>
      </c>
      <c r="C450" s="37">
        <v>34</v>
      </c>
      <c r="D450" s="36">
        <v>2</v>
      </c>
      <c r="E450" s="36">
        <v>27</v>
      </c>
      <c r="F450" s="34">
        <f t="shared" si="30"/>
        <v>68</v>
      </c>
      <c r="G450" s="34">
        <f t="shared" si="31"/>
        <v>28</v>
      </c>
      <c r="H450" s="34">
        <f t="shared" si="32"/>
        <v>68</v>
      </c>
      <c r="I450" s="35">
        <f t="shared" si="33"/>
        <v>0.41176470588235292</v>
      </c>
      <c r="J450" s="21">
        <f t="shared" si="34"/>
        <v>40</v>
      </c>
    </row>
    <row r="451" spans="1:10">
      <c r="A451" s="36">
        <v>173</v>
      </c>
      <c r="B451" s="37">
        <v>16</v>
      </c>
      <c r="C451" s="37">
        <v>27</v>
      </c>
      <c r="D451" s="36">
        <v>3</v>
      </c>
      <c r="E451" s="36">
        <v>15</v>
      </c>
      <c r="F451" s="34">
        <f t="shared" ref="F451:F514" si="35">C451*D451</f>
        <v>81</v>
      </c>
      <c r="G451" s="34">
        <f t="shared" ref="G451:G514" si="36">F451-(B451*D451)</f>
        <v>33</v>
      </c>
      <c r="H451" s="34">
        <f t="shared" ref="H451:H514" si="37">C451*D451</f>
        <v>81</v>
      </c>
      <c r="I451" s="35">
        <f t="shared" ref="I451:I514" si="38">(G451/H451)</f>
        <v>0.40740740740740738</v>
      </c>
      <c r="J451" s="21">
        <f t="shared" ref="J451:J514" si="39">B451*D451</f>
        <v>48</v>
      </c>
    </row>
    <row r="452" spans="1:10">
      <c r="A452" s="36">
        <v>173</v>
      </c>
      <c r="B452" s="37">
        <v>19</v>
      </c>
      <c r="C452" s="37">
        <v>32</v>
      </c>
      <c r="D452" s="36">
        <v>3</v>
      </c>
      <c r="E452" s="36">
        <v>52</v>
      </c>
      <c r="F452" s="34">
        <f t="shared" si="35"/>
        <v>96</v>
      </c>
      <c r="G452" s="34">
        <f t="shared" si="36"/>
        <v>39</v>
      </c>
      <c r="H452" s="34">
        <f t="shared" si="37"/>
        <v>96</v>
      </c>
      <c r="I452" s="35">
        <f t="shared" si="38"/>
        <v>0.40625</v>
      </c>
      <c r="J452" s="21">
        <f t="shared" si="39"/>
        <v>57</v>
      </c>
    </row>
    <row r="453" spans="1:10">
      <c r="A453" s="36">
        <v>174</v>
      </c>
      <c r="B453" s="37">
        <v>18</v>
      </c>
      <c r="C453" s="37">
        <v>30</v>
      </c>
      <c r="D453" s="36">
        <v>2</v>
      </c>
      <c r="E453" s="36">
        <v>12</v>
      </c>
      <c r="F453" s="34">
        <f t="shared" si="35"/>
        <v>60</v>
      </c>
      <c r="G453" s="34">
        <f t="shared" si="36"/>
        <v>24</v>
      </c>
      <c r="H453" s="34">
        <f t="shared" si="37"/>
        <v>60</v>
      </c>
      <c r="I453" s="35">
        <f t="shared" si="38"/>
        <v>0.4</v>
      </c>
      <c r="J453" s="21">
        <f t="shared" si="39"/>
        <v>36</v>
      </c>
    </row>
    <row r="454" spans="1:10">
      <c r="A454" s="36">
        <v>175</v>
      </c>
      <c r="B454" s="37">
        <v>19</v>
      </c>
      <c r="C454" s="37">
        <v>32</v>
      </c>
      <c r="D454" s="36">
        <v>3</v>
      </c>
      <c r="E454" s="36">
        <v>9</v>
      </c>
      <c r="F454" s="34">
        <f t="shared" si="35"/>
        <v>96</v>
      </c>
      <c r="G454" s="34">
        <f t="shared" si="36"/>
        <v>39</v>
      </c>
      <c r="H454" s="34">
        <f t="shared" si="37"/>
        <v>96</v>
      </c>
      <c r="I454" s="35">
        <f t="shared" si="38"/>
        <v>0.40625</v>
      </c>
      <c r="J454" s="21">
        <f t="shared" si="39"/>
        <v>57</v>
      </c>
    </row>
    <row r="455" spans="1:10">
      <c r="A455" s="36">
        <v>175</v>
      </c>
      <c r="B455" s="37">
        <v>14</v>
      </c>
      <c r="C455" s="37">
        <v>24</v>
      </c>
      <c r="D455" s="36">
        <v>2</v>
      </c>
      <c r="E455" s="36">
        <v>38</v>
      </c>
      <c r="F455" s="34">
        <f t="shared" si="35"/>
        <v>48</v>
      </c>
      <c r="G455" s="34">
        <f t="shared" si="36"/>
        <v>20</v>
      </c>
      <c r="H455" s="34">
        <f t="shared" si="37"/>
        <v>48</v>
      </c>
      <c r="I455" s="35">
        <f t="shared" si="38"/>
        <v>0.41666666666666669</v>
      </c>
      <c r="J455" s="21">
        <f t="shared" si="39"/>
        <v>28</v>
      </c>
    </row>
    <row r="456" spans="1:10">
      <c r="A456" s="36">
        <v>176</v>
      </c>
      <c r="B456" s="37">
        <v>13</v>
      </c>
      <c r="C456" s="37">
        <v>21</v>
      </c>
      <c r="D456" s="36">
        <v>3</v>
      </c>
      <c r="E456" s="36">
        <v>48</v>
      </c>
      <c r="F456" s="34">
        <f t="shared" si="35"/>
        <v>63</v>
      </c>
      <c r="G456" s="34">
        <f t="shared" si="36"/>
        <v>24</v>
      </c>
      <c r="H456" s="34">
        <f t="shared" si="37"/>
        <v>63</v>
      </c>
      <c r="I456" s="35">
        <f t="shared" si="38"/>
        <v>0.38095238095238093</v>
      </c>
      <c r="J456" s="21">
        <f t="shared" si="39"/>
        <v>39</v>
      </c>
    </row>
    <row r="457" spans="1:10">
      <c r="A457" s="36">
        <v>177</v>
      </c>
      <c r="B457" s="37">
        <v>14</v>
      </c>
      <c r="C457" s="37">
        <v>24</v>
      </c>
      <c r="D457" s="36">
        <v>2</v>
      </c>
      <c r="E457" s="36">
        <v>10</v>
      </c>
      <c r="F457" s="34">
        <f t="shared" si="35"/>
        <v>48</v>
      </c>
      <c r="G457" s="34">
        <f t="shared" si="36"/>
        <v>20</v>
      </c>
      <c r="H457" s="34">
        <f t="shared" si="37"/>
        <v>48</v>
      </c>
      <c r="I457" s="35">
        <f t="shared" si="38"/>
        <v>0.41666666666666669</v>
      </c>
      <c r="J457" s="21">
        <f t="shared" si="39"/>
        <v>28</v>
      </c>
    </row>
    <row r="458" spans="1:10">
      <c r="A458" s="36">
        <v>177</v>
      </c>
      <c r="B458" s="37">
        <v>15</v>
      </c>
      <c r="C458" s="37">
        <v>26</v>
      </c>
      <c r="D458" s="36">
        <v>1</v>
      </c>
      <c r="E458" s="36">
        <v>40</v>
      </c>
      <c r="F458" s="34">
        <f t="shared" si="35"/>
        <v>26</v>
      </c>
      <c r="G458" s="34">
        <f t="shared" si="36"/>
        <v>11</v>
      </c>
      <c r="H458" s="34">
        <f t="shared" si="37"/>
        <v>26</v>
      </c>
      <c r="I458" s="35">
        <f t="shared" si="38"/>
        <v>0.42307692307692307</v>
      </c>
      <c r="J458" s="21">
        <f t="shared" si="39"/>
        <v>15</v>
      </c>
    </row>
    <row r="459" spans="1:10">
      <c r="A459" s="36">
        <v>177</v>
      </c>
      <c r="B459" s="37">
        <v>13</v>
      </c>
      <c r="C459" s="37">
        <v>21</v>
      </c>
      <c r="D459" s="36">
        <v>2</v>
      </c>
      <c r="E459" s="36">
        <v>45</v>
      </c>
      <c r="F459" s="34">
        <f t="shared" si="35"/>
        <v>42</v>
      </c>
      <c r="G459" s="34">
        <f t="shared" si="36"/>
        <v>16</v>
      </c>
      <c r="H459" s="34">
        <f t="shared" si="37"/>
        <v>42</v>
      </c>
      <c r="I459" s="35">
        <f t="shared" si="38"/>
        <v>0.38095238095238093</v>
      </c>
      <c r="J459" s="21">
        <f t="shared" si="39"/>
        <v>26</v>
      </c>
    </row>
    <row r="460" spans="1:10">
      <c r="A460" s="36">
        <v>177</v>
      </c>
      <c r="B460" s="37">
        <v>11</v>
      </c>
      <c r="C460" s="37">
        <v>19</v>
      </c>
      <c r="D460" s="36">
        <v>3</v>
      </c>
      <c r="E460" s="36">
        <v>47</v>
      </c>
      <c r="F460" s="34">
        <f t="shared" si="35"/>
        <v>57</v>
      </c>
      <c r="G460" s="34">
        <f t="shared" si="36"/>
        <v>24</v>
      </c>
      <c r="H460" s="34">
        <f t="shared" si="37"/>
        <v>57</v>
      </c>
      <c r="I460" s="35">
        <f t="shared" si="38"/>
        <v>0.42105263157894735</v>
      </c>
      <c r="J460" s="21">
        <f t="shared" si="39"/>
        <v>33</v>
      </c>
    </row>
    <row r="461" spans="1:10">
      <c r="A461" s="36">
        <v>178</v>
      </c>
      <c r="B461" s="37">
        <v>18</v>
      </c>
      <c r="C461" s="37">
        <v>30</v>
      </c>
      <c r="D461" s="36">
        <v>1</v>
      </c>
      <c r="E461" s="36">
        <v>55</v>
      </c>
      <c r="F461" s="34">
        <f t="shared" si="35"/>
        <v>30</v>
      </c>
      <c r="G461" s="34">
        <f t="shared" si="36"/>
        <v>12</v>
      </c>
      <c r="H461" s="34">
        <f t="shared" si="37"/>
        <v>30</v>
      </c>
      <c r="I461" s="35">
        <f t="shared" si="38"/>
        <v>0.4</v>
      </c>
      <c r="J461" s="21">
        <f t="shared" si="39"/>
        <v>18</v>
      </c>
    </row>
    <row r="462" spans="1:10">
      <c r="A462" s="36">
        <v>178</v>
      </c>
      <c r="B462" s="37">
        <v>21</v>
      </c>
      <c r="C462" s="37">
        <v>35</v>
      </c>
      <c r="D462" s="36">
        <v>1</v>
      </c>
      <c r="E462" s="36">
        <v>16</v>
      </c>
      <c r="F462" s="34">
        <f t="shared" si="35"/>
        <v>35</v>
      </c>
      <c r="G462" s="34">
        <f t="shared" si="36"/>
        <v>14</v>
      </c>
      <c r="H462" s="34">
        <f t="shared" si="37"/>
        <v>35</v>
      </c>
      <c r="I462" s="35">
        <f t="shared" si="38"/>
        <v>0.4</v>
      </c>
      <c r="J462" s="21">
        <f t="shared" si="39"/>
        <v>21</v>
      </c>
    </row>
    <row r="463" spans="1:10">
      <c r="A463" s="36">
        <v>178</v>
      </c>
      <c r="B463" s="37">
        <v>13</v>
      </c>
      <c r="C463" s="37">
        <v>22</v>
      </c>
      <c r="D463" s="36">
        <v>2</v>
      </c>
      <c r="E463" s="36">
        <v>20</v>
      </c>
      <c r="F463" s="34">
        <f t="shared" si="35"/>
        <v>44</v>
      </c>
      <c r="G463" s="34">
        <f t="shared" si="36"/>
        <v>18</v>
      </c>
      <c r="H463" s="34">
        <f t="shared" si="37"/>
        <v>44</v>
      </c>
      <c r="I463" s="35">
        <f t="shared" si="38"/>
        <v>0.40909090909090912</v>
      </c>
      <c r="J463" s="21">
        <f t="shared" si="39"/>
        <v>26</v>
      </c>
    </row>
    <row r="464" spans="1:10">
      <c r="A464" s="36">
        <v>178</v>
      </c>
      <c r="B464" s="37">
        <v>20</v>
      </c>
      <c r="C464" s="37">
        <v>33</v>
      </c>
      <c r="D464" s="36">
        <v>3</v>
      </c>
      <c r="E464" s="36">
        <v>55</v>
      </c>
      <c r="F464" s="34">
        <f t="shared" si="35"/>
        <v>99</v>
      </c>
      <c r="G464" s="34">
        <f t="shared" si="36"/>
        <v>39</v>
      </c>
      <c r="H464" s="34">
        <f t="shared" si="37"/>
        <v>99</v>
      </c>
      <c r="I464" s="35">
        <f t="shared" si="38"/>
        <v>0.39393939393939392</v>
      </c>
      <c r="J464" s="21">
        <f t="shared" si="39"/>
        <v>60</v>
      </c>
    </row>
    <row r="465" spans="1:10">
      <c r="A465" s="36">
        <v>179</v>
      </c>
      <c r="B465" s="37">
        <v>19</v>
      </c>
      <c r="C465" s="37">
        <v>31</v>
      </c>
      <c r="D465" s="36">
        <v>2</v>
      </c>
      <c r="E465" s="36">
        <v>26</v>
      </c>
      <c r="F465" s="34">
        <f t="shared" si="35"/>
        <v>62</v>
      </c>
      <c r="G465" s="34">
        <f t="shared" si="36"/>
        <v>24</v>
      </c>
      <c r="H465" s="34">
        <f t="shared" si="37"/>
        <v>62</v>
      </c>
      <c r="I465" s="35">
        <f t="shared" si="38"/>
        <v>0.38709677419354838</v>
      </c>
      <c r="J465" s="21">
        <f t="shared" si="39"/>
        <v>38</v>
      </c>
    </row>
    <row r="466" spans="1:10">
      <c r="A466" s="36">
        <v>180</v>
      </c>
      <c r="B466" s="37">
        <v>17</v>
      </c>
      <c r="C466" s="37">
        <v>29</v>
      </c>
      <c r="D466" s="36">
        <v>1</v>
      </c>
      <c r="E466" s="36">
        <v>35</v>
      </c>
      <c r="F466" s="34">
        <f t="shared" si="35"/>
        <v>29</v>
      </c>
      <c r="G466" s="34">
        <f t="shared" si="36"/>
        <v>12</v>
      </c>
      <c r="H466" s="34">
        <f t="shared" si="37"/>
        <v>29</v>
      </c>
      <c r="I466" s="35">
        <f t="shared" si="38"/>
        <v>0.41379310344827586</v>
      </c>
      <c r="J466" s="21">
        <f t="shared" si="39"/>
        <v>17</v>
      </c>
    </row>
    <row r="467" spans="1:10">
      <c r="A467" s="36">
        <v>180</v>
      </c>
      <c r="B467" s="37">
        <v>18</v>
      </c>
      <c r="C467" s="37">
        <v>30</v>
      </c>
      <c r="D467" s="36">
        <v>3</v>
      </c>
      <c r="E467" s="36">
        <v>20</v>
      </c>
      <c r="F467" s="34">
        <f t="shared" si="35"/>
        <v>90</v>
      </c>
      <c r="G467" s="34">
        <f t="shared" si="36"/>
        <v>36</v>
      </c>
      <c r="H467" s="34">
        <f t="shared" si="37"/>
        <v>90</v>
      </c>
      <c r="I467" s="35">
        <f t="shared" si="38"/>
        <v>0.4</v>
      </c>
      <c r="J467" s="21">
        <f t="shared" si="39"/>
        <v>54</v>
      </c>
    </row>
    <row r="468" spans="1:10">
      <c r="A468" s="36">
        <v>180</v>
      </c>
      <c r="B468" s="37">
        <v>12</v>
      </c>
      <c r="C468" s="37">
        <v>20</v>
      </c>
      <c r="D468" s="36">
        <v>1</v>
      </c>
      <c r="E468" s="36">
        <v>50</v>
      </c>
      <c r="F468" s="34">
        <f t="shared" si="35"/>
        <v>20</v>
      </c>
      <c r="G468" s="34">
        <f t="shared" si="36"/>
        <v>8</v>
      </c>
      <c r="H468" s="34">
        <f t="shared" si="37"/>
        <v>20</v>
      </c>
      <c r="I468" s="35">
        <f t="shared" si="38"/>
        <v>0.4</v>
      </c>
      <c r="J468" s="21">
        <f t="shared" si="39"/>
        <v>12</v>
      </c>
    </row>
    <row r="469" spans="1:10">
      <c r="A469" s="36">
        <v>180</v>
      </c>
      <c r="B469" s="37">
        <v>16</v>
      </c>
      <c r="C469" s="37">
        <v>27</v>
      </c>
      <c r="D469" s="36">
        <v>1</v>
      </c>
      <c r="E469" s="36">
        <v>56</v>
      </c>
      <c r="F469" s="34">
        <f t="shared" si="35"/>
        <v>27</v>
      </c>
      <c r="G469" s="34">
        <f t="shared" si="36"/>
        <v>11</v>
      </c>
      <c r="H469" s="34">
        <f t="shared" si="37"/>
        <v>27</v>
      </c>
      <c r="I469" s="35">
        <f t="shared" si="38"/>
        <v>0.40740740740740738</v>
      </c>
      <c r="J469" s="21">
        <f t="shared" si="39"/>
        <v>16</v>
      </c>
    </row>
    <row r="470" spans="1:10">
      <c r="A470" s="36">
        <v>181</v>
      </c>
      <c r="B470" s="37">
        <v>16</v>
      </c>
      <c r="C470" s="37">
        <v>27</v>
      </c>
      <c r="D470" s="36">
        <v>1</v>
      </c>
      <c r="E470" s="36">
        <v>55</v>
      </c>
      <c r="F470" s="34">
        <f t="shared" si="35"/>
        <v>27</v>
      </c>
      <c r="G470" s="34">
        <f t="shared" si="36"/>
        <v>11</v>
      </c>
      <c r="H470" s="34">
        <f t="shared" si="37"/>
        <v>27</v>
      </c>
      <c r="I470" s="35">
        <f t="shared" si="38"/>
        <v>0.40740740740740738</v>
      </c>
      <c r="J470" s="21">
        <f t="shared" si="39"/>
        <v>16</v>
      </c>
    </row>
    <row r="471" spans="1:10">
      <c r="A471" s="36">
        <v>182</v>
      </c>
      <c r="B471" s="37">
        <v>11</v>
      </c>
      <c r="C471" s="37">
        <v>19</v>
      </c>
      <c r="D471" s="36">
        <v>2</v>
      </c>
      <c r="E471" s="36">
        <v>11</v>
      </c>
      <c r="F471" s="34">
        <f t="shared" si="35"/>
        <v>38</v>
      </c>
      <c r="G471" s="34">
        <f t="shared" si="36"/>
        <v>16</v>
      </c>
      <c r="H471" s="34">
        <f t="shared" si="37"/>
        <v>38</v>
      </c>
      <c r="I471" s="35">
        <f t="shared" si="38"/>
        <v>0.42105263157894735</v>
      </c>
      <c r="J471" s="21">
        <f t="shared" si="39"/>
        <v>22</v>
      </c>
    </row>
    <row r="472" spans="1:10">
      <c r="A472" s="36">
        <v>183</v>
      </c>
      <c r="B472" s="37">
        <v>19</v>
      </c>
      <c r="C472" s="37">
        <v>32</v>
      </c>
      <c r="D472" s="36">
        <v>2</v>
      </c>
      <c r="E472" s="36">
        <v>52</v>
      </c>
      <c r="F472" s="34">
        <f t="shared" si="35"/>
        <v>64</v>
      </c>
      <c r="G472" s="34">
        <f t="shared" si="36"/>
        <v>26</v>
      </c>
      <c r="H472" s="34">
        <f t="shared" si="37"/>
        <v>64</v>
      </c>
      <c r="I472" s="35">
        <f t="shared" si="38"/>
        <v>0.40625</v>
      </c>
      <c r="J472" s="21">
        <f t="shared" si="39"/>
        <v>38</v>
      </c>
    </row>
    <row r="473" spans="1:10">
      <c r="A473" s="36">
        <v>183</v>
      </c>
      <c r="B473" s="37">
        <v>15</v>
      </c>
      <c r="C473" s="37">
        <v>26</v>
      </c>
      <c r="D473" s="36">
        <v>1</v>
      </c>
      <c r="E473" s="36">
        <v>10</v>
      </c>
      <c r="F473" s="34">
        <f t="shared" si="35"/>
        <v>26</v>
      </c>
      <c r="G473" s="34">
        <f t="shared" si="36"/>
        <v>11</v>
      </c>
      <c r="H473" s="34">
        <f t="shared" si="37"/>
        <v>26</v>
      </c>
      <c r="I473" s="35">
        <f t="shared" si="38"/>
        <v>0.42307692307692307</v>
      </c>
      <c r="J473" s="21">
        <f t="shared" si="39"/>
        <v>15</v>
      </c>
    </row>
    <row r="474" spans="1:10">
      <c r="A474" s="36">
        <v>183</v>
      </c>
      <c r="B474" s="37">
        <v>12</v>
      </c>
      <c r="C474" s="37">
        <v>20</v>
      </c>
      <c r="D474" s="36">
        <v>3</v>
      </c>
      <c r="E474" s="36">
        <v>58</v>
      </c>
      <c r="F474" s="34">
        <f t="shared" si="35"/>
        <v>60</v>
      </c>
      <c r="G474" s="34">
        <f t="shared" si="36"/>
        <v>24</v>
      </c>
      <c r="H474" s="34">
        <f t="shared" si="37"/>
        <v>60</v>
      </c>
      <c r="I474" s="35">
        <f t="shared" si="38"/>
        <v>0.4</v>
      </c>
      <c r="J474" s="21">
        <f t="shared" si="39"/>
        <v>36</v>
      </c>
    </row>
    <row r="475" spans="1:10">
      <c r="A475" s="36">
        <v>183</v>
      </c>
      <c r="B475" s="37">
        <v>21</v>
      </c>
      <c r="C475" s="37">
        <v>35</v>
      </c>
      <c r="D475" s="36">
        <v>3</v>
      </c>
      <c r="E475" s="36">
        <v>46</v>
      </c>
      <c r="F475" s="34">
        <f t="shared" si="35"/>
        <v>105</v>
      </c>
      <c r="G475" s="34">
        <f t="shared" si="36"/>
        <v>42</v>
      </c>
      <c r="H475" s="34">
        <f t="shared" si="37"/>
        <v>105</v>
      </c>
      <c r="I475" s="35">
        <f t="shared" si="38"/>
        <v>0.4</v>
      </c>
      <c r="J475" s="21">
        <f t="shared" si="39"/>
        <v>63</v>
      </c>
    </row>
    <row r="476" spans="1:10">
      <c r="A476" s="36">
        <v>184</v>
      </c>
      <c r="B476" s="37">
        <v>16</v>
      </c>
      <c r="C476" s="37">
        <v>28</v>
      </c>
      <c r="D476" s="36">
        <v>3</v>
      </c>
      <c r="E476" s="36">
        <v>6</v>
      </c>
      <c r="F476" s="34">
        <f t="shared" si="35"/>
        <v>84</v>
      </c>
      <c r="G476" s="34">
        <f t="shared" si="36"/>
        <v>36</v>
      </c>
      <c r="H476" s="34">
        <f t="shared" si="37"/>
        <v>84</v>
      </c>
      <c r="I476" s="35">
        <f t="shared" si="38"/>
        <v>0.42857142857142855</v>
      </c>
      <c r="J476" s="21">
        <f t="shared" si="39"/>
        <v>48</v>
      </c>
    </row>
    <row r="477" spans="1:10">
      <c r="A477" s="36">
        <v>184</v>
      </c>
      <c r="B477" s="37">
        <v>16</v>
      </c>
      <c r="C477" s="37">
        <v>27</v>
      </c>
      <c r="D477" s="36">
        <v>3</v>
      </c>
      <c r="E477" s="36">
        <v>10</v>
      </c>
      <c r="F477" s="34">
        <f t="shared" si="35"/>
        <v>81</v>
      </c>
      <c r="G477" s="34">
        <f t="shared" si="36"/>
        <v>33</v>
      </c>
      <c r="H477" s="34">
        <f t="shared" si="37"/>
        <v>81</v>
      </c>
      <c r="I477" s="35">
        <f t="shared" si="38"/>
        <v>0.40740740740740738</v>
      </c>
      <c r="J477" s="21">
        <f t="shared" si="39"/>
        <v>48</v>
      </c>
    </row>
    <row r="478" spans="1:10">
      <c r="A478" s="36">
        <v>184</v>
      </c>
      <c r="B478" s="37">
        <v>12</v>
      </c>
      <c r="C478" s="37">
        <v>20</v>
      </c>
      <c r="D478" s="36">
        <v>2</v>
      </c>
      <c r="E478" s="36">
        <v>13</v>
      </c>
      <c r="F478" s="34">
        <f t="shared" si="35"/>
        <v>40</v>
      </c>
      <c r="G478" s="34">
        <f t="shared" si="36"/>
        <v>16</v>
      </c>
      <c r="H478" s="34">
        <f t="shared" si="37"/>
        <v>40</v>
      </c>
      <c r="I478" s="35">
        <f t="shared" si="38"/>
        <v>0.4</v>
      </c>
      <c r="J478" s="21">
        <f t="shared" si="39"/>
        <v>24</v>
      </c>
    </row>
    <row r="479" spans="1:10">
      <c r="A479" s="36">
        <v>185</v>
      </c>
      <c r="B479" s="37">
        <v>13</v>
      </c>
      <c r="C479" s="37">
        <v>21</v>
      </c>
      <c r="D479" s="36">
        <v>3</v>
      </c>
      <c r="E479" s="36">
        <v>34</v>
      </c>
      <c r="F479" s="34">
        <f t="shared" si="35"/>
        <v>63</v>
      </c>
      <c r="G479" s="34">
        <f t="shared" si="36"/>
        <v>24</v>
      </c>
      <c r="H479" s="34">
        <f t="shared" si="37"/>
        <v>63</v>
      </c>
      <c r="I479" s="35">
        <f t="shared" si="38"/>
        <v>0.38095238095238093</v>
      </c>
      <c r="J479" s="21">
        <f t="shared" si="39"/>
        <v>39</v>
      </c>
    </row>
    <row r="480" spans="1:10">
      <c r="A480" s="36">
        <v>185</v>
      </c>
      <c r="B480" s="37">
        <v>16</v>
      </c>
      <c r="C480" s="37">
        <v>28</v>
      </c>
      <c r="D480" s="36">
        <v>1</v>
      </c>
      <c r="E480" s="36">
        <v>6</v>
      </c>
      <c r="F480" s="34">
        <f t="shared" si="35"/>
        <v>28</v>
      </c>
      <c r="G480" s="34">
        <f t="shared" si="36"/>
        <v>12</v>
      </c>
      <c r="H480" s="34">
        <f t="shared" si="37"/>
        <v>28</v>
      </c>
      <c r="I480" s="35">
        <f t="shared" si="38"/>
        <v>0.42857142857142855</v>
      </c>
      <c r="J480" s="21">
        <f t="shared" si="39"/>
        <v>16</v>
      </c>
    </row>
    <row r="481" spans="1:10">
      <c r="A481" s="36">
        <v>186</v>
      </c>
      <c r="B481" s="37">
        <v>16</v>
      </c>
      <c r="C481" s="37">
        <v>27</v>
      </c>
      <c r="D481" s="36">
        <v>3</v>
      </c>
      <c r="E481" s="36">
        <v>16</v>
      </c>
      <c r="F481" s="34">
        <f t="shared" si="35"/>
        <v>81</v>
      </c>
      <c r="G481" s="34">
        <f t="shared" si="36"/>
        <v>33</v>
      </c>
      <c r="H481" s="34">
        <f t="shared" si="37"/>
        <v>81</v>
      </c>
      <c r="I481" s="35">
        <f t="shared" si="38"/>
        <v>0.40740740740740738</v>
      </c>
      <c r="J481" s="21">
        <f t="shared" si="39"/>
        <v>48</v>
      </c>
    </row>
    <row r="482" spans="1:10">
      <c r="A482" s="36">
        <v>186</v>
      </c>
      <c r="B482" s="37">
        <v>19</v>
      </c>
      <c r="C482" s="37">
        <v>32</v>
      </c>
      <c r="D482" s="36">
        <v>3</v>
      </c>
      <c r="E482" s="36">
        <v>23</v>
      </c>
      <c r="F482" s="34">
        <f t="shared" si="35"/>
        <v>96</v>
      </c>
      <c r="G482" s="34">
        <f t="shared" si="36"/>
        <v>39</v>
      </c>
      <c r="H482" s="34">
        <f t="shared" si="37"/>
        <v>96</v>
      </c>
      <c r="I482" s="35">
        <f t="shared" si="38"/>
        <v>0.40625</v>
      </c>
      <c r="J482" s="21">
        <f t="shared" si="39"/>
        <v>57</v>
      </c>
    </row>
    <row r="483" spans="1:10">
      <c r="A483" s="36">
        <v>186</v>
      </c>
      <c r="B483" s="37">
        <v>19</v>
      </c>
      <c r="C483" s="37">
        <v>31</v>
      </c>
      <c r="D483" s="36">
        <v>3</v>
      </c>
      <c r="E483" s="36">
        <v>54</v>
      </c>
      <c r="F483" s="34">
        <f t="shared" si="35"/>
        <v>93</v>
      </c>
      <c r="G483" s="34">
        <f t="shared" si="36"/>
        <v>36</v>
      </c>
      <c r="H483" s="34">
        <f t="shared" si="37"/>
        <v>93</v>
      </c>
      <c r="I483" s="35">
        <f t="shared" si="38"/>
        <v>0.38709677419354838</v>
      </c>
      <c r="J483" s="21">
        <f t="shared" si="39"/>
        <v>57</v>
      </c>
    </row>
    <row r="484" spans="1:10">
      <c r="A484" s="36">
        <v>187</v>
      </c>
      <c r="B484" s="37">
        <v>20</v>
      </c>
      <c r="C484" s="37">
        <v>34</v>
      </c>
      <c r="D484" s="36">
        <v>2</v>
      </c>
      <c r="E484" s="36">
        <v>28</v>
      </c>
      <c r="F484" s="34">
        <f t="shared" si="35"/>
        <v>68</v>
      </c>
      <c r="G484" s="34">
        <f t="shared" si="36"/>
        <v>28</v>
      </c>
      <c r="H484" s="34">
        <f t="shared" si="37"/>
        <v>68</v>
      </c>
      <c r="I484" s="35">
        <f t="shared" si="38"/>
        <v>0.41176470588235292</v>
      </c>
      <c r="J484" s="21">
        <f t="shared" si="39"/>
        <v>40</v>
      </c>
    </row>
    <row r="485" spans="1:10">
      <c r="A485" s="36">
        <v>187</v>
      </c>
      <c r="B485" s="37">
        <v>15</v>
      </c>
      <c r="C485" s="37">
        <v>26</v>
      </c>
      <c r="D485" s="36">
        <v>1</v>
      </c>
      <c r="E485" s="36">
        <v>51</v>
      </c>
      <c r="F485" s="34">
        <f t="shared" si="35"/>
        <v>26</v>
      </c>
      <c r="G485" s="34">
        <f t="shared" si="36"/>
        <v>11</v>
      </c>
      <c r="H485" s="34">
        <f t="shared" si="37"/>
        <v>26</v>
      </c>
      <c r="I485" s="35">
        <f t="shared" si="38"/>
        <v>0.42307692307692307</v>
      </c>
      <c r="J485" s="21">
        <f t="shared" si="39"/>
        <v>15</v>
      </c>
    </row>
    <row r="486" spans="1:10">
      <c r="A486" s="36">
        <v>187</v>
      </c>
      <c r="B486" s="37">
        <v>17</v>
      </c>
      <c r="C486" s="37">
        <v>29</v>
      </c>
      <c r="D486" s="36">
        <v>3</v>
      </c>
      <c r="E486" s="36">
        <v>11</v>
      </c>
      <c r="F486" s="34">
        <f t="shared" si="35"/>
        <v>87</v>
      </c>
      <c r="G486" s="34">
        <f t="shared" si="36"/>
        <v>36</v>
      </c>
      <c r="H486" s="34">
        <f t="shared" si="37"/>
        <v>87</v>
      </c>
      <c r="I486" s="35">
        <f t="shared" si="38"/>
        <v>0.41379310344827586</v>
      </c>
      <c r="J486" s="21">
        <f t="shared" si="39"/>
        <v>51</v>
      </c>
    </row>
    <row r="487" spans="1:10">
      <c r="A487" s="36">
        <v>187</v>
      </c>
      <c r="B487" s="37">
        <v>16</v>
      </c>
      <c r="C487" s="37">
        <v>27</v>
      </c>
      <c r="D487" s="36">
        <v>1</v>
      </c>
      <c r="E487" s="36">
        <v>36</v>
      </c>
      <c r="F487" s="34">
        <f t="shared" si="35"/>
        <v>27</v>
      </c>
      <c r="G487" s="34">
        <f t="shared" si="36"/>
        <v>11</v>
      </c>
      <c r="H487" s="34">
        <f t="shared" si="37"/>
        <v>27</v>
      </c>
      <c r="I487" s="35">
        <f t="shared" si="38"/>
        <v>0.40740740740740738</v>
      </c>
      <c r="J487" s="21">
        <f t="shared" si="39"/>
        <v>16</v>
      </c>
    </row>
    <row r="488" spans="1:10">
      <c r="A488" s="36">
        <v>188</v>
      </c>
      <c r="B488" s="37">
        <v>19</v>
      </c>
      <c r="C488" s="37">
        <v>31</v>
      </c>
      <c r="D488" s="36">
        <v>1</v>
      </c>
      <c r="E488" s="36">
        <v>58</v>
      </c>
      <c r="F488" s="34">
        <f t="shared" si="35"/>
        <v>31</v>
      </c>
      <c r="G488" s="34">
        <f t="shared" si="36"/>
        <v>12</v>
      </c>
      <c r="H488" s="34">
        <f t="shared" si="37"/>
        <v>31</v>
      </c>
      <c r="I488" s="35">
        <f t="shared" si="38"/>
        <v>0.38709677419354838</v>
      </c>
      <c r="J488" s="21">
        <f t="shared" si="39"/>
        <v>19</v>
      </c>
    </row>
    <row r="489" spans="1:10">
      <c r="A489" s="36">
        <v>188</v>
      </c>
      <c r="B489" s="37">
        <v>15</v>
      </c>
      <c r="C489" s="37">
        <v>26</v>
      </c>
      <c r="D489" s="36">
        <v>2</v>
      </c>
      <c r="E489" s="36">
        <v>47</v>
      </c>
      <c r="F489" s="34">
        <f t="shared" si="35"/>
        <v>52</v>
      </c>
      <c r="G489" s="34">
        <f t="shared" si="36"/>
        <v>22</v>
      </c>
      <c r="H489" s="34">
        <f t="shared" si="37"/>
        <v>52</v>
      </c>
      <c r="I489" s="35">
        <f t="shared" si="38"/>
        <v>0.42307692307692307</v>
      </c>
      <c r="J489" s="21">
        <f t="shared" si="39"/>
        <v>30</v>
      </c>
    </row>
    <row r="490" spans="1:10">
      <c r="A490" s="36">
        <v>189</v>
      </c>
      <c r="B490" s="37">
        <v>20</v>
      </c>
      <c r="C490" s="37">
        <v>34</v>
      </c>
      <c r="D490" s="36">
        <v>2</v>
      </c>
      <c r="E490" s="36">
        <v>42</v>
      </c>
      <c r="F490" s="34">
        <f t="shared" si="35"/>
        <v>68</v>
      </c>
      <c r="G490" s="34">
        <f t="shared" si="36"/>
        <v>28</v>
      </c>
      <c r="H490" s="34">
        <f t="shared" si="37"/>
        <v>68</v>
      </c>
      <c r="I490" s="35">
        <f t="shared" si="38"/>
        <v>0.41176470588235292</v>
      </c>
      <c r="J490" s="21">
        <f t="shared" si="39"/>
        <v>40</v>
      </c>
    </row>
    <row r="491" spans="1:10">
      <c r="A491" s="36">
        <v>189</v>
      </c>
      <c r="B491" s="37">
        <v>15</v>
      </c>
      <c r="C491" s="37">
        <v>26</v>
      </c>
      <c r="D491" s="36">
        <v>2</v>
      </c>
      <c r="E491" s="36">
        <v>22</v>
      </c>
      <c r="F491" s="34">
        <f t="shared" si="35"/>
        <v>52</v>
      </c>
      <c r="G491" s="34">
        <f t="shared" si="36"/>
        <v>22</v>
      </c>
      <c r="H491" s="34">
        <f t="shared" si="37"/>
        <v>52</v>
      </c>
      <c r="I491" s="35">
        <f t="shared" si="38"/>
        <v>0.42307692307692307</v>
      </c>
      <c r="J491" s="21">
        <f t="shared" si="39"/>
        <v>30</v>
      </c>
    </row>
    <row r="492" spans="1:10">
      <c r="A492" s="36">
        <v>189</v>
      </c>
      <c r="B492" s="37">
        <v>14</v>
      </c>
      <c r="C492" s="37">
        <v>24</v>
      </c>
      <c r="D492" s="36">
        <v>3</v>
      </c>
      <c r="E492" s="36">
        <v>53</v>
      </c>
      <c r="F492" s="34">
        <f t="shared" si="35"/>
        <v>72</v>
      </c>
      <c r="G492" s="34">
        <f t="shared" si="36"/>
        <v>30</v>
      </c>
      <c r="H492" s="34">
        <f t="shared" si="37"/>
        <v>72</v>
      </c>
      <c r="I492" s="35">
        <f t="shared" si="38"/>
        <v>0.41666666666666669</v>
      </c>
      <c r="J492" s="21">
        <f t="shared" si="39"/>
        <v>42</v>
      </c>
    </row>
    <row r="493" spans="1:10">
      <c r="A493" s="36">
        <v>190</v>
      </c>
      <c r="B493" s="37">
        <v>10</v>
      </c>
      <c r="C493" s="37">
        <v>18</v>
      </c>
      <c r="D493" s="36">
        <v>1</v>
      </c>
      <c r="E493" s="36">
        <v>39</v>
      </c>
      <c r="F493" s="34">
        <f t="shared" si="35"/>
        <v>18</v>
      </c>
      <c r="G493" s="34">
        <f t="shared" si="36"/>
        <v>8</v>
      </c>
      <c r="H493" s="34">
        <f t="shared" si="37"/>
        <v>18</v>
      </c>
      <c r="I493" s="35">
        <f t="shared" si="38"/>
        <v>0.44444444444444442</v>
      </c>
      <c r="J493" s="21">
        <f t="shared" si="39"/>
        <v>10</v>
      </c>
    </row>
    <row r="494" spans="1:10">
      <c r="A494" s="36">
        <v>190</v>
      </c>
      <c r="B494" s="37">
        <v>25</v>
      </c>
      <c r="C494" s="37">
        <v>40</v>
      </c>
      <c r="D494" s="36">
        <v>2</v>
      </c>
      <c r="E494" s="36">
        <v>45</v>
      </c>
      <c r="F494" s="34">
        <f t="shared" si="35"/>
        <v>80</v>
      </c>
      <c r="G494" s="34">
        <f t="shared" si="36"/>
        <v>30</v>
      </c>
      <c r="H494" s="34">
        <f t="shared" si="37"/>
        <v>80</v>
      </c>
      <c r="I494" s="35">
        <f t="shared" si="38"/>
        <v>0.375</v>
      </c>
      <c r="J494" s="21">
        <f t="shared" si="39"/>
        <v>50</v>
      </c>
    </row>
    <row r="495" spans="1:10">
      <c r="A495" s="36">
        <v>190</v>
      </c>
      <c r="B495" s="37">
        <v>21</v>
      </c>
      <c r="C495" s="37">
        <v>35</v>
      </c>
      <c r="D495" s="36">
        <v>1</v>
      </c>
      <c r="E495" s="36">
        <v>11</v>
      </c>
      <c r="F495" s="34">
        <f t="shared" si="35"/>
        <v>35</v>
      </c>
      <c r="G495" s="34">
        <f t="shared" si="36"/>
        <v>14</v>
      </c>
      <c r="H495" s="34">
        <f t="shared" si="37"/>
        <v>35</v>
      </c>
      <c r="I495" s="35">
        <f t="shared" si="38"/>
        <v>0.4</v>
      </c>
      <c r="J495" s="21">
        <f t="shared" si="39"/>
        <v>21</v>
      </c>
    </row>
    <row r="496" spans="1:10">
      <c r="A496" s="36">
        <v>190</v>
      </c>
      <c r="B496" s="37">
        <v>14</v>
      </c>
      <c r="C496" s="37">
        <v>23</v>
      </c>
      <c r="D496" s="36">
        <v>3</v>
      </c>
      <c r="E496" s="36">
        <v>7</v>
      </c>
      <c r="F496" s="34">
        <f t="shared" si="35"/>
        <v>69</v>
      </c>
      <c r="G496" s="34">
        <f t="shared" si="36"/>
        <v>27</v>
      </c>
      <c r="H496" s="34">
        <f t="shared" si="37"/>
        <v>69</v>
      </c>
      <c r="I496" s="35">
        <f t="shared" si="38"/>
        <v>0.39130434782608697</v>
      </c>
      <c r="J496" s="21">
        <f t="shared" si="39"/>
        <v>42</v>
      </c>
    </row>
    <row r="497" spans="1:10">
      <c r="A497" s="36">
        <v>191</v>
      </c>
      <c r="B497" s="37">
        <v>15</v>
      </c>
      <c r="C497" s="37">
        <v>25</v>
      </c>
      <c r="D497" s="36">
        <v>3</v>
      </c>
      <c r="E497" s="36">
        <v>32</v>
      </c>
      <c r="F497" s="34">
        <f t="shared" si="35"/>
        <v>75</v>
      </c>
      <c r="G497" s="34">
        <f t="shared" si="36"/>
        <v>30</v>
      </c>
      <c r="H497" s="34">
        <f t="shared" si="37"/>
        <v>75</v>
      </c>
      <c r="I497" s="35">
        <f t="shared" si="38"/>
        <v>0.4</v>
      </c>
      <c r="J497" s="21">
        <f t="shared" si="39"/>
        <v>45</v>
      </c>
    </row>
    <row r="498" spans="1:10">
      <c r="A498" s="36">
        <v>191</v>
      </c>
      <c r="B498" s="37">
        <v>17</v>
      </c>
      <c r="C498" s="37">
        <v>29</v>
      </c>
      <c r="D498" s="36">
        <v>3</v>
      </c>
      <c r="E498" s="36">
        <v>55</v>
      </c>
      <c r="F498" s="34">
        <f t="shared" si="35"/>
        <v>87</v>
      </c>
      <c r="G498" s="34">
        <f t="shared" si="36"/>
        <v>36</v>
      </c>
      <c r="H498" s="34">
        <f t="shared" si="37"/>
        <v>87</v>
      </c>
      <c r="I498" s="35">
        <f t="shared" si="38"/>
        <v>0.41379310344827586</v>
      </c>
      <c r="J498" s="21">
        <f t="shared" si="39"/>
        <v>51</v>
      </c>
    </row>
    <row r="499" spans="1:10">
      <c r="A499" s="36">
        <v>192</v>
      </c>
      <c r="B499" s="37">
        <v>15</v>
      </c>
      <c r="C499" s="37">
        <v>25</v>
      </c>
      <c r="D499" s="36">
        <v>3</v>
      </c>
      <c r="E499" s="36">
        <v>26</v>
      </c>
      <c r="F499" s="34">
        <f t="shared" si="35"/>
        <v>75</v>
      </c>
      <c r="G499" s="34">
        <f t="shared" si="36"/>
        <v>30</v>
      </c>
      <c r="H499" s="34">
        <f t="shared" si="37"/>
        <v>75</v>
      </c>
      <c r="I499" s="35">
        <f t="shared" si="38"/>
        <v>0.4</v>
      </c>
      <c r="J499" s="21">
        <f t="shared" si="39"/>
        <v>45</v>
      </c>
    </row>
    <row r="500" spans="1:10">
      <c r="A500" s="36">
        <v>193</v>
      </c>
      <c r="B500" s="37">
        <v>15</v>
      </c>
      <c r="C500" s="37">
        <v>26</v>
      </c>
      <c r="D500" s="36">
        <v>2</v>
      </c>
      <c r="E500" s="36">
        <v>57</v>
      </c>
      <c r="F500" s="34">
        <f t="shared" si="35"/>
        <v>52</v>
      </c>
      <c r="G500" s="34">
        <f t="shared" si="36"/>
        <v>22</v>
      </c>
      <c r="H500" s="34">
        <f t="shared" si="37"/>
        <v>52</v>
      </c>
      <c r="I500" s="35">
        <f t="shared" si="38"/>
        <v>0.42307692307692307</v>
      </c>
      <c r="J500" s="21">
        <f t="shared" si="39"/>
        <v>30</v>
      </c>
    </row>
    <row r="501" spans="1:10">
      <c r="A501" s="36">
        <v>193</v>
      </c>
      <c r="B501" s="37">
        <v>22</v>
      </c>
      <c r="C501" s="37">
        <v>36</v>
      </c>
      <c r="D501" s="36">
        <v>2</v>
      </c>
      <c r="E501" s="36">
        <v>59</v>
      </c>
      <c r="F501" s="34">
        <f t="shared" si="35"/>
        <v>72</v>
      </c>
      <c r="G501" s="34">
        <f t="shared" si="36"/>
        <v>28</v>
      </c>
      <c r="H501" s="34">
        <f t="shared" si="37"/>
        <v>72</v>
      </c>
      <c r="I501" s="35">
        <f t="shared" si="38"/>
        <v>0.3888888888888889</v>
      </c>
      <c r="J501" s="21">
        <f t="shared" si="39"/>
        <v>44</v>
      </c>
    </row>
    <row r="502" spans="1:10">
      <c r="A502" s="36">
        <v>193</v>
      </c>
      <c r="B502" s="37">
        <v>16</v>
      </c>
      <c r="C502" s="37">
        <v>27</v>
      </c>
      <c r="D502" s="36">
        <v>1</v>
      </c>
      <c r="E502" s="36">
        <v>31</v>
      </c>
      <c r="F502" s="34">
        <f t="shared" si="35"/>
        <v>27</v>
      </c>
      <c r="G502" s="34">
        <f t="shared" si="36"/>
        <v>11</v>
      </c>
      <c r="H502" s="34">
        <f t="shared" si="37"/>
        <v>27</v>
      </c>
      <c r="I502" s="35">
        <f t="shared" si="38"/>
        <v>0.40740740740740738</v>
      </c>
      <c r="J502" s="21">
        <f t="shared" si="39"/>
        <v>16</v>
      </c>
    </row>
    <row r="503" spans="1:10">
      <c r="A503" s="36">
        <v>193</v>
      </c>
      <c r="B503" s="37">
        <v>14</v>
      </c>
      <c r="C503" s="37">
        <v>23</v>
      </c>
      <c r="D503" s="36">
        <v>3</v>
      </c>
      <c r="E503" s="36">
        <v>24</v>
      </c>
      <c r="F503" s="34">
        <f t="shared" si="35"/>
        <v>69</v>
      </c>
      <c r="G503" s="34">
        <f t="shared" si="36"/>
        <v>27</v>
      </c>
      <c r="H503" s="34">
        <f t="shared" si="37"/>
        <v>69</v>
      </c>
      <c r="I503" s="35">
        <f t="shared" si="38"/>
        <v>0.39130434782608697</v>
      </c>
      <c r="J503" s="21">
        <f t="shared" si="39"/>
        <v>42</v>
      </c>
    </row>
    <row r="504" spans="1:10">
      <c r="A504" s="36">
        <v>194</v>
      </c>
      <c r="B504" s="37">
        <v>20</v>
      </c>
      <c r="C504" s="37">
        <v>33</v>
      </c>
      <c r="D504" s="36">
        <v>2</v>
      </c>
      <c r="E504" s="36">
        <v>18</v>
      </c>
      <c r="F504" s="34">
        <f t="shared" si="35"/>
        <v>66</v>
      </c>
      <c r="G504" s="34">
        <f t="shared" si="36"/>
        <v>26</v>
      </c>
      <c r="H504" s="34">
        <f t="shared" si="37"/>
        <v>66</v>
      </c>
      <c r="I504" s="35">
        <f t="shared" si="38"/>
        <v>0.39393939393939392</v>
      </c>
      <c r="J504" s="21">
        <f t="shared" si="39"/>
        <v>40</v>
      </c>
    </row>
    <row r="505" spans="1:10">
      <c r="A505" s="36">
        <v>194</v>
      </c>
      <c r="B505" s="37">
        <v>18</v>
      </c>
      <c r="C505" s="37">
        <v>30</v>
      </c>
      <c r="D505" s="36">
        <v>1</v>
      </c>
      <c r="E505" s="36">
        <v>50</v>
      </c>
      <c r="F505" s="34">
        <f t="shared" si="35"/>
        <v>30</v>
      </c>
      <c r="G505" s="34">
        <f t="shared" si="36"/>
        <v>12</v>
      </c>
      <c r="H505" s="34">
        <f t="shared" si="37"/>
        <v>30</v>
      </c>
      <c r="I505" s="35">
        <f t="shared" si="38"/>
        <v>0.4</v>
      </c>
      <c r="J505" s="21">
        <f t="shared" si="39"/>
        <v>18</v>
      </c>
    </row>
    <row r="506" spans="1:10">
      <c r="A506" s="36">
        <v>195</v>
      </c>
      <c r="B506" s="37">
        <v>15</v>
      </c>
      <c r="C506" s="37">
        <v>25</v>
      </c>
      <c r="D506" s="36">
        <v>2</v>
      </c>
      <c r="E506" s="36">
        <v>51</v>
      </c>
      <c r="F506" s="34">
        <f t="shared" si="35"/>
        <v>50</v>
      </c>
      <c r="G506" s="34">
        <f t="shared" si="36"/>
        <v>20</v>
      </c>
      <c r="H506" s="34">
        <f t="shared" si="37"/>
        <v>50</v>
      </c>
      <c r="I506" s="35">
        <f t="shared" si="38"/>
        <v>0.4</v>
      </c>
      <c r="J506" s="21">
        <f t="shared" si="39"/>
        <v>30</v>
      </c>
    </row>
    <row r="507" spans="1:10">
      <c r="A507" s="36">
        <v>196</v>
      </c>
      <c r="B507" s="37">
        <v>12</v>
      </c>
      <c r="C507" s="37">
        <v>20</v>
      </c>
      <c r="D507" s="36">
        <v>3</v>
      </c>
      <c r="E507" s="36">
        <v>34</v>
      </c>
      <c r="F507" s="34">
        <f t="shared" si="35"/>
        <v>60</v>
      </c>
      <c r="G507" s="34">
        <f t="shared" si="36"/>
        <v>24</v>
      </c>
      <c r="H507" s="34">
        <f t="shared" si="37"/>
        <v>60</v>
      </c>
      <c r="I507" s="35">
        <f t="shared" si="38"/>
        <v>0.4</v>
      </c>
      <c r="J507" s="21">
        <f t="shared" si="39"/>
        <v>36</v>
      </c>
    </row>
    <row r="508" spans="1:10">
      <c r="A508" s="36">
        <v>196</v>
      </c>
      <c r="B508" s="37">
        <v>14</v>
      </c>
      <c r="C508" s="37">
        <v>23</v>
      </c>
      <c r="D508" s="36">
        <v>2</v>
      </c>
      <c r="E508" s="36">
        <v>51</v>
      </c>
      <c r="F508" s="34">
        <f t="shared" si="35"/>
        <v>46</v>
      </c>
      <c r="G508" s="34">
        <f t="shared" si="36"/>
        <v>18</v>
      </c>
      <c r="H508" s="34">
        <f t="shared" si="37"/>
        <v>46</v>
      </c>
      <c r="I508" s="35">
        <f t="shared" si="38"/>
        <v>0.39130434782608697</v>
      </c>
      <c r="J508" s="21">
        <f t="shared" si="39"/>
        <v>28</v>
      </c>
    </row>
    <row r="509" spans="1:10">
      <c r="A509" s="36">
        <v>196</v>
      </c>
      <c r="B509" s="37">
        <v>17</v>
      </c>
      <c r="C509" s="37">
        <v>29</v>
      </c>
      <c r="D509" s="36">
        <v>1</v>
      </c>
      <c r="E509" s="36">
        <v>47</v>
      </c>
      <c r="F509" s="34">
        <f t="shared" si="35"/>
        <v>29</v>
      </c>
      <c r="G509" s="34">
        <f t="shared" si="36"/>
        <v>12</v>
      </c>
      <c r="H509" s="34">
        <f t="shared" si="37"/>
        <v>29</v>
      </c>
      <c r="I509" s="35">
        <f t="shared" si="38"/>
        <v>0.41379310344827586</v>
      </c>
      <c r="J509" s="21">
        <f t="shared" si="39"/>
        <v>17</v>
      </c>
    </row>
    <row r="510" spans="1:10">
      <c r="A510" s="36">
        <v>196</v>
      </c>
      <c r="B510" s="37">
        <v>16</v>
      </c>
      <c r="C510" s="37">
        <v>28</v>
      </c>
      <c r="D510" s="36">
        <v>2</v>
      </c>
      <c r="E510" s="36">
        <v>44</v>
      </c>
      <c r="F510" s="34">
        <f t="shared" si="35"/>
        <v>56</v>
      </c>
      <c r="G510" s="34">
        <f t="shared" si="36"/>
        <v>24</v>
      </c>
      <c r="H510" s="34">
        <f t="shared" si="37"/>
        <v>56</v>
      </c>
      <c r="I510" s="35">
        <f t="shared" si="38"/>
        <v>0.42857142857142855</v>
      </c>
      <c r="J510" s="21">
        <f t="shared" si="39"/>
        <v>32</v>
      </c>
    </row>
    <row r="511" spans="1:10">
      <c r="A511" s="36">
        <v>197</v>
      </c>
      <c r="B511" s="37">
        <v>20</v>
      </c>
      <c r="C511" s="37">
        <v>34</v>
      </c>
      <c r="D511" s="36">
        <v>3</v>
      </c>
      <c r="E511" s="36">
        <v>22</v>
      </c>
      <c r="F511" s="34">
        <f t="shared" si="35"/>
        <v>102</v>
      </c>
      <c r="G511" s="34">
        <f t="shared" si="36"/>
        <v>42</v>
      </c>
      <c r="H511" s="34">
        <f t="shared" si="37"/>
        <v>102</v>
      </c>
      <c r="I511" s="35">
        <f t="shared" si="38"/>
        <v>0.41176470588235292</v>
      </c>
      <c r="J511" s="21">
        <f t="shared" si="39"/>
        <v>60</v>
      </c>
    </row>
    <row r="512" spans="1:10">
      <c r="A512" s="36">
        <v>197</v>
      </c>
      <c r="B512" s="37">
        <v>16</v>
      </c>
      <c r="C512" s="37">
        <v>27</v>
      </c>
      <c r="D512" s="36">
        <v>1</v>
      </c>
      <c r="E512" s="36">
        <v>50</v>
      </c>
      <c r="F512" s="34">
        <f t="shared" si="35"/>
        <v>27</v>
      </c>
      <c r="G512" s="34">
        <f t="shared" si="36"/>
        <v>11</v>
      </c>
      <c r="H512" s="34">
        <f t="shared" si="37"/>
        <v>27</v>
      </c>
      <c r="I512" s="35">
        <f t="shared" si="38"/>
        <v>0.40740740740740738</v>
      </c>
      <c r="J512" s="21">
        <f t="shared" si="39"/>
        <v>16</v>
      </c>
    </row>
    <row r="513" spans="1:10">
      <c r="A513" s="36">
        <v>198</v>
      </c>
      <c r="B513" s="37">
        <v>16</v>
      </c>
      <c r="C513" s="37">
        <v>27</v>
      </c>
      <c r="D513" s="36">
        <v>2</v>
      </c>
      <c r="E513" s="36">
        <v>33</v>
      </c>
      <c r="F513" s="34">
        <f t="shared" si="35"/>
        <v>54</v>
      </c>
      <c r="G513" s="34">
        <f t="shared" si="36"/>
        <v>22</v>
      </c>
      <c r="H513" s="34">
        <f t="shared" si="37"/>
        <v>54</v>
      </c>
      <c r="I513" s="35">
        <f t="shared" si="38"/>
        <v>0.40740740740740738</v>
      </c>
      <c r="J513" s="21">
        <f t="shared" si="39"/>
        <v>32</v>
      </c>
    </row>
    <row r="514" spans="1:10">
      <c r="A514" s="36">
        <v>199</v>
      </c>
      <c r="B514" s="37">
        <v>17</v>
      </c>
      <c r="C514" s="37">
        <v>29</v>
      </c>
      <c r="D514" s="36">
        <v>3</v>
      </c>
      <c r="E514" s="36">
        <v>31</v>
      </c>
      <c r="F514" s="34">
        <f t="shared" si="35"/>
        <v>87</v>
      </c>
      <c r="G514" s="34">
        <f t="shared" si="36"/>
        <v>36</v>
      </c>
      <c r="H514" s="34">
        <f t="shared" si="37"/>
        <v>87</v>
      </c>
      <c r="I514" s="35">
        <f t="shared" si="38"/>
        <v>0.41379310344827586</v>
      </c>
      <c r="J514" s="21">
        <f t="shared" si="39"/>
        <v>51</v>
      </c>
    </row>
    <row r="515" spans="1:10">
      <c r="A515" s="36">
        <v>199</v>
      </c>
      <c r="B515" s="37">
        <v>21</v>
      </c>
      <c r="C515" s="37">
        <v>35</v>
      </c>
      <c r="D515" s="36">
        <v>3</v>
      </c>
      <c r="E515" s="36">
        <v>41</v>
      </c>
      <c r="F515" s="34">
        <f t="shared" ref="F515:F578" si="40">C515*D515</f>
        <v>105</v>
      </c>
      <c r="G515" s="34">
        <f t="shared" ref="G515:G578" si="41">F515-(B515*D515)</f>
        <v>42</v>
      </c>
      <c r="H515" s="34">
        <f t="shared" ref="H515:H578" si="42">C515*D515</f>
        <v>105</v>
      </c>
      <c r="I515" s="35">
        <f t="shared" ref="I515:I578" si="43">(G515/H515)</f>
        <v>0.4</v>
      </c>
      <c r="J515" s="21">
        <f t="shared" ref="J515:J578" si="44">B515*D515</f>
        <v>63</v>
      </c>
    </row>
    <row r="516" spans="1:10">
      <c r="A516" s="36">
        <v>199</v>
      </c>
      <c r="B516" s="37">
        <v>13</v>
      </c>
      <c r="C516" s="37">
        <v>21</v>
      </c>
      <c r="D516" s="36">
        <v>2</v>
      </c>
      <c r="E516" s="36">
        <v>18</v>
      </c>
      <c r="F516" s="34">
        <f t="shared" si="40"/>
        <v>42</v>
      </c>
      <c r="G516" s="34">
        <f t="shared" si="41"/>
        <v>16</v>
      </c>
      <c r="H516" s="34">
        <f t="shared" si="42"/>
        <v>42</v>
      </c>
      <c r="I516" s="35">
        <f t="shared" si="43"/>
        <v>0.38095238095238093</v>
      </c>
      <c r="J516" s="21">
        <f t="shared" si="44"/>
        <v>26</v>
      </c>
    </row>
    <row r="517" spans="1:10">
      <c r="A517" s="36">
        <v>199</v>
      </c>
      <c r="B517" s="37">
        <v>16</v>
      </c>
      <c r="C517" s="37">
        <v>27</v>
      </c>
      <c r="D517" s="36">
        <v>1</v>
      </c>
      <c r="E517" s="36">
        <v>52</v>
      </c>
      <c r="F517" s="34">
        <f t="shared" si="40"/>
        <v>27</v>
      </c>
      <c r="G517" s="34">
        <f t="shared" si="41"/>
        <v>11</v>
      </c>
      <c r="H517" s="34">
        <f t="shared" si="42"/>
        <v>27</v>
      </c>
      <c r="I517" s="35">
        <f t="shared" si="43"/>
        <v>0.40740740740740738</v>
      </c>
      <c r="J517" s="21">
        <f t="shared" si="44"/>
        <v>16</v>
      </c>
    </row>
    <row r="518" spans="1:10">
      <c r="A518" s="36">
        <v>200</v>
      </c>
      <c r="B518" s="37">
        <v>11</v>
      </c>
      <c r="C518" s="37">
        <v>19</v>
      </c>
      <c r="D518" s="36">
        <v>2</v>
      </c>
      <c r="E518" s="36">
        <v>39</v>
      </c>
      <c r="F518" s="34">
        <f t="shared" si="40"/>
        <v>38</v>
      </c>
      <c r="G518" s="34">
        <f t="shared" si="41"/>
        <v>16</v>
      </c>
      <c r="H518" s="34">
        <f t="shared" si="42"/>
        <v>38</v>
      </c>
      <c r="I518" s="35">
        <f t="shared" si="43"/>
        <v>0.42105263157894735</v>
      </c>
      <c r="J518" s="21">
        <f t="shared" si="44"/>
        <v>22</v>
      </c>
    </row>
    <row r="519" spans="1:10">
      <c r="A519" s="36">
        <v>200</v>
      </c>
      <c r="B519" s="37">
        <v>15</v>
      </c>
      <c r="C519" s="37">
        <v>25</v>
      </c>
      <c r="D519" s="36">
        <v>2</v>
      </c>
      <c r="E519" s="36">
        <v>28</v>
      </c>
      <c r="F519" s="34">
        <f t="shared" si="40"/>
        <v>50</v>
      </c>
      <c r="G519" s="34">
        <f t="shared" si="41"/>
        <v>20</v>
      </c>
      <c r="H519" s="34">
        <f t="shared" si="42"/>
        <v>50</v>
      </c>
      <c r="I519" s="35">
        <f t="shared" si="43"/>
        <v>0.4</v>
      </c>
      <c r="J519" s="21">
        <f t="shared" si="44"/>
        <v>30</v>
      </c>
    </row>
    <row r="520" spans="1:10">
      <c r="A520" s="36">
        <v>201</v>
      </c>
      <c r="B520" s="37">
        <v>14</v>
      </c>
      <c r="C520" s="37">
        <v>24</v>
      </c>
      <c r="D520" s="36">
        <v>3</v>
      </c>
      <c r="E520" s="36">
        <v>58</v>
      </c>
      <c r="F520" s="34">
        <f t="shared" si="40"/>
        <v>72</v>
      </c>
      <c r="G520" s="34">
        <f t="shared" si="41"/>
        <v>30</v>
      </c>
      <c r="H520" s="34">
        <f t="shared" si="42"/>
        <v>72</v>
      </c>
      <c r="I520" s="35">
        <f t="shared" si="43"/>
        <v>0.41666666666666669</v>
      </c>
      <c r="J520" s="21">
        <f t="shared" si="44"/>
        <v>42</v>
      </c>
    </row>
    <row r="521" spans="1:10">
      <c r="A521" s="36">
        <v>202</v>
      </c>
      <c r="B521" s="37">
        <v>22</v>
      </c>
      <c r="C521" s="37">
        <v>36</v>
      </c>
      <c r="D521" s="36">
        <v>2</v>
      </c>
      <c r="E521" s="36">
        <v>46</v>
      </c>
      <c r="F521" s="34">
        <f t="shared" si="40"/>
        <v>72</v>
      </c>
      <c r="G521" s="34">
        <f t="shared" si="41"/>
        <v>28</v>
      </c>
      <c r="H521" s="34">
        <f t="shared" si="42"/>
        <v>72</v>
      </c>
      <c r="I521" s="35">
        <f t="shared" si="43"/>
        <v>0.3888888888888889</v>
      </c>
      <c r="J521" s="21">
        <f t="shared" si="44"/>
        <v>44</v>
      </c>
    </row>
    <row r="522" spans="1:10">
      <c r="A522" s="36">
        <v>202</v>
      </c>
      <c r="B522" s="37">
        <v>25</v>
      </c>
      <c r="C522" s="37">
        <v>40</v>
      </c>
      <c r="D522" s="36">
        <v>2</v>
      </c>
      <c r="E522" s="36">
        <v>47</v>
      </c>
      <c r="F522" s="34">
        <f t="shared" si="40"/>
        <v>80</v>
      </c>
      <c r="G522" s="34">
        <f t="shared" si="41"/>
        <v>30</v>
      </c>
      <c r="H522" s="34">
        <f t="shared" si="42"/>
        <v>80</v>
      </c>
      <c r="I522" s="35">
        <f t="shared" si="43"/>
        <v>0.375</v>
      </c>
      <c r="J522" s="21">
        <f t="shared" si="44"/>
        <v>50</v>
      </c>
    </row>
    <row r="523" spans="1:10">
      <c r="A523" s="36">
        <v>202</v>
      </c>
      <c r="B523" s="37">
        <v>14</v>
      </c>
      <c r="C523" s="37">
        <v>24</v>
      </c>
      <c r="D523" s="36">
        <v>1</v>
      </c>
      <c r="E523" s="36">
        <v>5</v>
      </c>
      <c r="F523" s="34">
        <f t="shared" si="40"/>
        <v>24</v>
      </c>
      <c r="G523" s="34">
        <f t="shared" si="41"/>
        <v>10</v>
      </c>
      <c r="H523" s="34">
        <f t="shared" si="42"/>
        <v>24</v>
      </c>
      <c r="I523" s="35">
        <f t="shared" si="43"/>
        <v>0.41666666666666669</v>
      </c>
      <c r="J523" s="21">
        <f t="shared" si="44"/>
        <v>14</v>
      </c>
    </row>
    <row r="524" spans="1:10">
      <c r="A524" s="36">
        <v>202</v>
      </c>
      <c r="B524" s="37">
        <v>18</v>
      </c>
      <c r="C524" s="37">
        <v>30</v>
      </c>
      <c r="D524" s="36">
        <v>1</v>
      </c>
      <c r="E524" s="36">
        <v>58</v>
      </c>
      <c r="F524" s="34">
        <f t="shared" si="40"/>
        <v>30</v>
      </c>
      <c r="G524" s="34">
        <f t="shared" si="41"/>
        <v>12</v>
      </c>
      <c r="H524" s="34">
        <f t="shared" si="42"/>
        <v>30</v>
      </c>
      <c r="I524" s="35">
        <f t="shared" si="43"/>
        <v>0.4</v>
      </c>
      <c r="J524" s="21">
        <f t="shared" si="44"/>
        <v>18</v>
      </c>
    </row>
    <row r="525" spans="1:10">
      <c r="A525" s="36">
        <v>203</v>
      </c>
      <c r="B525" s="37">
        <v>19</v>
      </c>
      <c r="C525" s="37">
        <v>31</v>
      </c>
      <c r="D525" s="36">
        <v>3</v>
      </c>
      <c r="E525" s="36">
        <v>51</v>
      </c>
      <c r="F525" s="34">
        <f t="shared" si="40"/>
        <v>93</v>
      </c>
      <c r="G525" s="34">
        <f t="shared" si="41"/>
        <v>36</v>
      </c>
      <c r="H525" s="34">
        <f t="shared" si="42"/>
        <v>93</v>
      </c>
      <c r="I525" s="35">
        <f t="shared" si="43"/>
        <v>0.38709677419354838</v>
      </c>
      <c r="J525" s="21">
        <f t="shared" si="44"/>
        <v>57</v>
      </c>
    </row>
    <row r="526" spans="1:10">
      <c r="A526" s="36">
        <v>203</v>
      </c>
      <c r="B526" s="37">
        <v>13</v>
      </c>
      <c r="C526" s="37">
        <v>21</v>
      </c>
      <c r="D526" s="36">
        <v>3</v>
      </c>
      <c r="E526" s="36">
        <v>34</v>
      </c>
      <c r="F526" s="34">
        <f t="shared" si="40"/>
        <v>63</v>
      </c>
      <c r="G526" s="34">
        <f t="shared" si="41"/>
        <v>24</v>
      </c>
      <c r="H526" s="34">
        <f t="shared" si="42"/>
        <v>63</v>
      </c>
      <c r="I526" s="35">
        <f t="shared" si="43"/>
        <v>0.38095238095238093</v>
      </c>
      <c r="J526" s="21">
        <f t="shared" si="44"/>
        <v>39</v>
      </c>
    </row>
    <row r="527" spans="1:10">
      <c r="A527" s="36">
        <v>204</v>
      </c>
      <c r="B527" s="37">
        <v>14</v>
      </c>
      <c r="C527" s="37">
        <v>24</v>
      </c>
      <c r="D527" s="36">
        <v>2</v>
      </c>
      <c r="E527" s="36">
        <v>21</v>
      </c>
      <c r="F527" s="34">
        <f t="shared" si="40"/>
        <v>48</v>
      </c>
      <c r="G527" s="34">
        <f t="shared" si="41"/>
        <v>20</v>
      </c>
      <c r="H527" s="34">
        <f t="shared" si="42"/>
        <v>48</v>
      </c>
      <c r="I527" s="35">
        <f t="shared" si="43"/>
        <v>0.41666666666666669</v>
      </c>
      <c r="J527" s="21">
        <f t="shared" si="44"/>
        <v>28</v>
      </c>
    </row>
    <row r="528" spans="1:10">
      <c r="A528" s="36">
        <v>205</v>
      </c>
      <c r="B528" s="37">
        <v>19</v>
      </c>
      <c r="C528" s="37">
        <v>32</v>
      </c>
      <c r="D528" s="36">
        <v>1</v>
      </c>
      <c r="E528" s="36">
        <v>34</v>
      </c>
      <c r="F528" s="34">
        <f t="shared" si="40"/>
        <v>32</v>
      </c>
      <c r="G528" s="34">
        <f t="shared" si="41"/>
        <v>13</v>
      </c>
      <c r="H528" s="34">
        <f t="shared" si="42"/>
        <v>32</v>
      </c>
      <c r="I528" s="35">
        <f t="shared" si="43"/>
        <v>0.40625</v>
      </c>
      <c r="J528" s="21">
        <f t="shared" si="44"/>
        <v>19</v>
      </c>
    </row>
    <row r="529" spans="1:10">
      <c r="A529" s="36">
        <v>205</v>
      </c>
      <c r="B529" s="37">
        <v>17</v>
      </c>
      <c r="C529" s="37">
        <v>29</v>
      </c>
      <c r="D529" s="36">
        <v>1</v>
      </c>
      <c r="E529" s="36">
        <v>52</v>
      </c>
      <c r="F529" s="34">
        <f t="shared" si="40"/>
        <v>29</v>
      </c>
      <c r="G529" s="34">
        <f t="shared" si="41"/>
        <v>12</v>
      </c>
      <c r="H529" s="34">
        <f t="shared" si="42"/>
        <v>29</v>
      </c>
      <c r="I529" s="35">
        <f t="shared" si="43"/>
        <v>0.41379310344827586</v>
      </c>
      <c r="J529" s="21">
        <f t="shared" si="44"/>
        <v>17</v>
      </c>
    </row>
    <row r="530" spans="1:10">
      <c r="A530" s="36">
        <v>206</v>
      </c>
      <c r="B530" s="37">
        <v>18</v>
      </c>
      <c r="C530" s="37">
        <v>30</v>
      </c>
      <c r="D530" s="36">
        <v>1</v>
      </c>
      <c r="E530" s="36">
        <v>58</v>
      </c>
      <c r="F530" s="34">
        <f t="shared" si="40"/>
        <v>30</v>
      </c>
      <c r="G530" s="34">
        <f t="shared" si="41"/>
        <v>12</v>
      </c>
      <c r="H530" s="34">
        <f t="shared" si="42"/>
        <v>30</v>
      </c>
      <c r="I530" s="35">
        <f t="shared" si="43"/>
        <v>0.4</v>
      </c>
      <c r="J530" s="21">
        <f t="shared" si="44"/>
        <v>18</v>
      </c>
    </row>
    <row r="531" spans="1:10">
      <c r="A531" s="36">
        <v>207</v>
      </c>
      <c r="B531" s="37">
        <v>15</v>
      </c>
      <c r="C531" s="37">
        <v>26</v>
      </c>
      <c r="D531" s="36">
        <v>2</v>
      </c>
      <c r="E531" s="36">
        <v>37</v>
      </c>
      <c r="F531" s="34">
        <f t="shared" si="40"/>
        <v>52</v>
      </c>
      <c r="G531" s="34">
        <f t="shared" si="41"/>
        <v>22</v>
      </c>
      <c r="H531" s="34">
        <f t="shared" si="42"/>
        <v>52</v>
      </c>
      <c r="I531" s="35">
        <f t="shared" si="43"/>
        <v>0.42307692307692307</v>
      </c>
      <c r="J531" s="21">
        <f t="shared" si="44"/>
        <v>30</v>
      </c>
    </row>
    <row r="532" spans="1:10">
      <c r="A532" s="36">
        <v>207</v>
      </c>
      <c r="B532" s="37">
        <v>21</v>
      </c>
      <c r="C532" s="37">
        <v>35</v>
      </c>
      <c r="D532" s="36">
        <v>1</v>
      </c>
      <c r="E532" s="36">
        <v>55</v>
      </c>
      <c r="F532" s="34">
        <f t="shared" si="40"/>
        <v>35</v>
      </c>
      <c r="G532" s="34">
        <f t="shared" si="41"/>
        <v>14</v>
      </c>
      <c r="H532" s="34">
        <f t="shared" si="42"/>
        <v>35</v>
      </c>
      <c r="I532" s="35">
        <f t="shared" si="43"/>
        <v>0.4</v>
      </c>
      <c r="J532" s="21">
        <f t="shared" si="44"/>
        <v>21</v>
      </c>
    </row>
    <row r="533" spans="1:10">
      <c r="A533" s="36">
        <v>207</v>
      </c>
      <c r="B533" s="37">
        <v>19</v>
      </c>
      <c r="C533" s="37">
        <v>31</v>
      </c>
      <c r="D533" s="36">
        <v>3</v>
      </c>
      <c r="E533" s="36">
        <v>19</v>
      </c>
      <c r="F533" s="34">
        <f t="shared" si="40"/>
        <v>93</v>
      </c>
      <c r="G533" s="34">
        <f t="shared" si="41"/>
        <v>36</v>
      </c>
      <c r="H533" s="34">
        <f t="shared" si="42"/>
        <v>93</v>
      </c>
      <c r="I533" s="35">
        <f t="shared" si="43"/>
        <v>0.38709677419354838</v>
      </c>
      <c r="J533" s="21">
        <f t="shared" si="44"/>
        <v>57</v>
      </c>
    </row>
    <row r="534" spans="1:10">
      <c r="A534" s="36">
        <v>208</v>
      </c>
      <c r="B534" s="37">
        <v>19</v>
      </c>
      <c r="C534" s="37">
        <v>32</v>
      </c>
      <c r="D534" s="36">
        <v>1</v>
      </c>
      <c r="E534" s="36">
        <v>18</v>
      </c>
      <c r="F534" s="34">
        <f t="shared" si="40"/>
        <v>32</v>
      </c>
      <c r="G534" s="34">
        <f t="shared" si="41"/>
        <v>13</v>
      </c>
      <c r="H534" s="34">
        <f t="shared" si="42"/>
        <v>32</v>
      </c>
      <c r="I534" s="35">
        <f t="shared" si="43"/>
        <v>0.40625</v>
      </c>
      <c r="J534" s="21">
        <f t="shared" si="44"/>
        <v>19</v>
      </c>
    </row>
    <row r="535" spans="1:10">
      <c r="A535" s="36">
        <v>208</v>
      </c>
      <c r="B535" s="37">
        <v>22</v>
      </c>
      <c r="C535" s="37">
        <v>36</v>
      </c>
      <c r="D535" s="36">
        <v>3</v>
      </c>
      <c r="E535" s="36">
        <v>29</v>
      </c>
      <c r="F535" s="34">
        <f t="shared" si="40"/>
        <v>108</v>
      </c>
      <c r="G535" s="34">
        <f t="shared" si="41"/>
        <v>42</v>
      </c>
      <c r="H535" s="34">
        <f t="shared" si="42"/>
        <v>108</v>
      </c>
      <c r="I535" s="35">
        <f t="shared" si="43"/>
        <v>0.3888888888888889</v>
      </c>
      <c r="J535" s="21">
        <f t="shared" si="44"/>
        <v>66</v>
      </c>
    </row>
    <row r="536" spans="1:10">
      <c r="A536" s="36">
        <v>208</v>
      </c>
      <c r="B536" s="37">
        <v>12</v>
      </c>
      <c r="C536" s="37">
        <v>20</v>
      </c>
      <c r="D536" s="36">
        <v>2</v>
      </c>
      <c r="E536" s="36">
        <v>53</v>
      </c>
      <c r="F536" s="34">
        <f t="shared" si="40"/>
        <v>40</v>
      </c>
      <c r="G536" s="34">
        <f t="shared" si="41"/>
        <v>16</v>
      </c>
      <c r="H536" s="34">
        <f t="shared" si="42"/>
        <v>40</v>
      </c>
      <c r="I536" s="35">
        <f t="shared" si="43"/>
        <v>0.4</v>
      </c>
      <c r="J536" s="21">
        <f t="shared" si="44"/>
        <v>24</v>
      </c>
    </row>
    <row r="537" spans="1:10">
      <c r="A537" s="36">
        <v>209</v>
      </c>
      <c r="B537" s="37">
        <v>14</v>
      </c>
      <c r="C537" s="37">
        <v>23</v>
      </c>
      <c r="D537" s="36">
        <v>3</v>
      </c>
      <c r="E537" s="36">
        <v>35</v>
      </c>
      <c r="F537" s="34">
        <f t="shared" si="40"/>
        <v>69</v>
      </c>
      <c r="G537" s="34">
        <f t="shared" si="41"/>
        <v>27</v>
      </c>
      <c r="H537" s="34">
        <f t="shared" si="42"/>
        <v>69</v>
      </c>
      <c r="I537" s="35">
        <f t="shared" si="43"/>
        <v>0.39130434782608697</v>
      </c>
      <c r="J537" s="21">
        <f t="shared" si="44"/>
        <v>42</v>
      </c>
    </row>
    <row r="538" spans="1:10">
      <c r="A538" s="36">
        <v>209</v>
      </c>
      <c r="B538" s="37">
        <v>20</v>
      </c>
      <c r="C538" s="37">
        <v>34</v>
      </c>
      <c r="D538" s="36">
        <v>2</v>
      </c>
      <c r="E538" s="36">
        <v>40</v>
      </c>
      <c r="F538" s="34">
        <f t="shared" si="40"/>
        <v>68</v>
      </c>
      <c r="G538" s="34">
        <f t="shared" si="41"/>
        <v>28</v>
      </c>
      <c r="H538" s="34">
        <f t="shared" si="42"/>
        <v>68</v>
      </c>
      <c r="I538" s="35">
        <f t="shared" si="43"/>
        <v>0.41176470588235292</v>
      </c>
      <c r="J538" s="21">
        <f t="shared" si="44"/>
        <v>40</v>
      </c>
    </row>
    <row r="539" spans="1:10">
      <c r="A539" s="36">
        <v>209</v>
      </c>
      <c r="B539" s="37">
        <v>15</v>
      </c>
      <c r="C539" s="37">
        <v>25</v>
      </c>
      <c r="D539" s="36">
        <v>1</v>
      </c>
      <c r="E539" s="36">
        <v>42</v>
      </c>
      <c r="F539" s="34">
        <f t="shared" si="40"/>
        <v>25</v>
      </c>
      <c r="G539" s="34">
        <f t="shared" si="41"/>
        <v>10</v>
      </c>
      <c r="H539" s="34">
        <f t="shared" si="42"/>
        <v>25</v>
      </c>
      <c r="I539" s="35">
        <f t="shared" si="43"/>
        <v>0.4</v>
      </c>
      <c r="J539" s="21">
        <f t="shared" si="44"/>
        <v>15</v>
      </c>
    </row>
    <row r="540" spans="1:10">
      <c r="A540" s="36">
        <v>209</v>
      </c>
      <c r="B540" s="37">
        <v>15</v>
      </c>
      <c r="C540" s="37">
        <v>26</v>
      </c>
      <c r="D540" s="36">
        <v>2</v>
      </c>
      <c r="E540" s="36">
        <v>54</v>
      </c>
      <c r="F540" s="34">
        <f t="shared" si="40"/>
        <v>52</v>
      </c>
      <c r="G540" s="34">
        <f t="shared" si="41"/>
        <v>22</v>
      </c>
      <c r="H540" s="34">
        <f t="shared" si="42"/>
        <v>52</v>
      </c>
      <c r="I540" s="35">
        <f t="shared" si="43"/>
        <v>0.42307692307692307</v>
      </c>
      <c r="J540" s="21">
        <f t="shared" si="44"/>
        <v>30</v>
      </c>
    </row>
    <row r="541" spans="1:10">
      <c r="A541" s="36">
        <v>210</v>
      </c>
      <c r="B541" s="37">
        <v>13</v>
      </c>
      <c r="C541" s="37">
        <v>21</v>
      </c>
      <c r="D541" s="36">
        <v>1</v>
      </c>
      <c r="E541" s="36">
        <v>28</v>
      </c>
      <c r="F541" s="34">
        <f t="shared" si="40"/>
        <v>21</v>
      </c>
      <c r="G541" s="34">
        <f t="shared" si="41"/>
        <v>8</v>
      </c>
      <c r="H541" s="34">
        <f t="shared" si="42"/>
        <v>21</v>
      </c>
      <c r="I541" s="35">
        <f t="shared" si="43"/>
        <v>0.38095238095238093</v>
      </c>
      <c r="J541" s="21">
        <f t="shared" si="44"/>
        <v>13</v>
      </c>
    </row>
    <row r="542" spans="1:10">
      <c r="A542" s="36">
        <v>210</v>
      </c>
      <c r="B542" s="37">
        <v>18</v>
      </c>
      <c r="C542" s="37">
        <v>30</v>
      </c>
      <c r="D542" s="36">
        <v>1</v>
      </c>
      <c r="E542" s="36">
        <v>50</v>
      </c>
      <c r="F542" s="34">
        <f t="shared" si="40"/>
        <v>30</v>
      </c>
      <c r="G542" s="34">
        <f t="shared" si="41"/>
        <v>12</v>
      </c>
      <c r="H542" s="34">
        <f t="shared" si="42"/>
        <v>30</v>
      </c>
      <c r="I542" s="35">
        <f t="shared" si="43"/>
        <v>0.4</v>
      </c>
      <c r="J542" s="21">
        <f t="shared" si="44"/>
        <v>18</v>
      </c>
    </row>
    <row r="543" spans="1:10">
      <c r="A543" s="36">
        <v>210</v>
      </c>
      <c r="B543" s="37">
        <v>14</v>
      </c>
      <c r="C543" s="37">
        <v>24</v>
      </c>
      <c r="D543" s="36">
        <v>1</v>
      </c>
      <c r="E543" s="36">
        <v>34</v>
      </c>
      <c r="F543" s="34">
        <f t="shared" si="40"/>
        <v>24</v>
      </c>
      <c r="G543" s="34">
        <f t="shared" si="41"/>
        <v>10</v>
      </c>
      <c r="H543" s="34">
        <f t="shared" si="42"/>
        <v>24</v>
      </c>
      <c r="I543" s="35">
        <f t="shared" si="43"/>
        <v>0.41666666666666669</v>
      </c>
      <c r="J543" s="21">
        <f t="shared" si="44"/>
        <v>14</v>
      </c>
    </row>
    <row r="544" spans="1:10">
      <c r="A544" s="36">
        <v>210</v>
      </c>
      <c r="B544" s="37">
        <v>25</v>
      </c>
      <c r="C544" s="37">
        <v>40</v>
      </c>
      <c r="D544" s="36">
        <v>3</v>
      </c>
      <c r="E544" s="36">
        <v>46</v>
      </c>
      <c r="F544" s="34">
        <f t="shared" si="40"/>
        <v>120</v>
      </c>
      <c r="G544" s="34">
        <f t="shared" si="41"/>
        <v>45</v>
      </c>
      <c r="H544" s="34">
        <f t="shared" si="42"/>
        <v>120</v>
      </c>
      <c r="I544" s="35">
        <f t="shared" si="43"/>
        <v>0.375</v>
      </c>
      <c r="J544" s="21">
        <f t="shared" si="44"/>
        <v>75</v>
      </c>
    </row>
    <row r="545" spans="1:10">
      <c r="A545" s="36">
        <v>211</v>
      </c>
      <c r="B545" s="37">
        <v>13</v>
      </c>
      <c r="C545" s="37">
        <v>21</v>
      </c>
      <c r="D545" s="36">
        <v>3</v>
      </c>
      <c r="E545" s="36">
        <v>54</v>
      </c>
      <c r="F545" s="34">
        <f t="shared" si="40"/>
        <v>63</v>
      </c>
      <c r="G545" s="34">
        <f t="shared" si="41"/>
        <v>24</v>
      </c>
      <c r="H545" s="34">
        <f t="shared" si="42"/>
        <v>63</v>
      </c>
      <c r="I545" s="35">
        <f t="shared" si="43"/>
        <v>0.38095238095238093</v>
      </c>
      <c r="J545" s="21">
        <f t="shared" si="44"/>
        <v>39</v>
      </c>
    </row>
    <row r="546" spans="1:10">
      <c r="A546" s="36">
        <v>211</v>
      </c>
      <c r="B546" s="37">
        <v>10</v>
      </c>
      <c r="C546" s="37">
        <v>18</v>
      </c>
      <c r="D546" s="36">
        <v>2</v>
      </c>
      <c r="E546" s="36">
        <v>45</v>
      </c>
      <c r="F546" s="34">
        <f t="shared" si="40"/>
        <v>36</v>
      </c>
      <c r="G546" s="34">
        <f t="shared" si="41"/>
        <v>16</v>
      </c>
      <c r="H546" s="34">
        <f t="shared" si="42"/>
        <v>36</v>
      </c>
      <c r="I546" s="35">
        <f t="shared" si="43"/>
        <v>0.44444444444444442</v>
      </c>
      <c r="J546" s="21">
        <f t="shared" si="44"/>
        <v>20</v>
      </c>
    </row>
    <row r="547" spans="1:10">
      <c r="A547" s="36">
        <v>211</v>
      </c>
      <c r="B547" s="37">
        <v>15</v>
      </c>
      <c r="C547" s="37">
        <v>25</v>
      </c>
      <c r="D547" s="36">
        <v>2</v>
      </c>
      <c r="E547" s="36">
        <v>9</v>
      </c>
      <c r="F547" s="34">
        <f t="shared" si="40"/>
        <v>50</v>
      </c>
      <c r="G547" s="34">
        <f t="shared" si="41"/>
        <v>20</v>
      </c>
      <c r="H547" s="34">
        <f t="shared" si="42"/>
        <v>50</v>
      </c>
      <c r="I547" s="35">
        <f t="shared" si="43"/>
        <v>0.4</v>
      </c>
      <c r="J547" s="21">
        <f t="shared" si="44"/>
        <v>30</v>
      </c>
    </row>
    <row r="548" spans="1:10">
      <c r="A548" s="36">
        <v>211</v>
      </c>
      <c r="B548" s="37">
        <v>12</v>
      </c>
      <c r="C548" s="37">
        <v>20</v>
      </c>
      <c r="D548" s="36">
        <v>1</v>
      </c>
      <c r="E548" s="36">
        <v>27</v>
      </c>
      <c r="F548" s="34">
        <f t="shared" si="40"/>
        <v>20</v>
      </c>
      <c r="G548" s="34">
        <f t="shared" si="41"/>
        <v>8</v>
      </c>
      <c r="H548" s="34">
        <f t="shared" si="42"/>
        <v>20</v>
      </c>
      <c r="I548" s="35">
        <f t="shared" si="43"/>
        <v>0.4</v>
      </c>
      <c r="J548" s="21">
        <f t="shared" si="44"/>
        <v>12</v>
      </c>
    </row>
    <row r="549" spans="1:10">
      <c r="A549" s="36">
        <v>212</v>
      </c>
      <c r="B549" s="37">
        <v>18</v>
      </c>
      <c r="C549" s="37">
        <v>30</v>
      </c>
      <c r="D549" s="36">
        <v>3</v>
      </c>
      <c r="E549" s="36">
        <v>35</v>
      </c>
      <c r="F549" s="34">
        <f t="shared" si="40"/>
        <v>90</v>
      </c>
      <c r="G549" s="34">
        <f t="shared" si="41"/>
        <v>36</v>
      </c>
      <c r="H549" s="34">
        <f t="shared" si="42"/>
        <v>90</v>
      </c>
      <c r="I549" s="35">
        <f t="shared" si="43"/>
        <v>0.4</v>
      </c>
      <c r="J549" s="21">
        <f t="shared" si="44"/>
        <v>54</v>
      </c>
    </row>
    <row r="550" spans="1:10">
      <c r="A550" s="36">
        <v>212</v>
      </c>
      <c r="B550" s="37">
        <v>15</v>
      </c>
      <c r="C550" s="37">
        <v>26</v>
      </c>
      <c r="D550" s="36">
        <v>3</v>
      </c>
      <c r="E550" s="36">
        <v>43</v>
      </c>
      <c r="F550" s="34">
        <f t="shared" si="40"/>
        <v>78</v>
      </c>
      <c r="G550" s="34">
        <f t="shared" si="41"/>
        <v>33</v>
      </c>
      <c r="H550" s="34">
        <f t="shared" si="42"/>
        <v>78</v>
      </c>
      <c r="I550" s="35">
        <f t="shared" si="43"/>
        <v>0.42307692307692307</v>
      </c>
      <c r="J550" s="21">
        <f t="shared" si="44"/>
        <v>45</v>
      </c>
    </row>
    <row r="551" spans="1:10">
      <c r="A551" s="36">
        <v>212</v>
      </c>
      <c r="B551" s="37">
        <v>13</v>
      </c>
      <c r="C551" s="37">
        <v>21</v>
      </c>
      <c r="D551" s="36">
        <v>1</v>
      </c>
      <c r="E551" s="36">
        <v>31</v>
      </c>
      <c r="F551" s="34">
        <f t="shared" si="40"/>
        <v>21</v>
      </c>
      <c r="G551" s="34">
        <f t="shared" si="41"/>
        <v>8</v>
      </c>
      <c r="H551" s="34">
        <f t="shared" si="42"/>
        <v>21</v>
      </c>
      <c r="I551" s="35">
        <f t="shared" si="43"/>
        <v>0.38095238095238093</v>
      </c>
      <c r="J551" s="21">
        <f t="shared" si="44"/>
        <v>13</v>
      </c>
    </row>
    <row r="552" spans="1:10">
      <c r="A552" s="36">
        <v>212</v>
      </c>
      <c r="B552" s="37">
        <v>16</v>
      </c>
      <c r="C552" s="37">
        <v>28</v>
      </c>
      <c r="D552" s="36">
        <v>2</v>
      </c>
      <c r="E552" s="36">
        <v>55</v>
      </c>
      <c r="F552" s="34">
        <f t="shared" si="40"/>
        <v>56</v>
      </c>
      <c r="G552" s="34">
        <f t="shared" si="41"/>
        <v>24</v>
      </c>
      <c r="H552" s="34">
        <f t="shared" si="42"/>
        <v>56</v>
      </c>
      <c r="I552" s="35">
        <f t="shared" si="43"/>
        <v>0.42857142857142855</v>
      </c>
      <c r="J552" s="21">
        <f t="shared" si="44"/>
        <v>32</v>
      </c>
    </row>
    <row r="553" spans="1:10">
      <c r="A553" s="36">
        <v>213</v>
      </c>
      <c r="B553" s="37">
        <v>16</v>
      </c>
      <c r="C553" s="37">
        <v>27</v>
      </c>
      <c r="D553" s="36">
        <v>1</v>
      </c>
      <c r="E553" s="36">
        <v>53</v>
      </c>
      <c r="F553" s="34">
        <f t="shared" si="40"/>
        <v>27</v>
      </c>
      <c r="G553" s="34">
        <f t="shared" si="41"/>
        <v>11</v>
      </c>
      <c r="H553" s="34">
        <f t="shared" si="42"/>
        <v>27</v>
      </c>
      <c r="I553" s="35">
        <f t="shared" si="43"/>
        <v>0.40740740740740738</v>
      </c>
      <c r="J553" s="21">
        <f t="shared" si="44"/>
        <v>16</v>
      </c>
    </row>
    <row r="554" spans="1:10">
      <c r="A554" s="36">
        <v>213</v>
      </c>
      <c r="B554" s="37">
        <v>18</v>
      </c>
      <c r="C554" s="37">
        <v>30</v>
      </c>
      <c r="D554" s="36">
        <v>2</v>
      </c>
      <c r="E554" s="36">
        <v>47</v>
      </c>
      <c r="F554" s="34">
        <f t="shared" si="40"/>
        <v>60</v>
      </c>
      <c r="G554" s="34">
        <f t="shared" si="41"/>
        <v>24</v>
      </c>
      <c r="H554" s="34">
        <f t="shared" si="42"/>
        <v>60</v>
      </c>
      <c r="I554" s="35">
        <f t="shared" si="43"/>
        <v>0.4</v>
      </c>
      <c r="J554" s="21">
        <f t="shared" si="44"/>
        <v>36</v>
      </c>
    </row>
    <row r="555" spans="1:10">
      <c r="A555" s="36">
        <v>214</v>
      </c>
      <c r="B555" s="37">
        <v>20</v>
      </c>
      <c r="C555" s="37">
        <v>34</v>
      </c>
      <c r="D555" s="36">
        <v>2</v>
      </c>
      <c r="E555" s="36">
        <v>14</v>
      </c>
      <c r="F555" s="34">
        <f t="shared" si="40"/>
        <v>68</v>
      </c>
      <c r="G555" s="34">
        <f t="shared" si="41"/>
        <v>28</v>
      </c>
      <c r="H555" s="34">
        <f t="shared" si="42"/>
        <v>68</v>
      </c>
      <c r="I555" s="35">
        <f t="shared" si="43"/>
        <v>0.41176470588235292</v>
      </c>
      <c r="J555" s="21">
        <f t="shared" si="44"/>
        <v>40</v>
      </c>
    </row>
    <row r="556" spans="1:10">
      <c r="A556" s="36">
        <v>214</v>
      </c>
      <c r="B556" s="37">
        <v>25</v>
      </c>
      <c r="C556" s="37">
        <v>40</v>
      </c>
      <c r="D556" s="36">
        <v>3</v>
      </c>
      <c r="E556" s="36">
        <v>12</v>
      </c>
      <c r="F556" s="34">
        <f t="shared" si="40"/>
        <v>120</v>
      </c>
      <c r="G556" s="34">
        <f t="shared" si="41"/>
        <v>45</v>
      </c>
      <c r="H556" s="34">
        <f t="shared" si="42"/>
        <v>120</v>
      </c>
      <c r="I556" s="35">
        <f t="shared" si="43"/>
        <v>0.375</v>
      </c>
      <c r="J556" s="21">
        <f t="shared" si="44"/>
        <v>75</v>
      </c>
    </row>
    <row r="557" spans="1:10">
      <c r="A557" s="36">
        <v>214</v>
      </c>
      <c r="B557" s="37">
        <v>12</v>
      </c>
      <c r="C557" s="37">
        <v>20</v>
      </c>
      <c r="D557" s="36">
        <v>2</v>
      </c>
      <c r="E557" s="36">
        <v>12</v>
      </c>
      <c r="F557" s="34">
        <f t="shared" si="40"/>
        <v>40</v>
      </c>
      <c r="G557" s="34">
        <f t="shared" si="41"/>
        <v>16</v>
      </c>
      <c r="H557" s="34">
        <f t="shared" si="42"/>
        <v>40</v>
      </c>
      <c r="I557" s="35">
        <f t="shared" si="43"/>
        <v>0.4</v>
      </c>
      <c r="J557" s="21">
        <f t="shared" si="44"/>
        <v>24</v>
      </c>
    </row>
    <row r="558" spans="1:10">
      <c r="A558" s="36">
        <v>215</v>
      </c>
      <c r="B558" s="37">
        <v>20</v>
      </c>
      <c r="C558" s="37">
        <v>34</v>
      </c>
      <c r="D558" s="36">
        <v>2</v>
      </c>
      <c r="E558" s="36">
        <v>12</v>
      </c>
      <c r="F558" s="34">
        <f t="shared" si="40"/>
        <v>68</v>
      </c>
      <c r="G558" s="34">
        <f t="shared" si="41"/>
        <v>28</v>
      </c>
      <c r="H558" s="34">
        <f t="shared" si="42"/>
        <v>68</v>
      </c>
      <c r="I558" s="35">
        <f t="shared" si="43"/>
        <v>0.41176470588235292</v>
      </c>
      <c r="J558" s="21">
        <f t="shared" si="44"/>
        <v>40</v>
      </c>
    </row>
    <row r="559" spans="1:10">
      <c r="A559" s="36">
        <v>215</v>
      </c>
      <c r="B559" s="37">
        <v>18</v>
      </c>
      <c r="C559" s="37">
        <v>30</v>
      </c>
      <c r="D559" s="36">
        <v>3</v>
      </c>
      <c r="E559" s="36">
        <v>34</v>
      </c>
      <c r="F559" s="34">
        <f t="shared" si="40"/>
        <v>90</v>
      </c>
      <c r="G559" s="34">
        <f t="shared" si="41"/>
        <v>36</v>
      </c>
      <c r="H559" s="34">
        <f t="shared" si="42"/>
        <v>90</v>
      </c>
      <c r="I559" s="35">
        <f t="shared" si="43"/>
        <v>0.4</v>
      </c>
      <c r="J559" s="21">
        <f t="shared" si="44"/>
        <v>54</v>
      </c>
    </row>
    <row r="560" spans="1:10">
      <c r="A560" s="36">
        <v>216</v>
      </c>
      <c r="B560" s="37">
        <v>15</v>
      </c>
      <c r="C560" s="37">
        <v>25</v>
      </c>
      <c r="D560" s="36">
        <v>1</v>
      </c>
      <c r="E560" s="36">
        <v>42</v>
      </c>
      <c r="F560" s="34">
        <f t="shared" si="40"/>
        <v>25</v>
      </c>
      <c r="G560" s="34">
        <f t="shared" si="41"/>
        <v>10</v>
      </c>
      <c r="H560" s="34">
        <f t="shared" si="42"/>
        <v>25</v>
      </c>
      <c r="I560" s="35">
        <f t="shared" si="43"/>
        <v>0.4</v>
      </c>
      <c r="J560" s="21">
        <f t="shared" si="44"/>
        <v>15</v>
      </c>
    </row>
    <row r="561" spans="1:10">
      <c r="A561" s="36">
        <v>216</v>
      </c>
      <c r="B561" s="37">
        <v>13</v>
      </c>
      <c r="C561" s="37">
        <v>21</v>
      </c>
      <c r="D561" s="36">
        <v>3</v>
      </c>
      <c r="E561" s="36">
        <v>36</v>
      </c>
      <c r="F561" s="34">
        <f t="shared" si="40"/>
        <v>63</v>
      </c>
      <c r="G561" s="34">
        <f t="shared" si="41"/>
        <v>24</v>
      </c>
      <c r="H561" s="34">
        <f t="shared" si="42"/>
        <v>63</v>
      </c>
      <c r="I561" s="35">
        <f t="shared" si="43"/>
        <v>0.38095238095238093</v>
      </c>
      <c r="J561" s="21">
        <f t="shared" si="44"/>
        <v>39</v>
      </c>
    </row>
    <row r="562" spans="1:10">
      <c r="A562" s="36">
        <v>216</v>
      </c>
      <c r="B562" s="37">
        <v>16</v>
      </c>
      <c r="C562" s="37">
        <v>27</v>
      </c>
      <c r="D562" s="36">
        <v>2</v>
      </c>
      <c r="E562" s="36">
        <v>42</v>
      </c>
      <c r="F562" s="34">
        <f t="shared" si="40"/>
        <v>54</v>
      </c>
      <c r="G562" s="34">
        <f t="shared" si="41"/>
        <v>22</v>
      </c>
      <c r="H562" s="34">
        <f t="shared" si="42"/>
        <v>54</v>
      </c>
      <c r="I562" s="35">
        <f t="shared" si="43"/>
        <v>0.40740740740740738</v>
      </c>
      <c r="J562" s="21">
        <f t="shared" si="44"/>
        <v>32</v>
      </c>
    </row>
    <row r="563" spans="1:10">
      <c r="A563" s="36">
        <v>217</v>
      </c>
      <c r="B563" s="37">
        <v>19</v>
      </c>
      <c r="C563" s="37">
        <v>32</v>
      </c>
      <c r="D563" s="36">
        <v>3</v>
      </c>
      <c r="E563" s="36">
        <v>13</v>
      </c>
      <c r="F563" s="34">
        <f t="shared" si="40"/>
        <v>96</v>
      </c>
      <c r="G563" s="34">
        <f t="shared" si="41"/>
        <v>39</v>
      </c>
      <c r="H563" s="34">
        <f t="shared" si="42"/>
        <v>96</v>
      </c>
      <c r="I563" s="35">
        <f t="shared" si="43"/>
        <v>0.40625</v>
      </c>
      <c r="J563" s="21">
        <f t="shared" si="44"/>
        <v>57</v>
      </c>
    </row>
    <row r="564" spans="1:10">
      <c r="A564" s="36">
        <v>218</v>
      </c>
      <c r="B564" s="37">
        <v>11</v>
      </c>
      <c r="C564" s="37">
        <v>19</v>
      </c>
      <c r="D564" s="36">
        <v>3</v>
      </c>
      <c r="E564" s="36">
        <v>24</v>
      </c>
      <c r="F564" s="34">
        <f t="shared" si="40"/>
        <v>57</v>
      </c>
      <c r="G564" s="34">
        <f t="shared" si="41"/>
        <v>24</v>
      </c>
      <c r="H564" s="34">
        <f t="shared" si="42"/>
        <v>57</v>
      </c>
      <c r="I564" s="35">
        <f t="shared" si="43"/>
        <v>0.42105263157894735</v>
      </c>
      <c r="J564" s="21">
        <f t="shared" si="44"/>
        <v>33</v>
      </c>
    </row>
    <row r="565" spans="1:10">
      <c r="A565" s="36">
        <v>218</v>
      </c>
      <c r="B565" s="37">
        <v>16</v>
      </c>
      <c r="C565" s="37">
        <v>27</v>
      </c>
      <c r="D565" s="36">
        <v>3</v>
      </c>
      <c r="E565" s="36">
        <v>16</v>
      </c>
      <c r="F565" s="34">
        <f t="shared" si="40"/>
        <v>81</v>
      </c>
      <c r="G565" s="34">
        <f t="shared" si="41"/>
        <v>33</v>
      </c>
      <c r="H565" s="34">
        <f t="shared" si="42"/>
        <v>81</v>
      </c>
      <c r="I565" s="35">
        <f t="shared" si="43"/>
        <v>0.40740740740740738</v>
      </c>
      <c r="J565" s="21">
        <f t="shared" si="44"/>
        <v>48</v>
      </c>
    </row>
    <row r="566" spans="1:10">
      <c r="A566" s="36">
        <v>218</v>
      </c>
      <c r="B566" s="37">
        <v>14</v>
      </c>
      <c r="C566" s="37">
        <v>23</v>
      </c>
      <c r="D566" s="36">
        <v>2</v>
      </c>
      <c r="E566" s="36">
        <v>6</v>
      </c>
      <c r="F566" s="34">
        <f t="shared" si="40"/>
        <v>46</v>
      </c>
      <c r="G566" s="34">
        <f t="shared" si="41"/>
        <v>18</v>
      </c>
      <c r="H566" s="34">
        <f t="shared" si="42"/>
        <v>46</v>
      </c>
      <c r="I566" s="35">
        <f t="shared" si="43"/>
        <v>0.39130434782608697</v>
      </c>
      <c r="J566" s="21">
        <f t="shared" si="44"/>
        <v>28</v>
      </c>
    </row>
    <row r="567" spans="1:10">
      <c r="A567" s="36">
        <v>219</v>
      </c>
      <c r="B567" s="37">
        <v>14</v>
      </c>
      <c r="C567" s="37">
        <v>23</v>
      </c>
      <c r="D567" s="36">
        <v>2</v>
      </c>
      <c r="E567" s="36">
        <v>12</v>
      </c>
      <c r="F567" s="34">
        <f t="shared" si="40"/>
        <v>46</v>
      </c>
      <c r="G567" s="34">
        <f t="shared" si="41"/>
        <v>18</v>
      </c>
      <c r="H567" s="34">
        <f t="shared" si="42"/>
        <v>46</v>
      </c>
      <c r="I567" s="35">
        <f t="shared" si="43"/>
        <v>0.39130434782608697</v>
      </c>
      <c r="J567" s="21">
        <f t="shared" si="44"/>
        <v>28</v>
      </c>
    </row>
    <row r="568" spans="1:10">
      <c r="A568" s="36">
        <v>219</v>
      </c>
      <c r="B568" s="37">
        <v>19</v>
      </c>
      <c r="C568" s="37">
        <v>31</v>
      </c>
      <c r="D568" s="36">
        <v>3</v>
      </c>
      <c r="E568" s="36">
        <v>11</v>
      </c>
      <c r="F568" s="34">
        <f t="shared" si="40"/>
        <v>93</v>
      </c>
      <c r="G568" s="34">
        <f t="shared" si="41"/>
        <v>36</v>
      </c>
      <c r="H568" s="34">
        <f t="shared" si="42"/>
        <v>93</v>
      </c>
      <c r="I568" s="35">
        <f t="shared" si="43"/>
        <v>0.38709677419354838</v>
      </c>
      <c r="J568" s="21">
        <f t="shared" si="44"/>
        <v>57</v>
      </c>
    </row>
    <row r="569" spans="1:10">
      <c r="A569" s="36">
        <v>220</v>
      </c>
      <c r="B569" s="37">
        <v>14</v>
      </c>
      <c r="C569" s="37">
        <v>24</v>
      </c>
      <c r="D569" s="36">
        <v>1</v>
      </c>
      <c r="E569" s="36">
        <v>13</v>
      </c>
      <c r="F569" s="34">
        <f t="shared" si="40"/>
        <v>24</v>
      </c>
      <c r="G569" s="34">
        <f t="shared" si="41"/>
        <v>10</v>
      </c>
      <c r="H569" s="34">
        <f t="shared" si="42"/>
        <v>24</v>
      </c>
      <c r="I569" s="35">
        <f t="shared" si="43"/>
        <v>0.41666666666666669</v>
      </c>
      <c r="J569" s="21">
        <f t="shared" si="44"/>
        <v>14</v>
      </c>
    </row>
    <row r="570" spans="1:10">
      <c r="A570" s="36">
        <v>221</v>
      </c>
      <c r="B570" s="37">
        <v>19</v>
      </c>
      <c r="C570" s="37">
        <v>32</v>
      </c>
      <c r="D570" s="36">
        <v>3</v>
      </c>
      <c r="E570" s="36">
        <v>29</v>
      </c>
      <c r="F570" s="34">
        <f t="shared" si="40"/>
        <v>96</v>
      </c>
      <c r="G570" s="34">
        <f t="shared" si="41"/>
        <v>39</v>
      </c>
      <c r="H570" s="34">
        <f t="shared" si="42"/>
        <v>96</v>
      </c>
      <c r="I570" s="35">
        <f t="shared" si="43"/>
        <v>0.40625</v>
      </c>
      <c r="J570" s="21">
        <f t="shared" si="44"/>
        <v>57</v>
      </c>
    </row>
    <row r="571" spans="1:10">
      <c r="A571" s="36">
        <v>221</v>
      </c>
      <c r="B571" s="37">
        <v>20</v>
      </c>
      <c r="C571" s="37">
        <v>34</v>
      </c>
      <c r="D571" s="36">
        <v>2</v>
      </c>
      <c r="E571" s="36">
        <v>54</v>
      </c>
      <c r="F571" s="34">
        <f t="shared" si="40"/>
        <v>68</v>
      </c>
      <c r="G571" s="34">
        <f t="shared" si="41"/>
        <v>28</v>
      </c>
      <c r="H571" s="34">
        <f t="shared" si="42"/>
        <v>68</v>
      </c>
      <c r="I571" s="35">
        <f t="shared" si="43"/>
        <v>0.41176470588235292</v>
      </c>
      <c r="J571" s="21">
        <f t="shared" si="44"/>
        <v>40</v>
      </c>
    </row>
    <row r="572" spans="1:10">
      <c r="A572" s="36">
        <v>221</v>
      </c>
      <c r="B572" s="37">
        <v>17</v>
      </c>
      <c r="C572" s="37">
        <v>29</v>
      </c>
      <c r="D572" s="36">
        <v>1</v>
      </c>
      <c r="E572" s="36">
        <v>25</v>
      </c>
      <c r="F572" s="34">
        <f t="shared" si="40"/>
        <v>29</v>
      </c>
      <c r="G572" s="34">
        <f t="shared" si="41"/>
        <v>12</v>
      </c>
      <c r="H572" s="34">
        <f t="shared" si="42"/>
        <v>29</v>
      </c>
      <c r="I572" s="35">
        <f t="shared" si="43"/>
        <v>0.41379310344827586</v>
      </c>
      <c r="J572" s="21">
        <f t="shared" si="44"/>
        <v>17</v>
      </c>
    </row>
    <row r="573" spans="1:10">
      <c r="A573" s="36">
        <v>222</v>
      </c>
      <c r="B573" s="37">
        <v>14</v>
      </c>
      <c r="C573" s="37">
        <v>23</v>
      </c>
      <c r="D573" s="36">
        <v>3</v>
      </c>
      <c r="E573" s="36">
        <v>29</v>
      </c>
      <c r="F573" s="34">
        <f t="shared" si="40"/>
        <v>69</v>
      </c>
      <c r="G573" s="34">
        <f t="shared" si="41"/>
        <v>27</v>
      </c>
      <c r="H573" s="34">
        <f t="shared" si="42"/>
        <v>69</v>
      </c>
      <c r="I573" s="35">
        <f t="shared" si="43"/>
        <v>0.39130434782608697</v>
      </c>
      <c r="J573" s="21">
        <f t="shared" si="44"/>
        <v>42</v>
      </c>
    </row>
    <row r="574" spans="1:10">
      <c r="A574" s="36">
        <v>222</v>
      </c>
      <c r="B574" s="37">
        <v>16</v>
      </c>
      <c r="C574" s="37">
        <v>28</v>
      </c>
      <c r="D574" s="36">
        <v>1</v>
      </c>
      <c r="E574" s="36">
        <v>56</v>
      </c>
      <c r="F574" s="34">
        <f t="shared" si="40"/>
        <v>28</v>
      </c>
      <c r="G574" s="34">
        <f t="shared" si="41"/>
        <v>12</v>
      </c>
      <c r="H574" s="34">
        <f t="shared" si="42"/>
        <v>28</v>
      </c>
      <c r="I574" s="35">
        <f t="shared" si="43"/>
        <v>0.42857142857142855</v>
      </c>
      <c r="J574" s="21">
        <f t="shared" si="44"/>
        <v>16</v>
      </c>
    </row>
    <row r="575" spans="1:10">
      <c r="A575" s="36">
        <v>223</v>
      </c>
      <c r="B575" s="37">
        <v>19</v>
      </c>
      <c r="C575" s="37">
        <v>32</v>
      </c>
      <c r="D575" s="36">
        <v>1</v>
      </c>
      <c r="E575" s="36">
        <v>53</v>
      </c>
      <c r="F575" s="34">
        <f t="shared" si="40"/>
        <v>32</v>
      </c>
      <c r="G575" s="34">
        <f t="shared" si="41"/>
        <v>13</v>
      </c>
      <c r="H575" s="34">
        <f t="shared" si="42"/>
        <v>32</v>
      </c>
      <c r="I575" s="35">
        <f t="shared" si="43"/>
        <v>0.40625</v>
      </c>
      <c r="J575" s="21">
        <f t="shared" si="44"/>
        <v>19</v>
      </c>
    </row>
    <row r="576" spans="1:10">
      <c r="A576" s="36">
        <v>224</v>
      </c>
      <c r="B576" s="37">
        <v>15</v>
      </c>
      <c r="C576" s="37">
        <v>26</v>
      </c>
      <c r="D576" s="36">
        <v>2</v>
      </c>
      <c r="E576" s="36">
        <v>20</v>
      </c>
      <c r="F576" s="34">
        <f t="shared" si="40"/>
        <v>52</v>
      </c>
      <c r="G576" s="34">
        <f t="shared" si="41"/>
        <v>22</v>
      </c>
      <c r="H576" s="34">
        <f t="shared" si="42"/>
        <v>52</v>
      </c>
      <c r="I576" s="35">
        <f t="shared" si="43"/>
        <v>0.42307692307692307</v>
      </c>
      <c r="J576" s="21">
        <f t="shared" si="44"/>
        <v>30</v>
      </c>
    </row>
    <row r="577" spans="1:10">
      <c r="A577" s="36">
        <v>225</v>
      </c>
      <c r="B577" s="37">
        <v>20</v>
      </c>
      <c r="C577" s="37">
        <v>33</v>
      </c>
      <c r="D577" s="36">
        <v>3</v>
      </c>
      <c r="E577" s="36">
        <v>56</v>
      </c>
      <c r="F577" s="34">
        <f t="shared" si="40"/>
        <v>99</v>
      </c>
      <c r="G577" s="34">
        <f t="shared" si="41"/>
        <v>39</v>
      </c>
      <c r="H577" s="34">
        <f t="shared" si="42"/>
        <v>99</v>
      </c>
      <c r="I577" s="35">
        <f t="shared" si="43"/>
        <v>0.39393939393939392</v>
      </c>
      <c r="J577" s="21">
        <f t="shared" si="44"/>
        <v>60</v>
      </c>
    </row>
    <row r="578" spans="1:10">
      <c r="A578" s="36">
        <v>225</v>
      </c>
      <c r="B578" s="37">
        <v>14</v>
      </c>
      <c r="C578" s="37">
        <v>23</v>
      </c>
      <c r="D578" s="36">
        <v>3</v>
      </c>
      <c r="E578" s="36">
        <v>38</v>
      </c>
      <c r="F578" s="34">
        <f t="shared" si="40"/>
        <v>69</v>
      </c>
      <c r="G578" s="34">
        <f t="shared" si="41"/>
        <v>27</v>
      </c>
      <c r="H578" s="34">
        <f t="shared" si="42"/>
        <v>69</v>
      </c>
      <c r="I578" s="35">
        <f t="shared" si="43"/>
        <v>0.39130434782608697</v>
      </c>
      <c r="J578" s="21">
        <f t="shared" si="44"/>
        <v>42</v>
      </c>
    </row>
    <row r="579" spans="1:10">
      <c r="A579" s="36">
        <v>226</v>
      </c>
      <c r="B579" s="37">
        <v>12</v>
      </c>
      <c r="C579" s="37">
        <v>20</v>
      </c>
      <c r="D579" s="36">
        <v>2</v>
      </c>
      <c r="E579" s="36">
        <v>7</v>
      </c>
      <c r="F579" s="34">
        <f t="shared" ref="F579:F642" si="45">C579*D579</f>
        <v>40</v>
      </c>
      <c r="G579" s="34">
        <f t="shared" ref="G579:G642" si="46">F579-(B579*D579)</f>
        <v>16</v>
      </c>
      <c r="H579" s="34">
        <f t="shared" ref="H579:H642" si="47">C579*D579</f>
        <v>40</v>
      </c>
      <c r="I579" s="35">
        <f t="shared" ref="I579:I642" si="48">(G579/H579)</f>
        <v>0.4</v>
      </c>
      <c r="J579" s="21">
        <f t="shared" ref="J579:J642" si="49">B579*D579</f>
        <v>24</v>
      </c>
    </row>
    <row r="580" spans="1:10">
      <c r="A580" s="36">
        <v>226</v>
      </c>
      <c r="B580" s="37">
        <v>13</v>
      </c>
      <c r="C580" s="37">
        <v>21</v>
      </c>
      <c r="D580" s="36">
        <v>1</v>
      </c>
      <c r="E580" s="36">
        <v>29</v>
      </c>
      <c r="F580" s="34">
        <f t="shared" si="45"/>
        <v>21</v>
      </c>
      <c r="G580" s="34">
        <f t="shared" si="46"/>
        <v>8</v>
      </c>
      <c r="H580" s="34">
        <f t="shared" si="47"/>
        <v>21</v>
      </c>
      <c r="I580" s="35">
        <f t="shared" si="48"/>
        <v>0.38095238095238093</v>
      </c>
      <c r="J580" s="21">
        <f t="shared" si="49"/>
        <v>13</v>
      </c>
    </row>
    <row r="581" spans="1:10">
      <c r="A581" s="36">
        <v>226</v>
      </c>
      <c r="B581" s="37">
        <v>16</v>
      </c>
      <c r="C581" s="37">
        <v>27</v>
      </c>
      <c r="D581" s="36">
        <v>3</v>
      </c>
      <c r="E581" s="36">
        <v>56</v>
      </c>
      <c r="F581" s="34">
        <f t="shared" si="45"/>
        <v>81</v>
      </c>
      <c r="G581" s="34">
        <f t="shared" si="46"/>
        <v>33</v>
      </c>
      <c r="H581" s="34">
        <f t="shared" si="47"/>
        <v>81</v>
      </c>
      <c r="I581" s="35">
        <f t="shared" si="48"/>
        <v>0.40740740740740738</v>
      </c>
      <c r="J581" s="21">
        <f t="shared" si="49"/>
        <v>48</v>
      </c>
    </row>
    <row r="582" spans="1:10">
      <c r="A582" s="36">
        <v>226</v>
      </c>
      <c r="B582" s="37">
        <v>17</v>
      </c>
      <c r="C582" s="37">
        <v>29</v>
      </c>
      <c r="D582" s="36">
        <v>1</v>
      </c>
      <c r="E582" s="36">
        <v>54</v>
      </c>
      <c r="F582" s="34">
        <f t="shared" si="45"/>
        <v>29</v>
      </c>
      <c r="G582" s="34">
        <f t="shared" si="46"/>
        <v>12</v>
      </c>
      <c r="H582" s="34">
        <f t="shared" si="47"/>
        <v>29</v>
      </c>
      <c r="I582" s="35">
        <f t="shared" si="48"/>
        <v>0.41379310344827586</v>
      </c>
      <c r="J582" s="21">
        <f t="shared" si="49"/>
        <v>17</v>
      </c>
    </row>
    <row r="583" spans="1:10">
      <c r="A583" s="36">
        <v>227</v>
      </c>
      <c r="B583" s="37">
        <v>14</v>
      </c>
      <c r="C583" s="37">
        <v>24</v>
      </c>
      <c r="D583" s="36">
        <v>1</v>
      </c>
      <c r="E583" s="36">
        <v>58</v>
      </c>
      <c r="F583" s="34">
        <f t="shared" si="45"/>
        <v>24</v>
      </c>
      <c r="G583" s="34">
        <f t="shared" si="46"/>
        <v>10</v>
      </c>
      <c r="H583" s="34">
        <f t="shared" si="47"/>
        <v>24</v>
      </c>
      <c r="I583" s="35">
        <f t="shared" si="48"/>
        <v>0.41666666666666669</v>
      </c>
      <c r="J583" s="21">
        <f t="shared" si="49"/>
        <v>14</v>
      </c>
    </row>
    <row r="584" spans="1:10">
      <c r="A584" s="36">
        <v>227</v>
      </c>
      <c r="B584" s="37">
        <v>19</v>
      </c>
      <c r="C584" s="37">
        <v>31</v>
      </c>
      <c r="D584" s="36">
        <v>3</v>
      </c>
      <c r="E584" s="36">
        <v>15</v>
      </c>
      <c r="F584" s="34">
        <f t="shared" si="45"/>
        <v>93</v>
      </c>
      <c r="G584" s="34">
        <f t="shared" si="46"/>
        <v>36</v>
      </c>
      <c r="H584" s="34">
        <f t="shared" si="47"/>
        <v>93</v>
      </c>
      <c r="I584" s="35">
        <f t="shared" si="48"/>
        <v>0.38709677419354838</v>
      </c>
      <c r="J584" s="21">
        <f t="shared" si="49"/>
        <v>57</v>
      </c>
    </row>
    <row r="585" spans="1:10">
      <c r="A585" s="36">
        <v>227</v>
      </c>
      <c r="B585" s="37">
        <v>16</v>
      </c>
      <c r="C585" s="37">
        <v>28</v>
      </c>
      <c r="D585" s="36">
        <v>1</v>
      </c>
      <c r="E585" s="36">
        <v>13</v>
      </c>
      <c r="F585" s="34">
        <f t="shared" si="45"/>
        <v>28</v>
      </c>
      <c r="G585" s="34">
        <f t="shared" si="46"/>
        <v>12</v>
      </c>
      <c r="H585" s="34">
        <f t="shared" si="47"/>
        <v>28</v>
      </c>
      <c r="I585" s="35">
        <f t="shared" si="48"/>
        <v>0.42857142857142855</v>
      </c>
      <c r="J585" s="21">
        <f t="shared" si="49"/>
        <v>16</v>
      </c>
    </row>
    <row r="586" spans="1:10">
      <c r="A586" s="36">
        <v>227</v>
      </c>
      <c r="B586" s="37">
        <v>20</v>
      </c>
      <c r="C586" s="37">
        <v>33</v>
      </c>
      <c r="D586" s="36">
        <v>2</v>
      </c>
      <c r="E586" s="36">
        <v>33</v>
      </c>
      <c r="F586" s="34">
        <f t="shared" si="45"/>
        <v>66</v>
      </c>
      <c r="G586" s="34">
        <f t="shared" si="46"/>
        <v>26</v>
      </c>
      <c r="H586" s="34">
        <f t="shared" si="47"/>
        <v>66</v>
      </c>
      <c r="I586" s="35">
        <f t="shared" si="48"/>
        <v>0.39393939393939392</v>
      </c>
      <c r="J586" s="21">
        <f t="shared" si="49"/>
        <v>40</v>
      </c>
    </row>
    <row r="587" spans="1:10">
      <c r="A587" s="36">
        <v>228</v>
      </c>
      <c r="B587" s="37">
        <v>14</v>
      </c>
      <c r="C587" s="37">
        <v>23</v>
      </c>
      <c r="D587" s="36">
        <v>3</v>
      </c>
      <c r="E587" s="36">
        <v>35</v>
      </c>
      <c r="F587" s="34">
        <f t="shared" si="45"/>
        <v>69</v>
      </c>
      <c r="G587" s="34">
        <f t="shared" si="46"/>
        <v>27</v>
      </c>
      <c r="H587" s="34">
        <f t="shared" si="47"/>
        <v>69</v>
      </c>
      <c r="I587" s="35">
        <f t="shared" si="48"/>
        <v>0.39130434782608697</v>
      </c>
      <c r="J587" s="21">
        <f t="shared" si="49"/>
        <v>42</v>
      </c>
    </row>
    <row r="588" spans="1:10">
      <c r="A588" s="36">
        <v>229</v>
      </c>
      <c r="B588" s="37">
        <v>15</v>
      </c>
      <c r="C588" s="37">
        <v>25</v>
      </c>
      <c r="D588" s="36">
        <v>1</v>
      </c>
      <c r="E588" s="36">
        <v>28</v>
      </c>
      <c r="F588" s="34">
        <f t="shared" si="45"/>
        <v>25</v>
      </c>
      <c r="G588" s="34">
        <f t="shared" si="46"/>
        <v>10</v>
      </c>
      <c r="H588" s="34">
        <f t="shared" si="47"/>
        <v>25</v>
      </c>
      <c r="I588" s="35">
        <f t="shared" si="48"/>
        <v>0.4</v>
      </c>
      <c r="J588" s="21">
        <f t="shared" si="49"/>
        <v>15</v>
      </c>
    </row>
    <row r="589" spans="1:10">
      <c r="A589" s="36">
        <v>229</v>
      </c>
      <c r="B589" s="37">
        <v>21</v>
      </c>
      <c r="C589" s="37">
        <v>35</v>
      </c>
      <c r="D589" s="36">
        <v>1</v>
      </c>
      <c r="E589" s="36">
        <v>43</v>
      </c>
      <c r="F589" s="34">
        <f t="shared" si="45"/>
        <v>35</v>
      </c>
      <c r="G589" s="34">
        <f t="shared" si="46"/>
        <v>14</v>
      </c>
      <c r="H589" s="34">
        <f t="shared" si="47"/>
        <v>35</v>
      </c>
      <c r="I589" s="35">
        <f t="shared" si="48"/>
        <v>0.4</v>
      </c>
      <c r="J589" s="21">
        <f t="shared" si="49"/>
        <v>21</v>
      </c>
    </row>
    <row r="590" spans="1:10">
      <c r="A590" s="36">
        <v>229</v>
      </c>
      <c r="B590" s="37">
        <v>22</v>
      </c>
      <c r="C590" s="37">
        <v>36</v>
      </c>
      <c r="D590" s="36">
        <v>1</v>
      </c>
      <c r="E590" s="36">
        <v>19</v>
      </c>
      <c r="F590" s="34">
        <f t="shared" si="45"/>
        <v>36</v>
      </c>
      <c r="G590" s="34">
        <f t="shared" si="46"/>
        <v>14</v>
      </c>
      <c r="H590" s="34">
        <f t="shared" si="47"/>
        <v>36</v>
      </c>
      <c r="I590" s="35">
        <f t="shared" si="48"/>
        <v>0.3888888888888889</v>
      </c>
      <c r="J590" s="21">
        <f t="shared" si="49"/>
        <v>22</v>
      </c>
    </row>
    <row r="591" spans="1:10">
      <c r="A591" s="36">
        <v>229</v>
      </c>
      <c r="B591" s="37">
        <v>16</v>
      </c>
      <c r="C591" s="37">
        <v>28</v>
      </c>
      <c r="D591" s="36">
        <v>1</v>
      </c>
      <c r="E591" s="36">
        <v>27</v>
      </c>
      <c r="F591" s="34">
        <f t="shared" si="45"/>
        <v>28</v>
      </c>
      <c r="G591" s="34">
        <f t="shared" si="46"/>
        <v>12</v>
      </c>
      <c r="H591" s="34">
        <f t="shared" si="47"/>
        <v>28</v>
      </c>
      <c r="I591" s="35">
        <f t="shared" si="48"/>
        <v>0.42857142857142855</v>
      </c>
      <c r="J591" s="21">
        <f t="shared" si="49"/>
        <v>16</v>
      </c>
    </row>
    <row r="592" spans="1:10">
      <c r="A592" s="36">
        <v>230</v>
      </c>
      <c r="B592" s="37">
        <v>19</v>
      </c>
      <c r="C592" s="37">
        <v>32</v>
      </c>
      <c r="D592" s="36">
        <v>3</v>
      </c>
      <c r="E592" s="36">
        <v>10</v>
      </c>
      <c r="F592" s="34">
        <f t="shared" si="45"/>
        <v>96</v>
      </c>
      <c r="G592" s="34">
        <f t="shared" si="46"/>
        <v>39</v>
      </c>
      <c r="H592" s="34">
        <f t="shared" si="47"/>
        <v>96</v>
      </c>
      <c r="I592" s="35">
        <f t="shared" si="48"/>
        <v>0.40625</v>
      </c>
      <c r="J592" s="21">
        <f t="shared" si="49"/>
        <v>57</v>
      </c>
    </row>
    <row r="593" spans="1:10">
      <c r="A593" s="36">
        <v>230</v>
      </c>
      <c r="B593" s="37">
        <v>16</v>
      </c>
      <c r="C593" s="37">
        <v>28</v>
      </c>
      <c r="D593" s="36">
        <v>2</v>
      </c>
      <c r="E593" s="36">
        <v>24</v>
      </c>
      <c r="F593" s="34">
        <f t="shared" si="45"/>
        <v>56</v>
      </c>
      <c r="G593" s="34">
        <f t="shared" si="46"/>
        <v>24</v>
      </c>
      <c r="H593" s="34">
        <f t="shared" si="47"/>
        <v>56</v>
      </c>
      <c r="I593" s="35">
        <f t="shared" si="48"/>
        <v>0.42857142857142855</v>
      </c>
      <c r="J593" s="21">
        <f t="shared" si="49"/>
        <v>32</v>
      </c>
    </row>
    <row r="594" spans="1:10">
      <c r="A594" s="36">
        <v>230</v>
      </c>
      <c r="B594" s="37">
        <v>19</v>
      </c>
      <c r="C594" s="37">
        <v>31</v>
      </c>
      <c r="D594" s="36">
        <v>2</v>
      </c>
      <c r="E594" s="36">
        <v>57</v>
      </c>
      <c r="F594" s="34">
        <f t="shared" si="45"/>
        <v>62</v>
      </c>
      <c r="G594" s="34">
        <f t="shared" si="46"/>
        <v>24</v>
      </c>
      <c r="H594" s="34">
        <f t="shared" si="47"/>
        <v>62</v>
      </c>
      <c r="I594" s="35">
        <f t="shared" si="48"/>
        <v>0.38709677419354838</v>
      </c>
      <c r="J594" s="21">
        <f t="shared" si="49"/>
        <v>38</v>
      </c>
    </row>
    <row r="595" spans="1:10">
      <c r="A595" s="36">
        <v>231</v>
      </c>
      <c r="B595" s="37">
        <v>13</v>
      </c>
      <c r="C595" s="37">
        <v>21</v>
      </c>
      <c r="D595" s="36">
        <v>2</v>
      </c>
      <c r="E595" s="36">
        <v>29</v>
      </c>
      <c r="F595" s="34">
        <f t="shared" si="45"/>
        <v>42</v>
      </c>
      <c r="G595" s="34">
        <f t="shared" si="46"/>
        <v>16</v>
      </c>
      <c r="H595" s="34">
        <f t="shared" si="47"/>
        <v>42</v>
      </c>
      <c r="I595" s="35">
        <f t="shared" si="48"/>
        <v>0.38095238095238093</v>
      </c>
      <c r="J595" s="21">
        <f t="shared" si="49"/>
        <v>26</v>
      </c>
    </row>
    <row r="596" spans="1:10">
      <c r="A596" s="36">
        <v>231</v>
      </c>
      <c r="B596" s="37">
        <v>20</v>
      </c>
      <c r="C596" s="37">
        <v>34</v>
      </c>
      <c r="D596" s="36">
        <v>3</v>
      </c>
      <c r="E596" s="36">
        <v>17</v>
      </c>
      <c r="F596" s="34">
        <f t="shared" si="45"/>
        <v>102</v>
      </c>
      <c r="G596" s="34">
        <f t="shared" si="46"/>
        <v>42</v>
      </c>
      <c r="H596" s="34">
        <f t="shared" si="47"/>
        <v>102</v>
      </c>
      <c r="I596" s="35">
        <f t="shared" si="48"/>
        <v>0.41176470588235292</v>
      </c>
      <c r="J596" s="21">
        <f t="shared" si="49"/>
        <v>60</v>
      </c>
    </row>
    <row r="597" spans="1:10">
      <c r="A597" s="36">
        <v>231</v>
      </c>
      <c r="B597" s="37">
        <v>19</v>
      </c>
      <c r="C597" s="37">
        <v>31</v>
      </c>
      <c r="D597" s="36">
        <v>1</v>
      </c>
      <c r="E597" s="36">
        <v>53</v>
      </c>
      <c r="F597" s="34">
        <f t="shared" si="45"/>
        <v>31</v>
      </c>
      <c r="G597" s="34">
        <f t="shared" si="46"/>
        <v>12</v>
      </c>
      <c r="H597" s="34">
        <f t="shared" si="47"/>
        <v>31</v>
      </c>
      <c r="I597" s="35">
        <f t="shared" si="48"/>
        <v>0.38709677419354838</v>
      </c>
      <c r="J597" s="21">
        <f t="shared" si="49"/>
        <v>19</v>
      </c>
    </row>
    <row r="598" spans="1:10">
      <c r="A598" s="36">
        <v>231</v>
      </c>
      <c r="B598" s="37">
        <v>20</v>
      </c>
      <c r="C598" s="37">
        <v>33</v>
      </c>
      <c r="D598" s="36">
        <v>1</v>
      </c>
      <c r="E598" s="36">
        <v>51</v>
      </c>
      <c r="F598" s="34">
        <f t="shared" si="45"/>
        <v>33</v>
      </c>
      <c r="G598" s="34">
        <f t="shared" si="46"/>
        <v>13</v>
      </c>
      <c r="H598" s="34">
        <f t="shared" si="47"/>
        <v>33</v>
      </c>
      <c r="I598" s="35">
        <f t="shared" si="48"/>
        <v>0.39393939393939392</v>
      </c>
      <c r="J598" s="21">
        <f t="shared" si="49"/>
        <v>20</v>
      </c>
    </row>
    <row r="599" spans="1:10">
      <c r="A599" s="36">
        <v>232</v>
      </c>
      <c r="B599" s="37">
        <v>14</v>
      </c>
      <c r="C599" s="37">
        <v>24</v>
      </c>
      <c r="D599" s="36">
        <v>1</v>
      </c>
      <c r="E599" s="36">
        <v>50</v>
      </c>
      <c r="F599" s="34">
        <f t="shared" si="45"/>
        <v>24</v>
      </c>
      <c r="G599" s="34">
        <f t="shared" si="46"/>
        <v>10</v>
      </c>
      <c r="H599" s="34">
        <f t="shared" si="47"/>
        <v>24</v>
      </c>
      <c r="I599" s="35">
        <f t="shared" si="48"/>
        <v>0.41666666666666669</v>
      </c>
      <c r="J599" s="21">
        <f t="shared" si="49"/>
        <v>14</v>
      </c>
    </row>
    <row r="600" spans="1:10">
      <c r="A600" s="36">
        <v>232</v>
      </c>
      <c r="B600" s="37">
        <v>16</v>
      </c>
      <c r="C600" s="37">
        <v>27</v>
      </c>
      <c r="D600" s="36">
        <v>2</v>
      </c>
      <c r="E600" s="36">
        <v>30</v>
      </c>
      <c r="F600" s="34">
        <f t="shared" si="45"/>
        <v>54</v>
      </c>
      <c r="G600" s="34">
        <f t="shared" si="46"/>
        <v>22</v>
      </c>
      <c r="H600" s="34">
        <f t="shared" si="47"/>
        <v>54</v>
      </c>
      <c r="I600" s="35">
        <f t="shared" si="48"/>
        <v>0.40740740740740738</v>
      </c>
      <c r="J600" s="21">
        <f t="shared" si="49"/>
        <v>32</v>
      </c>
    </row>
    <row r="601" spans="1:10">
      <c r="A601" s="36">
        <v>232</v>
      </c>
      <c r="B601" s="37">
        <v>18</v>
      </c>
      <c r="C601" s="37">
        <v>30</v>
      </c>
      <c r="D601" s="36">
        <v>2</v>
      </c>
      <c r="E601" s="36">
        <v>40</v>
      </c>
      <c r="F601" s="34">
        <f t="shared" si="45"/>
        <v>60</v>
      </c>
      <c r="G601" s="34">
        <f t="shared" si="46"/>
        <v>24</v>
      </c>
      <c r="H601" s="34">
        <f t="shared" si="47"/>
        <v>60</v>
      </c>
      <c r="I601" s="35">
        <f t="shared" si="48"/>
        <v>0.4</v>
      </c>
      <c r="J601" s="21">
        <f t="shared" si="49"/>
        <v>36</v>
      </c>
    </row>
    <row r="602" spans="1:10">
      <c r="A602" s="36">
        <v>232</v>
      </c>
      <c r="B602" s="37">
        <v>15</v>
      </c>
      <c r="C602" s="37">
        <v>26</v>
      </c>
      <c r="D602" s="36">
        <v>2</v>
      </c>
      <c r="E602" s="36">
        <v>19</v>
      </c>
      <c r="F602" s="34">
        <f t="shared" si="45"/>
        <v>52</v>
      </c>
      <c r="G602" s="34">
        <f t="shared" si="46"/>
        <v>22</v>
      </c>
      <c r="H602" s="34">
        <f t="shared" si="47"/>
        <v>52</v>
      </c>
      <c r="I602" s="35">
        <f t="shared" si="48"/>
        <v>0.42307692307692307</v>
      </c>
      <c r="J602" s="21">
        <f t="shared" si="49"/>
        <v>30</v>
      </c>
    </row>
    <row r="603" spans="1:10">
      <c r="A603" s="36">
        <v>233</v>
      </c>
      <c r="B603" s="37">
        <v>11</v>
      </c>
      <c r="C603" s="37">
        <v>19</v>
      </c>
      <c r="D603" s="36">
        <v>2</v>
      </c>
      <c r="E603" s="36">
        <v>31</v>
      </c>
      <c r="F603" s="34">
        <f t="shared" si="45"/>
        <v>38</v>
      </c>
      <c r="G603" s="34">
        <f t="shared" si="46"/>
        <v>16</v>
      </c>
      <c r="H603" s="34">
        <f t="shared" si="47"/>
        <v>38</v>
      </c>
      <c r="I603" s="35">
        <f t="shared" si="48"/>
        <v>0.42105263157894735</v>
      </c>
      <c r="J603" s="21">
        <f t="shared" si="49"/>
        <v>22</v>
      </c>
    </row>
    <row r="604" spans="1:10">
      <c r="A604" s="36">
        <v>234</v>
      </c>
      <c r="B604" s="37">
        <v>18</v>
      </c>
      <c r="C604" s="37">
        <v>30</v>
      </c>
      <c r="D604" s="36">
        <v>2</v>
      </c>
      <c r="E604" s="36">
        <v>41</v>
      </c>
      <c r="F604" s="34">
        <f t="shared" si="45"/>
        <v>60</v>
      </c>
      <c r="G604" s="34">
        <f t="shared" si="46"/>
        <v>24</v>
      </c>
      <c r="H604" s="34">
        <f t="shared" si="47"/>
        <v>60</v>
      </c>
      <c r="I604" s="35">
        <f t="shared" si="48"/>
        <v>0.4</v>
      </c>
      <c r="J604" s="21">
        <f t="shared" si="49"/>
        <v>36</v>
      </c>
    </row>
    <row r="605" spans="1:10">
      <c r="A605" s="36">
        <v>234</v>
      </c>
      <c r="B605" s="37">
        <v>14</v>
      </c>
      <c r="C605" s="37">
        <v>24</v>
      </c>
      <c r="D605" s="36">
        <v>3</v>
      </c>
      <c r="E605" s="36">
        <v>35</v>
      </c>
      <c r="F605" s="34">
        <f t="shared" si="45"/>
        <v>72</v>
      </c>
      <c r="G605" s="34">
        <f t="shared" si="46"/>
        <v>30</v>
      </c>
      <c r="H605" s="34">
        <f t="shared" si="47"/>
        <v>72</v>
      </c>
      <c r="I605" s="35">
        <f t="shared" si="48"/>
        <v>0.41666666666666669</v>
      </c>
      <c r="J605" s="21">
        <f t="shared" si="49"/>
        <v>42</v>
      </c>
    </row>
    <row r="606" spans="1:10">
      <c r="A606" s="36">
        <v>234</v>
      </c>
      <c r="B606" s="37">
        <v>19</v>
      </c>
      <c r="C606" s="37">
        <v>31</v>
      </c>
      <c r="D606" s="36">
        <v>3</v>
      </c>
      <c r="E606" s="36">
        <v>23</v>
      </c>
      <c r="F606" s="34">
        <f t="shared" si="45"/>
        <v>93</v>
      </c>
      <c r="G606" s="34">
        <f t="shared" si="46"/>
        <v>36</v>
      </c>
      <c r="H606" s="34">
        <f t="shared" si="47"/>
        <v>93</v>
      </c>
      <c r="I606" s="35">
        <f t="shared" si="48"/>
        <v>0.38709677419354838</v>
      </c>
      <c r="J606" s="21">
        <f t="shared" si="49"/>
        <v>57</v>
      </c>
    </row>
    <row r="607" spans="1:10">
      <c r="A607" s="36">
        <v>235</v>
      </c>
      <c r="B607" s="37">
        <v>20</v>
      </c>
      <c r="C607" s="37">
        <v>33</v>
      </c>
      <c r="D607" s="36">
        <v>1</v>
      </c>
      <c r="E607" s="36">
        <v>25</v>
      </c>
      <c r="F607" s="34">
        <f t="shared" si="45"/>
        <v>33</v>
      </c>
      <c r="G607" s="34">
        <f t="shared" si="46"/>
        <v>13</v>
      </c>
      <c r="H607" s="34">
        <f t="shared" si="47"/>
        <v>33</v>
      </c>
      <c r="I607" s="35">
        <f t="shared" si="48"/>
        <v>0.39393939393939392</v>
      </c>
      <c r="J607" s="21">
        <f t="shared" si="49"/>
        <v>20</v>
      </c>
    </row>
    <row r="608" spans="1:10">
      <c r="A608" s="36">
        <v>236</v>
      </c>
      <c r="B608" s="37">
        <v>20</v>
      </c>
      <c r="C608" s="37">
        <v>33</v>
      </c>
      <c r="D608" s="36">
        <v>3</v>
      </c>
      <c r="E608" s="36">
        <v>21</v>
      </c>
      <c r="F608" s="34">
        <f t="shared" si="45"/>
        <v>99</v>
      </c>
      <c r="G608" s="34">
        <f t="shared" si="46"/>
        <v>39</v>
      </c>
      <c r="H608" s="34">
        <f t="shared" si="47"/>
        <v>99</v>
      </c>
      <c r="I608" s="35">
        <f t="shared" si="48"/>
        <v>0.39393939393939392</v>
      </c>
      <c r="J608" s="21">
        <f t="shared" si="49"/>
        <v>60</v>
      </c>
    </row>
    <row r="609" spans="1:10">
      <c r="A609" s="36">
        <v>236</v>
      </c>
      <c r="B609" s="37">
        <v>13</v>
      </c>
      <c r="C609" s="37">
        <v>22</v>
      </c>
      <c r="D609" s="36">
        <v>1</v>
      </c>
      <c r="E609" s="36">
        <v>7</v>
      </c>
      <c r="F609" s="34">
        <f t="shared" si="45"/>
        <v>22</v>
      </c>
      <c r="G609" s="34">
        <f t="shared" si="46"/>
        <v>9</v>
      </c>
      <c r="H609" s="34">
        <f t="shared" si="47"/>
        <v>22</v>
      </c>
      <c r="I609" s="35">
        <f t="shared" si="48"/>
        <v>0.40909090909090912</v>
      </c>
      <c r="J609" s="21">
        <f t="shared" si="49"/>
        <v>13</v>
      </c>
    </row>
    <row r="610" spans="1:10">
      <c r="A610" s="36">
        <v>236</v>
      </c>
      <c r="B610" s="37">
        <v>21</v>
      </c>
      <c r="C610" s="37">
        <v>35</v>
      </c>
      <c r="D610" s="36">
        <v>2</v>
      </c>
      <c r="E610" s="36">
        <v>43</v>
      </c>
      <c r="F610" s="34">
        <f t="shared" si="45"/>
        <v>70</v>
      </c>
      <c r="G610" s="34">
        <f t="shared" si="46"/>
        <v>28</v>
      </c>
      <c r="H610" s="34">
        <f t="shared" si="47"/>
        <v>70</v>
      </c>
      <c r="I610" s="35">
        <f t="shared" si="48"/>
        <v>0.4</v>
      </c>
      <c r="J610" s="21">
        <f t="shared" si="49"/>
        <v>42</v>
      </c>
    </row>
    <row r="611" spans="1:10">
      <c r="A611" s="36">
        <v>236</v>
      </c>
      <c r="B611" s="37">
        <v>19</v>
      </c>
      <c r="C611" s="37">
        <v>32</v>
      </c>
      <c r="D611" s="36">
        <v>2</v>
      </c>
      <c r="E611" s="36">
        <v>30</v>
      </c>
      <c r="F611" s="34">
        <f t="shared" si="45"/>
        <v>64</v>
      </c>
      <c r="G611" s="34">
        <f t="shared" si="46"/>
        <v>26</v>
      </c>
      <c r="H611" s="34">
        <f t="shared" si="47"/>
        <v>64</v>
      </c>
      <c r="I611" s="35">
        <f t="shared" si="48"/>
        <v>0.40625</v>
      </c>
      <c r="J611" s="21">
        <f t="shared" si="49"/>
        <v>38</v>
      </c>
    </row>
    <row r="612" spans="1:10">
      <c r="A612" s="36">
        <v>237</v>
      </c>
      <c r="B612" s="37">
        <v>14</v>
      </c>
      <c r="C612" s="37">
        <v>23</v>
      </c>
      <c r="D612" s="36">
        <v>2</v>
      </c>
      <c r="E612" s="36">
        <v>12</v>
      </c>
      <c r="F612" s="34">
        <f t="shared" si="45"/>
        <v>46</v>
      </c>
      <c r="G612" s="34">
        <f t="shared" si="46"/>
        <v>18</v>
      </c>
      <c r="H612" s="34">
        <f t="shared" si="47"/>
        <v>46</v>
      </c>
      <c r="I612" s="35">
        <f t="shared" si="48"/>
        <v>0.39130434782608697</v>
      </c>
      <c r="J612" s="21">
        <f t="shared" si="49"/>
        <v>28</v>
      </c>
    </row>
    <row r="613" spans="1:10">
      <c r="A613" s="36">
        <v>237</v>
      </c>
      <c r="B613" s="37">
        <v>18</v>
      </c>
      <c r="C613" s="37">
        <v>30</v>
      </c>
      <c r="D613" s="36">
        <v>2</v>
      </c>
      <c r="E613" s="36">
        <v>25</v>
      </c>
      <c r="F613" s="34">
        <f t="shared" si="45"/>
        <v>60</v>
      </c>
      <c r="G613" s="34">
        <f t="shared" si="46"/>
        <v>24</v>
      </c>
      <c r="H613" s="34">
        <f t="shared" si="47"/>
        <v>60</v>
      </c>
      <c r="I613" s="35">
        <f t="shared" si="48"/>
        <v>0.4</v>
      </c>
      <c r="J613" s="21">
        <f t="shared" si="49"/>
        <v>36</v>
      </c>
    </row>
    <row r="614" spans="1:10">
      <c r="A614" s="36">
        <v>238</v>
      </c>
      <c r="B614" s="37">
        <v>22</v>
      </c>
      <c r="C614" s="37">
        <v>36</v>
      </c>
      <c r="D614" s="36">
        <v>2</v>
      </c>
      <c r="E614" s="36">
        <v>45</v>
      </c>
      <c r="F614" s="34">
        <f t="shared" si="45"/>
        <v>72</v>
      </c>
      <c r="G614" s="34">
        <f t="shared" si="46"/>
        <v>28</v>
      </c>
      <c r="H614" s="34">
        <f t="shared" si="47"/>
        <v>72</v>
      </c>
      <c r="I614" s="35">
        <f t="shared" si="48"/>
        <v>0.3888888888888889</v>
      </c>
      <c r="J614" s="21">
        <f t="shared" si="49"/>
        <v>44</v>
      </c>
    </row>
    <row r="615" spans="1:10">
      <c r="A615" s="36">
        <v>239</v>
      </c>
      <c r="B615" s="37">
        <v>15</v>
      </c>
      <c r="C615" s="37">
        <v>26</v>
      </c>
      <c r="D615" s="36">
        <v>1</v>
      </c>
      <c r="E615" s="36">
        <v>36</v>
      </c>
      <c r="F615" s="34">
        <f t="shared" si="45"/>
        <v>26</v>
      </c>
      <c r="G615" s="34">
        <f t="shared" si="46"/>
        <v>11</v>
      </c>
      <c r="H615" s="34">
        <f t="shared" si="47"/>
        <v>26</v>
      </c>
      <c r="I615" s="35">
        <f t="shared" si="48"/>
        <v>0.42307692307692307</v>
      </c>
      <c r="J615" s="21">
        <f t="shared" si="49"/>
        <v>15</v>
      </c>
    </row>
    <row r="616" spans="1:10">
      <c r="A616" s="36">
        <v>239</v>
      </c>
      <c r="B616" s="37">
        <v>14</v>
      </c>
      <c r="C616" s="37">
        <v>24</v>
      </c>
      <c r="D616" s="36">
        <v>2</v>
      </c>
      <c r="E616" s="36">
        <v>37</v>
      </c>
      <c r="F616" s="34">
        <f t="shared" si="45"/>
        <v>48</v>
      </c>
      <c r="G616" s="34">
        <f t="shared" si="46"/>
        <v>20</v>
      </c>
      <c r="H616" s="34">
        <f t="shared" si="47"/>
        <v>48</v>
      </c>
      <c r="I616" s="35">
        <f t="shared" si="48"/>
        <v>0.41666666666666669</v>
      </c>
      <c r="J616" s="21">
        <f t="shared" si="49"/>
        <v>28</v>
      </c>
    </row>
    <row r="617" spans="1:10">
      <c r="A617" s="36">
        <v>240</v>
      </c>
      <c r="B617" s="37">
        <v>19</v>
      </c>
      <c r="C617" s="37">
        <v>31</v>
      </c>
      <c r="D617" s="36">
        <v>3</v>
      </c>
      <c r="E617" s="36">
        <v>32</v>
      </c>
      <c r="F617" s="34">
        <f t="shared" si="45"/>
        <v>93</v>
      </c>
      <c r="G617" s="34">
        <f t="shared" si="46"/>
        <v>36</v>
      </c>
      <c r="H617" s="34">
        <f t="shared" si="47"/>
        <v>93</v>
      </c>
      <c r="I617" s="35">
        <f t="shared" si="48"/>
        <v>0.38709677419354838</v>
      </c>
      <c r="J617" s="21">
        <f t="shared" si="49"/>
        <v>57</v>
      </c>
    </row>
    <row r="618" spans="1:10">
      <c r="A618" s="36">
        <v>240</v>
      </c>
      <c r="B618" s="37">
        <v>14</v>
      </c>
      <c r="C618" s="37">
        <v>23</v>
      </c>
      <c r="D618" s="36">
        <v>3</v>
      </c>
      <c r="E618" s="36">
        <v>32</v>
      </c>
      <c r="F618" s="34">
        <f t="shared" si="45"/>
        <v>69</v>
      </c>
      <c r="G618" s="34">
        <f t="shared" si="46"/>
        <v>27</v>
      </c>
      <c r="H618" s="34">
        <f t="shared" si="47"/>
        <v>69</v>
      </c>
      <c r="I618" s="35">
        <f t="shared" si="48"/>
        <v>0.39130434782608697</v>
      </c>
      <c r="J618" s="21">
        <f t="shared" si="49"/>
        <v>42</v>
      </c>
    </row>
    <row r="619" spans="1:10">
      <c r="A619" s="36">
        <v>240</v>
      </c>
      <c r="B619" s="37">
        <v>10</v>
      </c>
      <c r="C619" s="37">
        <v>18</v>
      </c>
      <c r="D619" s="36">
        <v>2</v>
      </c>
      <c r="E619" s="36">
        <v>46</v>
      </c>
      <c r="F619" s="34">
        <f t="shared" si="45"/>
        <v>36</v>
      </c>
      <c r="G619" s="34">
        <f t="shared" si="46"/>
        <v>16</v>
      </c>
      <c r="H619" s="34">
        <f t="shared" si="47"/>
        <v>36</v>
      </c>
      <c r="I619" s="35">
        <f t="shared" si="48"/>
        <v>0.44444444444444442</v>
      </c>
      <c r="J619" s="21">
        <f t="shared" si="49"/>
        <v>20</v>
      </c>
    </row>
    <row r="620" spans="1:10">
      <c r="A620" s="36">
        <v>240</v>
      </c>
      <c r="B620" s="37">
        <v>19</v>
      </c>
      <c r="C620" s="37">
        <v>32</v>
      </c>
      <c r="D620" s="36">
        <v>3</v>
      </c>
      <c r="E620" s="36">
        <v>19</v>
      </c>
      <c r="F620" s="34">
        <f t="shared" si="45"/>
        <v>96</v>
      </c>
      <c r="G620" s="34">
        <f t="shared" si="46"/>
        <v>39</v>
      </c>
      <c r="H620" s="34">
        <f t="shared" si="47"/>
        <v>96</v>
      </c>
      <c r="I620" s="35">
        <f t="shared" si="48"/>
        <v>0.40625</v>
      </c>
      <c r="J620" s="21">
        <f t="shared" si="49"/>
        <v>57</v>
      </c>
    </row>
    <row r="621" spans="1:10">
      <c r="A621" s="36">
        <v>241</v>
      </c>
      <c r="B621" s="37">
        <v>10</v>
      </c>
      <c r="C621" s="37">
        <v>18</v>
      </c>
      <c r="D621" s="36">
        <v>1</v>
      </c>
      <c r="E621" s="36">
        <v>11</v>
      </c>
      <c r="F621" s="34">
        <f t="shared" si="45"/>
        <v>18</v>
      </c>
      <c r="G621" s="34">
        <f t="shared" si="46"/>
        <v>8</v>
      </c>
      <c r="H621" s="34">
        <f t="shared" si="47"/>
        <v>18</v>
      </c>
      <c r="I621" s="35">
        <f t="shared" si="48"/>
        <v>0.44444444444444442</v>
      </c>
      <c r="J621" s="21">
        <f t="shared" si="49"/>
        <v>10</v>
      </c>
    </row>
    <row r="622" spans="1:10">
      <c r="A622" s="36">
        <v>242</v>
      </c>
      <c r="B622" s="37">
        <v>15</v>
      </c>
      <c r="C622" s="37">
        <v>26</v>
      </c>
      <c r="D622" s="36">
        <v>1</v>
      </c>
      <c r="E622" s="36">
        <v>54</v>
      </c>
      <c r="F622" s="34">
        <f t="shared" si="45"/>
        <v>26</v>
      </c>
      <c r="G622" s="34">
        <f t="shared" si="46"/>
        <v>11</v>
      </c>
      <c r="H622" s="34">
        <f t="shared" si="47"/>
        <v>26</v>
      </c>
      <c r="I622" s="35">
        <f t="shared" si="48"/>
        <v>0.42307692307692307</v>
      </c>
      <c r="J622" s="21">
        <f t="shared" si="49"/>
        <v>15</v>
      </c>
    </row>
    <row r="623" spans="1:10">
      <c r="A623" s="36">
        <v>242</v>
      </c>
      <c r="B623" s="37">
        <v>15</v>
      </c>
      <c r="C623" s="37">
        <v>25</v>
      </c>
      <c r="D623" s="36">
        <v>3</v>
      </c>
      <c r="E623" s="36">
        <v>40</v>
      </c>
      <c r="F623" s="34">
        <f t="shared" si="45"/>
        <v>75</v>
      </c>
      <c r="G623" s="34">
        <f t="shared" si="46"/>
        <v>30</v>
      </c>
      <c r="H623" s="34">
        <f t="shared" si="47"/>
        <v>75</v>
      </c>
      <c r="I623" s="35">
        <f t="shared" si="48"/>
        <v>0.4</v>
      </c>
      <c r="J623" s="21">
        <f t="shared" si="49"/>
        <v>45</v>
      </c>
    </row>
    <row r="624" spans="1:10">
      <c r="A624" s="36">
        <v>242</v>
      </c>
      <c r="B624" s="37">
        <v>20</v>
      </c>
      <c r="C624" s="37">
        <v>33</v>
      </c>
      <c r="D624" s="36">
        <v>1</v>
      </c>
      <c r="E624" s="36">
        <v>5</v>
      </c>
      <c r="F624" s="34">
        <f t="shared" si="45"/>
        <v>33</v>
      </c>
      <c r="G624" s="34">
        <f t="shared" si="46"/>
        <v>13</v>
      </c>
      <c r="H624" s="34">
        <f t="shared" si="47"/>
        <v>33</v>
      </c>
      <c r="I624" s="35">
        <f t="shared" si="48"/>
        <v>0.39393939393939392</v>
      </c>
      <c r="J624" s="21">
        <f t="shared" si="49"/>
        <v>20</v>
      </c>
    </row>
    <row r="625" spans="1:10">
      <c r="A625" s="36">
        <v>243</v>
      </c>
      <c r="B625" s="37">
        <v>25</v>
      </c>
      <c r="C625" s="37">
        <v>40</v>
      </c>
      <c r="D625" s="36">
        <v>3</v>
      </c>
      <c r="E625" s="36">
        <v>22</v>
      </c>
      <c r="F625" s="34">
        <f t="shared" si="45"/>
        <v>120</v>
      </c>
      <c r="G625" s="34">
        <f t="shared" si="46"/>
        <v>45</v>
      </c>
      <c r="H625" s="34">
        <f t="shared" si="47"/>
        <v>120</v>
      </c>
      <c r="I625" s="35">
        <f t="shared" si="48"/>
        <v>0.375</v>
      </c>
      <c r="J625" s="21">
        <f t="shared" si="49"/>
        <v>75</v>
      </c>
    </row>
    <row r="626" spans="1:10">
      <c r="A626" s="36">
        <v>244</v>
      </c>
      <c r="B626" s="37">
        <v>25</v>
      </c>
      <c r="C626" s="37">
        <v>40</v>
      </c>
      <c r="D626" s="36">
        <v>3</v>
      </c>
      <c r="E626" s="36">
        <v>30</v>
      </c>
      <c r="F626" s="34">
        <f t="shared" si="45"/>
        <v>120</v>
      </c>
      <c r="G626" s="34">
        <f t="shared" si="46"/>
        <v>45</v>
      </c>
      <c r="H626" s="34">
        <f t="shared" si="47"/>
        <v>120</v>
      </c>
      <c r="I626" s="35">
        <f t="shared" si="48"/>
        <v>0.375</v>
      </c>
      <c r="J626" s="21">
        <f t="shared" si="49"/>
        <v>75</v>
      </c>
    </row>
    <row r="627" spans="1:10">
      <c r="A627" s="36">
        <v>244</v>
      </c>
      <c r="B627" s="37">
        <v>11</v>
      </c>
      <c r="C627" s="37">
        <v>19</v>
      </c>
      <c r="D627" s="36">
        <v>2</v>
      </c>
      <c r="E627" s="36">
        <v>59</v>
      </c>
      <c r="F627" s="34">
        <f t="shared" si="45"/>
        <v>38</v>
      </c>
      <c r="G627" s="34">
        <f t="shared" si="46"/>
        <v>16</v>
      </c>
      <c r="H627" s="34">
        <f t="shared" si="47"/>
        <v>38</v>
      </c>
      <c r="I627" s="35">
        <f t="shared" si="48"/>
        <v>0.42105263157894735</v>
      </c>
      <c r="J627" s="21">
        <f t="shared" si="49"/>
        <v>22</v>
      </c>
    </row>
    <row r="628" spans="1:10">
      <c r="A628" s="36">
        <v>245</v>
      </c>
      <c r="B628" s="37">
        <v>10</v>
      </c>
      <c r="C628" s="37">
        <v>18</v>
      </c>
      <c r="D628" s="36">
        <v>3</v>
      </c>
      <c r="E628" s="36">
        <v>45</v>
      </c>
      <c r="F628" s="34">
        <f t="shared" si="45"/>
        <v>54</v>
      </c>
      <c r="G628" s="34">
        <f t="shared" si="46"/>
        <v>24</v>
      </c>
      <c r="H628" s="34">
        <f t="shared" si="47"/>
        <v>54</v>
      </c>
      <c r="I628" s="35">
        <f t="shared" si="48"/>
        <v>0.44444444444444442</v>
      </c>
      <c r="J628" s="21">
        <f t="shared" si="49"/>
        <v>30</v>
      </c>
    </row>
    <row r="629" spans="1:10">
      <c r="A629" s="36">
        <v>245</v>
      </c>
      <c r="B629" s="37">
        <v>19</v>
      </c>
      <c r="C629" s="37">
        <v>31</v>
      </c>
      <c r="D629" s="36">
        <v>1</v>
      </c>
      <c r="E629" s="36">
        <v>23</v>
      </c>
      <c r="F629" s="34">
        <f t="shared" si="45"/>
        <v>31</v>
      </c>
      <c r="G629" s="34">
        <f t="shared" si="46"/>
        <v>12</v>
      </c>
      <c r="H629" s="34">
        <f t="shared" si="47"/>
        <v>31</v>
      </c>
      <c r="I629" s="35">
        <f t="shared" si="48"/>
        <v>0.38709677419354838</v>
      </c>
      <c r="J629" s="21">
        <f t="shared" si="49"/>
        <v>19</v>
      </c>
    </row>
    <row r="630" spans="1:10">
      <c r="A630" s="36">
        <v>245</v>
      </c>
      <c r="B630" s="37">
        <v>25</v>
      </c>
      <c r="C630" s="37">
        <v>40</v>
      </c>
      <c r="D630" s="36">
        <v>2</v>
      </c>
      <c r="E630" s="36">
        <v>23</v>
      </c>
      <c r="F630" s="34">
        <f t="shared" si="45"/>
        <v>80</v>
      </c>
      <c r="G630" s="34">
        <f t="shared" si="46"/>
        <v>30</v>
      </c>
      <c r="H630" s="34">
        <f t="shared" si="47"/>
        <v>80</v>
      </c>
      <c r="I630" s="35">
        <f t="shared" si="48"/>
        <v>0.375</v>
      </c>
      <c r="J630" s="21">
        <f t="shared" si="49"/>
        <v>50</v>
      </c>
    </row>
    <row r="631" spans="1:10">
      <c r="A631" s="36">
        <v>245</v>
      </c>
      <c r="B631" s="37">
        <v>22</v>
      </c>
      <c r="C631" s="37">
        <v>36</v>
      </c>
      <c r="D631" s="36">
        <v>3</v>
      </c>
      <c r="E631" s="36">
        <v>25</v>
      </c>
      <c r="F631" s="34">
        <f t="shared" si="45"/>
        <v>108</v>
      </c>
      <c r="G631" s="34">
        <f t="shared" si="46"/>
        <v>42</v>
      </c>
      <c r="H631" s="34">
        <f t="shared" si="47"/>
        <v>108</v>
      </c>
      <c r="I631" s="35">
        <f t="shared" si="48"/>
        <v>0.3888888888888889</v>
      </c>
      <c r="J631" s="21">
        <f t="shared" si="49"/>
        <v>66</v>
      </c>
    </row>
    <row r="632" spans="1:10">
      <c r="A632" s="36">
        <v>246</v>
      </c>
      <c r="B632" s="37">
        <v>16</v>
      </c>
      <c r="C632" s="37">
        <v>27</v>
      </c>
      <c r="D632" s="36">
        <v>3</v>
      </c>
      <c r="E632" s="36">
        <v>36</v>
      </c>
      <c r="F632" s="34">
        <f t="shared" si="45"/>
        <v>81</v>
      </c>
      <c r="G632" s="34">
        <f t="shared" si="46"/>
        <v>33</v>
      </c>
      <c r="H632" s="34">
        <f t="shared" si="47"/>
        <v>81</v>
      </c>
      <c r="I632" s="35">
        <f t="shared" si="48"/>
        <v>0.40740740740740738</v>
      </c>
      <c r="J632" s="21">
        <f t="shared" si="49"/>
        <v>48</v>
      </c>
    </row>
    <row r="633" spans="1:10">
      <c r="A633" s="36">
        <v>246</v>
      </c>
      <c r="B633" s="37">
        <v>14</v>
      </c>
      <c r="C633" s="37">
        <v>24</v>
      </c>
      <c r="D633" s="36">
        <v>2</v>
      </c>
      <c r="E633" s="36">
        <v>10</v>
      </c>
      <c r="F633" s="34">
        <f t="shared" si="45"/>
        <v>48</v>
      </c>
      <c r="G633" s="34">
        <f t="shared" si="46"/>
        <v>20</v>
      </c>
      <c r="H633" s="34">
        <f t="shared" si="47"/>
        <v>48</v>
      </c>
      <c r="I633" s="35">
        <f t="shared" si="48"/>
        <v>0.41666666666666669</v>
      </c>
      <c r="J633" s="21">
        <f t="shared" si="49"/>
        <v>28</v>
      </c>
    </row>
    <row r="634" spans="1:10">
      <c r="A634" s="36">
        <v>246</v>
      </c>
      <c r="B634" s="37">
        <v>21</v>
      </c>
      <c r="C634" s="37">
        <v>35</v>
      </c>
      <c r="D634" s="36">
        <v>3</v>
      </c>
      <c r="E634" s="36">
        <v>48</v>
      </c>
      <c r="F634" s="34">
        <f t="shared" si="45"/>
        <v>105</v>
      </c>
      <c r="G634" s="34">
        <f t="shared" si="46"/>
        <v>42</v>
      </c>
      <c r="H634" s="34">
        <f t="shared" si="47"/>
        <v>105</v>
      </c>
      <c r="I634" s="35">
        <f t="shared" si="48"/>
        <v>0.4</v>
      </c>
      <c r="J634" s="21">
        <f t="shared" si="49"/>
        <v>63</v>
      </c>
    </row>
    <row r="635" spans="1:10">
      <c r="A635" s="36">
        <v>246</v>
      </c>
      <c r="B635" s="37">
        <v>19</v>
      </c>
      <c r="C635" s="37">
        <v>31</v>
      </c>
      <c r="D635" s="36">
        <v>3</v>
      </c>
      <c r="E635" s="36">
        <v>52</v>
      </c>
      <c r="F635" s="34">
        <f t="shared" si="45"/>
        <v>93</v>
      </c>
      <c r="G635" s="34">
        <f t="shared" si="46"/>
        <v>36</v>
      </c>
      <c r="H635" s="34">
        <f t="shared" si="47"/>
        <v>93</v>
      </c>
      <c r="I635" s="35">
        <f t="shared" si="48"/>
        <v>0.38709677419354838</v>
      </c>
      <c r="J635" s="21">
        <f t="shared" si="49"/>
        <v>57</v>
      </c>
    </row>
    <row r="636" spans="1:10">
      <c r="A636" s="36">
        <v>247</v>
      </c>
      <c r="B636" s="37">
        <v>20</v>
      </c>
      <c r="C636" s="37">
        <v>33</v>
      </c>
      <c r="D636" s="36">
        <v>2</v>
      </c>
      <c r="E636" s="36">
        <v>59</v>
      </c>
      <c r="F636" s="34">
        <f t="shared" si="45"/>
        <v>66</v>
      </c>
      <c r="G636" s="34">
        <f t="shared" si="46"/>
        <v>26</v>
      </c>
      <c r="H636" s="34">
        <f t="shared" si="47"/>
        <v>66</v>
      </c>
      <c r="I636" s="35">
        <f t="shared" si="48"/>
        <v>0.39393939393939392</v>
      </c>
      <c r="J636" s="21">
        <f t="shared" si="49"/>
        <v>40</v>
      </c>
    </row>
    <row r="637" spans="1:10">
      <c r="A637" s="36">
        <v>248</v>
      </c>
      <c r="B637" s="37">
        <v>20</v>
      </c>
      <c r="C637" s="37">
        <v>34</v>
      </c>
      <c r="D637" s="36">
        <v>1</v>
      </c>
      <c r="E637" s="36">
        <v>32</v>
      </c>
      <c r="F637" s="34">
        <f t="shared" si="45"/>
        <v>34</v>
      </c>
      <c r="G637" s="34">
        <f t="shared" si="46"/>
        <v>14</v>
      </c>
      <c r="H637" s="34">
        <f t="shared" si="47"/>
        <v>34</v>
      </c>
      <c r="I637" s="35">
        <f t="shared" si="48"/>
        <v>0.41176470588235292</v>
      </c>
      <c r="J637" s="21">
        <f t="shared" si="49"/>
        <v>20</v>
      </c>
    </row>
    <row r="638" spans="1:10">
      <c r="A638" s="36">
        <v>248</v>
      </c>
      <c r="B638" s="37">
        <v>17</v>
      </c>
      <c r="C638" s="37">
        <v>29</v>
      </c>
      <c r="D638" s="36">
        <v>3</v>
      </c>
      <c r="E638" s="36">
        <v>51</v>
      </c>
      <c r="F638" s="34">
        <f t="shared" si="45"/>
        <v>87</v>
      </c>
      <c r="G638" s="34">
        <f t="shared" si="46"/>
        <v>36</v>
      </c>
      <c r="H638" s="34">
        <f t="shared" si="47"/>
        <v>87</v>
      </c>
      <c r="I638" s="35">
        <f t="shared" si="48"/>
        <v>0.41379310344827586</v>
      </c>
      <c r="J638" s="21">
        <f t="shared" si="49"/>
        <v>51</v>
      </c>
    </row>
    <row r="639" spans="1:10">
      <c r="A639" s="36">
        <v>248</v>
      </c>
      <c r="B639" s="37">
        <v>16</v>
      </c>
      <c r="C639" s="37">
        <v>27</v>
      </c>
      <c r="D639" s="36">
        <v>2</v>
      </c>
      <c r="E639" s="36">
        <v>6</v>
      </c>
      <c r="F639" s="34">
        <f t="shared" si="45"/>
        <v>54</v>
      </c>
      <c r="G639" s="34">
        <f t="shared" si="46"/>
        <v>22</v>
      </c>
      <c r="H639" s="34">
        <f t="shared" si="47"/>
        <v>54</v>
      </c>
      <c r="I639" s="35">
        <f t="shared" si="48"/>
        <v>0.40740740740740738</v>
      </c>
      <c r="J639" s="21">
        <f t="shared" si="49"/>
        <v>32</v>
      </c>
    </row>
    <row r="640" spans="1:10">
      <c r="A640" s="36">
        <v>248</v>
      </c>
      <c r="B640" s="37">
        <v>15</v>
      </c>
      <c r="C640" s="37">
        <v>25</v>
      </c>
      <c r="D640" s="36">
        <v>2</v>
      </c>
      <c r="E640" s="36">
        <v>31</v>
      </c>
      <c r="F640" s="34">
        <f t="shared" si="45"/>
        <v>50</v>
      </c>
      <c r="G640" s="34">
        <f t="shared" si="46"/>
        <v>20</v>
      </c>
      <c r="H640" s="34">
        <f t="shared" si="47"/>
        <v>50</v>
      </c>
      <c r="I640" s="35">
        <f t="shared" si="48"/>
        <v>0.4</v>
      </c>
      <c r="J640" s="21">
        <f t="shared" si="49"/>
        <v>30</v>
      </c>
    </row>
    <row r="641" spans="1:10">
      <c r="A641" s="36">
        <v>249</v>
      </c>
      <c r="B641" s="37">
        <v>13</v>
      </c>
      <c r="C641" s="37">
        <v>22</v>
      </c>
      <c r="D641" s="36">
        <v>2</v>
      </c>
      <c r="E641" s="36">
        <v>51</v>
      </c>
      <c r="F641" s="34">
        <f t="shared" si="45"/>
        <v>44</v>
      </c>
      <c r="G641" s="34">
        <f t="shared" si="46"/>
        <v>18</v>
      </c>
      <c r="H641" s="34">
        <f t="shared" si="47"/>
        <v>44</v>
      </c>
      <c r="I641" s="35">
        <f t="shared" si="48"/>
        <v>0.40909090909090912</v>
      </c>
      <c r="J641" s="21">
        <f t="shared" si="49"/>
        <v>26</v>
      </c>
    </row>
    <row r="642" spans="1:10">
      <c r="A642" s="36">
        <v>249</v>
      </c>
      <c r="B642" s="37">
        <v>10</v>
      </c>
      <c r="C642" s="37">
        <v>18</v>
      </c>
      <c r="D642" s="36">
        <v>2</v>
      </c>
      <c r="E642" s="36">
        <v>58</v>
      </c>
      <c r="F642" s="34">
        <f t="shared" si="45"/>
        <v>36</v>
      </c>
      <c r="G642" s="34">
        <f t="shared" si="46"/>
        <v>16</v>
      </c>
      <c r="H642" s="34">
        <f t="shared" si="47"/>
        <v>36</v>
      </c>
      <c r="I642" s="35">
        <f t="shared" si="48"/>
        <v>0.44444444444444442</v>
      </c>
      <c r="J642" s="21">
        <f t="shared" si="49"/>
        <v>20</v>
      </c>
    </row>
    <row r="643" spans="1:10">
      <c r="A643" s="36">
        <v>250</v>
      </c>
      <c r="B643" s="37">
        <v>12</v>
      </c>
      <c r="C643" s="37">
        <v>20</v>
      </c>
      <c r="D643" s="36">
        <v>1</v>
      </c>
      <c r="E643" s="36">
        <v>29</v>
      </c>
      <c r="F643" s="34">
        <f t="shared" ref="F643:F706" si="50">C643*D643</f>
        <v>20</v>
      </c>
      <c r="G643" s="34">
        <f t="shared" ref="G643:G706" si="51">F643-(B643*D643)</f>
        <v>8</v>
      </c>
      <c r="H643" s="34">
        <f t="shared" ref="H643:H706" si="52">C643*D643</f>
        <v>20</v>
      </c>
      <c r="I643" s="35">
        <f t="shared" ref="I643:I706" si="53">(G643/H643)</f>
        <v>0.4</v>
      </c>
      <c r="J643" s="21">
        <f t="shared" ref="J643:J706" si="54">B643*D643</f>
        <v>12</v>
      </c>
    </row>
    <row r="644" spans="1:10">
      <c r="A644" s="36">
        <v>251</v>
      </c>
      <c r="B644" s="37">
        <v>15</v>
      </c>
      <c r="C644" s="37">
        <v>26</v>
      </c>
      <c r="D644" s="36">
        <v>1</v>
      </c>
      <c r="E644" s="36">
        <v>25</v>
      </c>
      <c r="F644" s="34">
        <f t="shared" si="50"/>
        <v>26</v>
      </c>
      <c r="G644" s="34">
        <f t="shared" si="51"/>
        <v>11</v>
      </c>
      <c r="H644" s="34">
        <f t="shared" si="52"/>
        <v>26</v>
      </c>
      <c r="I644" s="35">
        <f t="shared" si="53"/>
        <v>0.42307692307692307</v>
      </c>
      <c r="J644" s="21">
        <f t="shared" si="54"/>
        <v>15</v>
      </c>
    </row>
    <row r="645" spans="1:10">
      <c r="A645" s="36">
        <v>251</v>
      </c>
      <c r="B645" s="37">
        <v>13</v>
      </c>
      <c r="C645" s="37">
        <v>22</v>
      </c>
      <c r="D645" s="36">
        <v>1</v>
      </c>
      <c r="E645" s="36">
        <v>34</v>
      </c>
      <c r="F645" s="34">
        <f t="shared" si="50"/>
        <v>22</v>
      </c>
      <c r="G645" s="34">
        <f t="shared" si="51"/>
        <v>9</v>
      </c>
      <c r="H645" s="34">
        <f t="shared" si="52"/>
        <v>22</v>
      </c>
      <c r="I645" s="35">
        <f t="shared" si="53"/>
        <v>0.40909090909090912</v>
      </c>
      <c r="J645" s="21">
        <f t="shared" si="54"/>
        <v>13</v>
      </c>
    </row>
    <row r="646" spans="1:10">
      <c r="A646" s="36">
        <v>251</v>
      </c>
      <c r="B646" s="37">
        <v>14</v>
      </c>
      <c r="C646" s="37">
        <v>23</v>
      </c>
      <c r="D646" s="36">
        <v>1</v>
      </c>
      <c r="E646" s="36">
        <v>23</v>
      </c>
      <c r="F646" s="34">
        <f t="shared" si="50"/>
        <v>23</v>
      </c>
      <c r="G646" s="34">
        <f t="shared" si="51"/>
        <v>9</v>
      </c>
      <c r="H646" s="34">
        <f t="shared" si="52"/>
        <v>23</v>
      </c>
      <c r="I646" s="35">
        <f t="shared" si="53"/>
        <v>0.39130434782608697</v>
      </c>
      <c r="J646" s="21">
        <f t="shared" si="54"/>
        <v>14</v>
      </c>
    </row>
    <row r="647" spans="1:10">
      <c r="A647" s="36">
        <v>251</v>
      </c>
      <c r="B647" s="37">
        <v>11</v>
      </c>
      <c r="C647" s="37">
        <v>19</v>
      </c>
      <c r="D647" s="36">
        <v>2</v>
      </c>
      <c r="E647" s="36">
        <v>40</v>
      </c>
      <c r="F647" s="34">
        <f t="shared" si="50"/>
        <v>38</v>
      </c>
      <c r="G647" s="34">
        <f t="shared" si="51"/>
        <v>16</v>
      </c>
      <c r="H647" s="34">
        <f t="shared" si="52"/>
        <v>38</v>
      </c>
      <c r="I647" s="35">
        <f t="shared" si="53"/>
        <v>0.42105263157894735</v>
      </c>
      <c r="J647" s="21">
        <f t="shared" si="54"/>
        <v>22</v>
      </c>
    </row>
    <row r="648" spans="1:10">
      <c r="A648" s="36">
        <v>252</v>
      </c>
      <c r="B648" s="37">
        <v>15</v>
      </c>
      <c r="C648" s="37">
        <v>25</v>
      </c>
      <c r="D648" s="36">
        <v>2</v>
      </c>
      <c r="E648" s="36">
        <v>53</v>
      </c>
      <c r="F648" s="34">
        <f t="shared" si="50"/>
        <v>50</v>
      </c>
      <c r="G648" s="34">
        <f t="shared" si="51"/>
        <v>20</v>
      </c>
      <c r="H648" s="34">
        <f t="shared" si="52"/>
        <v>50</v>
      </c>
      <c r="I648" s="35">
        <f t="shared" si="53"/>
        <v>0.4</v>
      </c>
      <c r="J648" s="21">
        <f t="shared" si="54"/>
        <v>30</v>
      </c>
    </row>
    <row r="649" spans="1:10">
      <c r="A649" s="36">
        <v>252</v>
      </c>
      <c r="B649" s="37">
        <v>15</v>
      </c>
      <c r="C649" s="37">
        <v>26</v>
      </c>
      <c r="D649" s="36">
        <v>2</v>
      </c>
      <c r="E649" s="36">
        <v>31</v>
      </c>
      <c r="F649" s="34">
        <f t="shared" si="50"/>
        <v>52</v>
      </c>
      <c r="G649" s="34">
        <f t="shared" si="51"/>
        <v>22</v>
      </c>
      <c r="H649" s="34">
        <f t="shared" si="52"/>
        <v>52</v>
      </c>
      <c r="I649" s="35">
        <f t="shared" si="53"/>
        <v>0.42307692307692307</v>
      </c>
      <c r="J649" s="21">
        <f t="shared" si="54"/>
        <v>30</v>
      </c>
    </row>
    <row r="650" spans="1:10">
      <c r="A650" s="36">
        <v>253</v>
      </c>
      <c r="B650" s="37">
        <v>15</v>
      </c>
      <c r="C650" s="37">
        <v>25</v>
      </c>
      <c r="D650" s="36">
        <v>1</v>
      </c>
      <c r="E650" s="36">
        <v>18</v>
      </c>
      <c r="F650" s="34">
        <f t="shared" si="50"/>
        <v>25</v>
      </c>
      <c r="G650" s="34">
        <f t="shared" si="51"/>
        <v>10</v>
      </c>
      <c r="H650" s="34">
        <f t="shared" si="52"/>
        <v>25</v>
      </c>
      <c r="I650" s="35">
        <f t="shared" si="53"/>
        <v>0.4</v>
      </c>
      <c r="J650" s="21">
        <f t="shared" si="54"/>
        <v>15</v>
      </c>
    </row>
    <row r="651" spans="1:10">
      <c r="A651" s="36">
        <v>253</v>
      </c>
      <c r="B651" s="37">
        <v>13</v>
      </c>
      <c r="C651" s="37">
        <v>21</v>
      </c>
      <c r="D651" s="36">
        <v>2</v>
      </c>
      <c r="E651" s="36">
        <v>8</v>
      </c>
      <c r="F651" s="34">
        <f t="shared" si="50"/>
        <v>42</v>
      </c>
      <c r="G651" s="34">
        <f t="shared" si="51"/>
        <v>16</v>
      </c>
      <c r="H651" s="34">
        <f t="shared" si="52"/>
        <v>42</v>
      </c>
      <c r="I651" s="35">
        <f t="shared" si="53"/>
        <v>0.38095238095238093</v>
      </c>
      <c r="J651" s="21">
        <f t="shared" si="54"/>
        <v>26</v>
      </c>
    </row>
    <row r="652" spans="1:10">
      <c r="A652" s="36">
        <v>253</v>
      </c>
      <c r="B652" s="37">
        <v>17</v>
      </c>
      <c r="C652" s="37">
        <v>29</v>
      </c>
      <c r="D652" s="36">
        <v>3</v>
      </c>
      <c r="E652" s="36">
        <v>29</v>
      </c>
      <c r="F652" s="34">
        <f t="shared" si="50"/>
        <v>87</v>
      </c>
      <c r="G652" s="34">
        <f t="shared" si="51"/>
        <v>36</v>
      </c>
      <c r="H652" s="34">
        <f t="shared" si="52"/>
        <v>87</v>
      </c>
      <c r="I652" s="35">
        <f t="shared" si="53"/>
        <v>0.41379310344827586</v>
      </c>
      <c r="J652" s="21">
        <f t="shared" si="54"/>
        <v>51</v>
      </c>
    </row>
    <row r="653" spans="1:10">
      <c r="A653" s="36">
        <v>254</v>
      </c>
      <c r="B653" s="37">
        <v>19</v>
      </c>
      <c r="C653" s="37">
        <v>31</v>
      </c>
      <c r="D653" s="36">
        <v>3</v>
      </c>
      <c r="E653" s="36">
        <v>33</v>
      </c>
      <c r="F653" s="34">
        <f t="shared" si="50"/>
        <v>93</v>
      </c>
      <c r="G653" s="34">
        <f t="shared" si="51"/>
        <v>36</v>
      </c>
      <c r="H653" s="34">
        <f t="shared" si="52"/>
        <v>93</v>
      </c>
      <c r="I653" s="35">
        <f t="shared" si="53"/>
        <v>0.38709677419354838</v>
      </c>
      <c r="J653" s="21">
        <f t="shared" si="54"/>
        <v>57</v>
      </c>
    </row>
    <row r="654" spans="1:10">
      <c r="A654" s="36">
        <v>254</v>
      </c>
      <c r="B654" s="37">
        <v>15</v>
      </c>
      <c r="C654" s="37">
        <v>26</v>
      </c>
      <c r="D654" s="36">
        <v>2</v>
      </c>
      <c r="E654" s="36">
        <v>10</v>
      </c>
      <c r="F654" s="34">
        <f t="shared" si="50"/>
        <v>52</v>
      </c>
      <c r="G654" s="34">
        <f t="shared" si="51"/>
        <v>22</v>
      </c>
      <c r="H654" s="34">
        <f t="shared" si="52"/>
        <v>52</v>
      </c>
      <c r="I654" s="35">
        <f t="shared" si="53"/>
        <v>0.42307692307692307</v>
      </c>
      <c r="J654" s="21">
        <f t="shared" si="54"/>
        <v>30</v>
      </c>
    </row>
    <row r="655" spans="1:10">
      <c r="A655" s="36">
        <v>254</v>
      </c>
      <c r="B655" s="37">
        <v>20</v>
      </c>
      <c r="C655" s="37">
        <v>34</v>
      </c>
      <c r="D655" s="36">
        <v>2</v>
      </c>
      <c r="E655" s="36">
        <v>56</v>
      </c>
      <c r="F655" s="34">
        <f t="shared" si="50"/>
        <v>68</v>
      </c>
      <c r="G655" s="34">
        <f t="shared" si="51"/>
        <v>28</v>
      </c>
      <c r="H655" s="34">
        <f t="shared" si="52"/>
        <v>68</v>
      </c>
      <c r="I655" s="35">
        <f t="shared" si="53"/>
        <v>0.41176470588235292</v>
      </c>
      <c r="J655" s="21">
        <f t="shared" si="54"/>
        <v>40</v>
      </c>
    </row>
    <row r="656" spans="1:10">
      <c r="A656" s="36">
        <v>254</v>
      </c>
      <c r="B656" s="37">
        <v>16</v>
      </c>
      <c r="C656" s="37">
        <v>28</v>
      </c>
      <c r="D656" s="36">
        <v>3</v>
      </c>
      <c r="E656" s="36">
        <v>42</v>
      </c>
      <c r="F656" s="34">
        <f t="shared" si="50"/>
        <v>84</v>
      </c>
      <c r="G656" s="34">
        <f t="shared" si="51"/>
        <v>36</v>
      </c>
      <c r="H656" s="34">
        <f t="shared" si="52"/>
        <v>84</v>
      </c>
      <c r="I656" s="35">
        <f t="shared" si="53"/>
        <v>0.42857142857142855</v>
      </c>
      <c r="J656" s="21">
        <f t="shared" si="54"/>
        <v>48</v>
      </c>
    </row>
    <row r="657" spans="1:10">
      <c r="A657" s="36">
        <v>255</v>
      </c>
      <c r="B657" s="37">
        <v>15</v>
      </c>
      <c r="C657" s="37">
        <v>25</v>
      </c>
      <c r="D657" s="36">
        <v>1</v>
      </c>
      <c r="E657" s="36">
        <v>37</v>
      </c>
      <c r="F657" s="34">
        <f t="shared" si="50"/>
        <v>25</v>
      </c>
      <c r="G657" s="34">
        <f t="shared" si="51"/>
        <v>10</v>
      </c>
      <c r="H657" s="34">
        <f t="shared" si="52"/>
        <v>25</v>
      </c>
      <c r="I657" s="35">
        <f t="shared" si="53"/>
        <v>0.4</v>
      </c>
      <c r="J657" s="21">
        <f t="shared" si="54"/>
        <v>15</v>
      </c>
    </row>
    <row r="658" spans="1:10">
      <c r="A658" s="36">
        <v>256</v>
      </c>
      <c r="B658" s="37">
        <v>13</v>
      </c>
      <c r="C658" s="37">
        <v>21</v>
      </c>
      <c r="D658" s="36">
        <v>1</v>
      </c>
      <c r="E658" s="36">
        <v>16</v>
      </c>
      <c r="F658" s="34">
        <f t="shared" si="50"/>
        <v>21</v>
      </c>
      <c r="G658" s="34">
        <f t="shared" si="51"/>
        <v>8</v>
      </c>
      <c r="H658" s="34">
        <f t="shared" si="52"/>
        <v>21</v>
      </c>
      <c r="I658" s="35">
        <f t="shared" si="53"/>
        <v>0.38095238095238093</v>
      </c>
      <c r="J658" s="21">
        <f t="shared" si="54"/>
        <v>13</v>
      </c>
    </row>
    <row r="659" spans="1:10">
      <c r="A659" s="36">
        <v>257</v>
      </c>
      <c r="B659" s="37">
        <v>14</v>
      </c>
      <c r="C659" s="37">
        <v>23</v>
      </c>
      <c r="D659" s="36">
        <v>2</v>
      </c>
      <c r="E659" s="36">
        <v>28</v>
      </c>
      <c r="F659" s="34">
        <f t="shared" si="50"/>
        <v>46</v>
      </c>
      <c r="G659" s="34">
        <f t="shared" si="51"/>
        <v>18</v>
      </c>
      <c r="H659" s="34">
        <f t="shared" si="52"/>
        <v>46</v>
      </c>
      <c r="I659" s="35">
        <f t="shared" si="53"/>
        <v>0.39130434782608697</v>
      </c>
      <c r="J659" s="21">
        <f t="shared" si="54"/>
        <v>28</v>
      </c>
    </row>
    <row r="660" spans="1:10">
      <c r="A660" s="36">
        <v>258</v>
      </c>
      <c r="B660" s="37">
        <v>15</v>
      </c>
      <c r="C660" s="37">
        <v>25</v>
      </c>
      <c r="D660" s="36">
        <v>1</v>
      </c>
      <c r="E660" s="36">
        <v>59</v>
      </c>
      <c r="F660" s="34">
        <f t="shared" si="50"/>
        <v>25</v>
      </c>
      <c r="G660" s="34">
        <f t="shared" si="51"/>
        <v>10</v>
      </c>
      <c r="H660" s="34">
        <f t="shared" si="52"/>
        <v>25</v>
      </c>
      <c r="I660" s="35">
        <f t="shared" si="53"/>
        <v>0.4</v>
      </c>
      <c r="J660" s="21">
        <f t="shared" si="54"/>
        <v>15</v>
      </c>
    </row>
    <row r="661" spans="1:10">
      <c r="A661" s="36">
        <v>258</v>
      </c>
      <c r="B661" s="37">
        <v>12</v>
      </c>
      <c r="C661" s="37">
        <v>20</v>
      </c>
      <c r="D661" s="36">
        <v>1</v>
      </c>
      <c r="E661" s="36">
        <v>31</v>
      </c>
      <c r="F661" s="34">
        <f t="shared" si="50"/>
        <v>20</v>
      </c>
      <c r="G661" s="34">
        <f t="shared" si="51"/>
        <v>8</v>
      </c>
      <c r="H661" s="34">
        <f t="shared" si="52"/>
        <v>20</v>
      </c>
      <c r="I661" s="35">
        <f t="shared" si="53"/>
        <v>0.4</v>
      </c>
      <c r="J661" s="21">
        <f t="shared" si="54"/>
        <v>12</v>
      </c>
    </row>
    <row r="662" spans="1:10">
      <c r="A662" s="36">
        <v>258</v>
      </c>
      <c r="B662" s="37">
        <v>19</v>
      </c>
      <c r="C662" s="37">
        <v>32</v>
      </c>
      <c r="D662" s="36">
        <v>1</v>
      </c>
      <c r="E662" s="36">
        <v>5</v>
      </c>
      <c r="F662" s="34">
        <f t="shared" si="50"/>
        <v>32</v>
      </c>
      <c r="G662" s="34">
        <f t="shared" si="51"/>
        <v>13</v>
      </c>
      <c r="H662" s="34">
        <f t="shared" si="52"/>
        <v>32</v>
      </c>
      <c r="I662" s="35">
        <f t="shared" si="53"/>
        <v>0.40625</v>
      </c>
      <c r="J662" s="21">
        <f t="shared" si="54"/>
        <v>19</v>
      </c>
    </row>
    <row r="663" spans="1:10">
      <c r="A663" s="36">
        <v>258</v>
      </c>
      <c r="B663" s="37">
        <v>25</v>
      </c>
      <c r="C663" s="37">
        <v>40</v>
      </c>
      <c r="D663" s="36">
        <v>1</v>
      </c>
      <c r="E663" s="36">
        <v>10</v>
      </c>
      <c r="F663" s="34">
        <f t="shared" si="50"/>
        <v>40</v>
      </c>
      <c r="G663" s="34">
        <f t="shared" si="51"/>
        <v>15</v>
      </c>
      <c r="H663" s="34">
        <f t="shared" si="52"/>
        <v>40</v>
      </c>
      <c r="I663" s="35">
        <f t="shared" si="53"/>
        <v>0.375</v>
      </c>
      <c r="J663" s="21">
        <f t="shared" si="54"/>
        <v>25</v>
      </c>
    </row>
    <row r="664" spans="1:10">
      <c r="A664" s="36">
        <v>259</v>
      </c>
      <c r="B664" s="37">
        <v>16</v>
      </c>
      <c r="C664" s="37">
        <v>27</v>
      </c>
      <c r="D664" s="36">
        <v>3</v>
      </c>
      <c r="E664" s="36">
        <v>11</v>
      </c>
      <c r="F664" s="34">
        <f t="shared" si="50"/>
        <v>81</v>
      </c>
      <c r="G664" s="34">
        <f t="shared" si="51"/>
        <v>33</v>
      </c>
      <c r="H664" s="34">
        <f t="shared" si="52"/>
        <v>81</v>
      </c>
      <c r="I664" s="35">
        <f t="shared" si="53"/>
        <v>0.40740740740740738</v>
      </c>
      <c r="J664" s="21">
        <f t="shared" si="54"/>
        <v>48</v>
      </c>
    </row>
    <row r="665" spans="1:10">
      <c r="A665" s="36">
        <v>260</v>
      </c>
      <c r="B665" s="37">
        <v>14</v>
      </c>
      <c r="C665" s="37">
        <v>23</v>
      </c>
      <c r="D665" s="36">
        <v>3</v>
      </c>
      <c r="E665" s="36">
        <v>49</v>
      </c>
      <c r="F665" s="34">
        <f t="shared" si="50"/>
        <v>69</v>
      </c>
      <c r="G665" s="34">
        <f t="shared" si="51"/>
        <v>27</v>
      </c>
      <c r="H665" s="34">
        <f t="shared" si="52"/>
        <v>69</v>
      </c>
      <c r="I665" s="35">
        <f t="shared" si="53"/>
        <v>0.39130434782608697</v>
      </c>
      <c r="J665" s="21">
        <f t="shared" si="54"/>
        <v>42</v>
      </c>
    </row>
    <row r="666" spans="1:10">
      <c r="A666" s="36">
        <v>261</v>
      </c>
      <c r="B666" s="37">
        <v>19</v>
      </c>
      <c r="C666" s="37">
        <v>32</v>
      </c>
      <c r="D666" s="36">
        <v>3</v>
      </c>
      <c r="E666" s="36">
        <v>19</v>
      </c>
      <c r="F666" s="34">
        <f t="shared" si="50"/>
        <v>96</v>
      </c>
      <c r="G666" s="34">
        <f t="shared" si="51"/>
        <v>39</v>
      </c>
      <c r="H666" s="34">
        <f t="shared" si="52"/>
        <v>96</v>
      </c>
      <c r="I666" s="35">
        <f t="shared" si="53"/>
        <v>0.40625</v>
      </c>
      <c r="J666" s="21">
        <f t="shared" si="54"/>
        <v>57</v>
      </c>
    </row>
    <row r="667" spans="1:10">
      <c r="A667" s="36">
        <v>261</v>
      </c>
      <c r="B667" s="37">
        <v>17</v>
      </c>
      <c r="C667" s="37">
        <v>29</v>
      </c>
      <c r="D667" s="36">
        <v>2</v>
      </c>
      <c r="E667" s="36">
        <v>36</v>
      </c>
      <c r="F667" s="34">
        <f t="shared" si="50"/>
        <v>58</v>
      </c>
      <c r="G667" s="34">
        <f t="shared" si="51"/>
        <v>24</v>
      </c>
      <c r="H667" s="34">
        <f t="shared" si="52"/>
        <v>58</v>
      </c>
      <c r="I667" s="35">
        <f t="shared" si="53"/>
        <v>0.41379310344827586</v>
      </c>
      <c r="J667" s="21">
        <f t="shared" si="54"/>
        <v>34</v>
      </c>
    </row>
    <row r="668" spans="1:10">
      <c r="A668" s="36">
        <v>262</v>
      </c>
      <c r="B668" s="37">
        <v>13</v>
      </c>
      <c r="C668" s="37">
        <v>22</v>
      </c>
      <c r="D668" s="36">
        <v>1</v>
      </c>
      <c r="E668" s="36">
        <v>28</v>
      </c>
      <c r="F668" s="34">
        <f t="shared" si="50"/>
        <v>22</v>
      </c>
      <c r="G668" s="34">
        <f t="shared" si="51"/>
        <v>9</v>
      </c>
      <c r="H668" s="34">
        <f t="shared" si="52"/>
        <v>22</v>
      </c>
      <c r="I668" s="35">
        <f t="shared" si="53"/>
        <v>0.40909090909090912</v>
      </c>
      <c r="J668" s="21">
        <f t="shared" si="54"/>
        <v>13</v>
      </c>
    </row>
    <row r="669" spans="1:10">
      <c r="A669" s="36">
        <v>262</v>
      </c>
      <c r="B669" s="37">
        <v>19</v>
      </c>
      <c r="C669" s="37">
        <v>31</v>
      </c>
      <c r="D669" s="36">
        <v>3</v>
      </c>
      <c r="E669" s="36">
        <v>20</v>
      </c>
      <c r="F669" s="34">
        <f t="shared" si="50"/>
        <v>93</v>
      </c>
      <c r="G669" s="34">
        <f t="shared" si="51"/>
        <v>36</v>
      </c>
      <c r="H669" s="34">
        <f t="shared" si="52"/>
        <v>93</v>
      </c>
      <c r="I669" s="35">
        <f t="shared" si="53"/>
        <v>0.38709677419354838</v>
      </c>
      <c r="J669" s="21">
        <f t="shared" si="54"/>
        <v>57</v>
      </c>
    </row>
    <row r="670" spans="1:10">
      <c r="A670" s="36">
        <v>263</v>
      </c>
      <c r="B670" s="37">
        <v>19</v>
      </c>
      <c r="C670" s="37">
        <v>32</v>
      </c>
      <c r="D670" s="36">
        <v>1</v>
      </c>
      <c r="E670" s="36">
        <v>37</v>
      </c>
      <c r="F670" s="34">
        <f t="shared" si="50"/>
        <v>32</v>
      </c>
      <c r="G670" s="34">
        <f t="shared" si="51"/>
        <v>13</v>
      </c>
      <c r="H670" s="34">
        <f t="shared" si="52"/>
        <v>32</v>
      </c>
      <c r="I670" s="35">
        <f t="shared" si="53"/>
        <v>0.40625</v>
      </c>
      <c r="J670" s="21">
        <f t="shared" si="54"/>
        <v>19</v>
      </c>
    </row>
    <row r="671" spans="1:10">
      <c r="A671" s="36">
        <v>263</v>
      </c>
      <c r="B671" s="37">
        <v>21</v>
      </c>
      <c r="C671" s="37">
        <v>35</v>
      </c>
      <c r="D671" s="36">
        <v>1</v>
      </c>
      <c r="E671" s="36">
        <v>30</v>
      </c>
      <c r="F671" s="34">
        <f t="shared" si="50"/>
        <v>35</v>
      </c>
      <c r="G671" s="34">
        <f t="shared" si="51"/>
        <v>14</v>
      </c>
      <c r="H671" s="34">
        <f t="shared" si="52"/>
        <v>35</v>
      </c>
      <c r="I671" s="35">
        <f t="shared" si="53"/>
        <v>0.4</v>
      </c>
      <c r="J671" s="21">
        <f t="shared" si="54"/>
        <v>21</v>
      </c>
    </row>
    <row r="672" spans="1:10">
      <c r="A672" s="36">
        <v>263</v>
      </c>
      <c r="B672" s="37">
        <v>18</v>
      </c>
      <c r="C672" s="37">
        <v>30</v>
      </c>
      <c r="D672" s="36">
        <v>1</v>
      </c>
      <c r="E672" s="36">
        <v>42</v>
      </c>
      <c r="F672" s="34">
        <f t="shared" si="50"/>
        <v>30</v>
      </c>
      <c r="G672" s="34">
        <f t="shared" si="51"/>
        <v>12</v>
      </c>
      <c r="H672" s="34">
        <f t="shared" si="52"/>
        <v>30</v>
      </c>
      <c r="I672" s="35">
        <f t="shared" si="53"/>
        <v>0.4</v>
      </c>
      <c r="J672" s="21">
        <f t="shared" si="54"/>
        <v>18</v>
      </c>
    </row>
    <row r="673" spans="1:10">
      <c r="A673" s="36">
        <v>263</v>
      </c>
      <c r="B673" s="37">
        <v>14</v>
      </c>
      <c r="C673" s="37">
        <v>24</v>
      </c>
      <c r="D673" s="36">
        <v>1</v>
      </c>
      <c r="E673" s="36">
        <v>40</v>
      </c>
      <c r="F673" s="34">
        <f t="shared" si="50"/>
        <v>24</v>
      </c>
      <c r="G673" s="34">
        <f t="shared" si="51"/>
        <v>10</v>
      </c>
      <c r="H673" s="34">
        <f t="shared" si="52"/>
        <v>24</v>
      </c>
      <c r="I673" s="35">
        <f t="shared" si="53"/>
        <v>0.41666666666666669</v>
      </c>
      <c r="J673" s="21">
        <f t="shared" si="54"/>
        <v>14</v>
      </c>
    </row>
    <row r="674" spans="1:10">
      <c r="A674" s="36">
        <v>264</v>
      </c>
      <c r="B674" s="37">
        <v>21</v>
      </c>
      <c r="C674" s="37">
        <v>35</v>
      </c>
      <c r="D674" s="36">
        <v>2</v>
      </c>
      <c r="E674" s="36">
        <v>39</v>
      </c>
      <c r="F674" s="34">
        <f t="shared" si="50"/>
        <v>70</v>
      </c>
      <c r="G674" s="34">
        <f t="shared" si="51"/>
        <v>28</v>
      </c>
      <c r="H674" s="34">
        <f t="shared" si="52"/>
        <v>70</v>
      </c>
      <c r="I674" s="35">
        <f t="shared" si="53"/>
        <v>0.4</v>
      </c>
      <c r="J674" s="21">
        <f t="shared" si="54"/>
        <v>42</v>
      </c>
    </row>
    <row r="675" spans="1:10">
      <c r="A675" s="36">
        <v>264</v>
      </c>
      <c r="B675" s="37">
        <v>19</v>
      </c>
      <c r="C675" s="37">
        <v>32</v>
      </c>
      <c r="D675" s="36">
        <v>1</v>
      </c>
      <c r="E675" s="36">
        <v>27</v>
      </c>
      <c r="F675" s="34">
        <f t="shared" si="50"/>
        <v>32</v>
      </c>
      <c r="G675" s="34">
        <f t="shared" si="51"/>
        <v>13</v>
      </c>
      <c r="H675" s="34">
        <f t="shared" si="52"/>
        <v>32</v>
      </c>
      <c r="I675" s="35">
        <f t="shared" si="53"/>
        <v>0.40625</v>
      </c>
      <c r="J675" s="21">
        <f t="shared" si="54"/>
        <v>19</v>
      </c>
    </row>
    <row r="676" spans="1:10">
      <c r="A676" s="36">
        <v>264</v>
      </c>
      <c r="B676" s="37">
        <v>18</v>
      </c>
      <c r="C676" s="37">
        <v>30</v>
      </c>
      <c r="D676" s="36">
        <v>1</v>
      </c>
      <c r="E676" s="36">
        <v>37</v>
      </c>
      <c r="F676" s="34">
        <f t="shared" si="50"/>
        <v>30</v>
      </c>
      <c r="G676" s="34">
        <f t="shared" si="51"/>
        <v>12</v>
      </c>
      <c r="H676" s="34">
        <f t="shared" si="52"/>
        <v>30</v>
      </c>
      <c r="I676" s="35">
        <f t="shared" si="53"/>
        <v>0.4</v>
      </c>
      <c r="J676" s="21">
        <f t="shared" si="54"/>
        <v>18</v>
      </c>
    </row>
    <row r="677" spans="1:10">
      <c r="A677" s="36">
        <v>264</v>
      </c>
      <c r="B677" s="37">
        <v>15</v>
      </c>
      <c r="C677" s="37">
        <v>25</v>
      </c>
      <c r="D677" s="36">
        <v>2</v>
      </c>
      <c r="E677" s="36">
        <v>14</v>
      </c>
      <c r="F677" s="34">
        <f t="shared" si="50"/>
        <v>50</v>
      </c>
      <c r="G677" s="34">
        <f t="shared" si="51"/>
        <v>20</v>
      </c>
      <c r="H677" s="34">
        <f t="shared" si="52"/>
        <v>50</v>
      </c>
      <c r="I677" s="35">
        <f t="shared" si="53"/>
        <v>0.4</v>
      </c>
      <c r="J677" s="21">
        <f t="shared" si="54"/>
        <v>30</v>
      </c>
    </row>
    <row r="678" spans="1:10">
      <c r="A678" s="36">
        <v>265</v>
      </c>
      <c r="B678" s="37">
        <v>14</v>
      </c>
      <c r="C678" s="37">
        <v>23</v>
      </c>
      <c r="D678" s="36">
        <v>1</v>
      </c>
      <c r="E678" s="36">
        <v>12</v>
      </c>
      <c r="F678" s="34">
        <f t="shared" si="50"/>
        <v>23</v>
      </c>
      <c r="G678" s="34">
        <f t="shared" si="51"/>
        <v>9</v>
      </c>
      <c r="H678" s="34">
        <f t="shared" si="52"/>
        <v>23</v>
      </c>
      <c r="I678" s="35">
        <f t="shared" si="53"/>
        <v>0.39130434782608697</v>
      </c>
      <c r="J678" s="21">
        <f t="shared" si="54"/>
        <v>14</v>
      </c>
    </row>
    <row r="679" spans="1:10">
      <c r="A679" s="36">
        <v>265</v>
      </c>
      <c r="B679" s="37">
        <v>19</v>
      </c>
      <c r="C679" s="37">
        <v>31</v>
      </c>
      <c r="D679" s="36">
        <v>1</v>
      </c>
      <c r="E679" s="36">
        <v>17</v>
      </c>
      <c r="F679" s="34">
        <f t="shared" si="50"/>
        <v>31</v>
      </c>
      <c r="G679" s="34">
        <f t="shared" si="51"/>
        <v>12</v>
      </c>
      <c r="H679" s="34">
        <f t="shared" si="52"/>
        <v>31</v>
      </c>
      <c r="I679" s="35">
        <f t="shared" si="53"/>
        <v>0.38709677419354838</v>
      </c>
      <c r="J679" s="21">
        <f t="shared" si="54"/>
        <v>19</v>
      </c>
    </row>
    <row r="680" spans="1:10">
      <c r="A680" s="36">
        <v>265</v>
      </c>
      <c r="B680" s="37">
        <v>16</v>
      </c>
      <c r="C680" s="37">
        <v>27</v>
      </c>
      <c r="D680" s="36">
        <v>1</v>
      </c>
      <c r="E680" s="36">
        <v>56</v>
      </c>
      <c r="F680" s="34">
        <f t="shared" si="50"/>
        <v>27</v>
      </c>
      <c r="G680" s="34">
        <f t="shared" si="51"/>
        <v>11</v>
      </c>
      <c r="H680" s="34">
        <f t="shared" si="52"/>
        <v>27</v>
      </c>
      <c r="I680" s="35">
        <f t="shared" si="53"/>
        <v>0.40740740740740738</v>
      </c>
      <c r="J680" s="21">
        <f t="shared" si="54"/>
        <v>16</v>
      </c>
    </row>
    <row r="681" spans="1:10">
      <c r="A681" s="36">
        <v>265</v>
      </c>
      <c r="B681" s="37">
        <v>18</v>
      </c>
      <c r="C681" s="37">
        <v>30</v>
      </c>
      <c r="D681" s="36">
        <v>3</v>
      </c>
      <c r="E681" s="36">
        <v>50</v>
      </c>
      <c r="F681" s="34">
        <f t="shared" si="50"/>
        <v>90</v>
      </c>
      <c r="G681" s="34">
        <f t="shared" si="51"/>
        <v>36</v>
      </c>
      <c r="H681" s="34">
        <f t="shared" si="52"/>
        <v>90</v>
      </c>
      <c r="I681" s="35">
        <f t="shared" si="53"/>
        <v>0.4</v>
      </c>
      <c r="J681" s="21">
        <f t="shared" si="54"/>
        <v>54</v>
      </c>
    </row>
    <row r="682" spans="1:10">
      <c r="A682" s="36">
        <v>266</v>
      </c>
      <c r="B682" s="37">
        <v>14</v>
      </c>
      <c r="C682" s="37">
        <v>24</v>
      </c>
      <c r="D682" s="36">
        <v>1</v>
      </c>
      <c r="E682" s="36">
        <v>53</v>
      </c>
      <c r="F682" s="34">
        <f t="shared" si="50"/>
        <v>24</v>
      </c>
      <c r="G682" s="34">
        <f t="shared" si="51"/>
        <v>10</v>
      </c>
      <c r="H682" s="34">
        <f t="shared" si="52"/>
        <v>24</v>
      </c>
      <c r="I682" s="35">
        <f t="shared" si="53"/>
        <v>0.41666666666666669</v>
      </c>
      <c r="J682" s="21">
        <f t="shared" si="54"/>
        <v>14</v>
      </c>
    </row>
    <row r="683" spans="1:10">
      <c r="A683" s="36">
        <v>266</v>
      </c>
      <c r="B683" s="37">
        <v>15</v>
      </c>
      <c r="C683" s="37">
        <v>25</v>
      </c>
      <c r="D683" s="36">
        <v>3</v>
      </c>
      <c r="E683" s="36">
        <v>53</v>
      </c>
      <c r="F683" s="34">
        <f t="shared" si="50"/>
        <v>75</v>
      </c>
      <c r="G683" s="34">
        <f t="shared" si="51"/>
        <v>30</v>
      </c>
      <c r="H683" s="34">
        <f t="shared" si="52"/>
        <v>75</v>
      </c>
      <c r="I683" s="35">
        <f t="shared" si="53"/>
        <v>0.4</v>
      </c>
      <c r="J683" s="21">
        <f t="shared" si="54"/>
        <v>45</v>
      </c>
    </row>
    <row r="684" spans="1:10">
      <c r="A684" s="36">
        <v>267</v>
      </c>
      <c r="B684" s="37">
        <v>19</v>
      </c>
      <c r="C684" s="37">
        <v>32</v>
      </c>
      <c r="D684" s="36">
        <v>1</v>
      </c>
      <c r="E684" s="36">
        <v>45</v>
      </c>
      <c r="F684" s="34">
        <f t="shared" si="50"/>
        <v>32</v>
      </c>
      <c r="G684" s="34">
        <f t="shared" si="51"/>
        <v>13</v>
      </c>
      <c r="H684" s="34">
        <f t="shared" si="52"/>
        <v>32</v>
      </c>
      <c r="I684" s="35">
        <f t="shared" si="53"/>
        <v>0.40625</v>
      </c>
      <c r="J684" s="21">
        <f t="shared" si="54"/>
        <v>19</v>
      </c>
    </row>
    <row r="685" spans="1:10">
      <c r="A685" s="36">
        <v>267</v>
      </c>
      <c r="B685" s="37">
        <v>16</v>
      </c>
      <c r="C685" s="37">
        <v>28</v>
      </c>
      <c r="D685" s="36">
        <v>2</v>
      </c>
      <c r="E685" s="36">
        <v>23</v>
      </c>
      <c r="F685" s="34">
        <f t="shared" si="50"/>
        <v>56</v>
      </c>
      <c r="G685" s="34">
        <f t="shared" si="51"/>
        <v>24</v>
      </c>
      <c r="H685" s="34">
        <f t="shared" si="52"/>
        <v>56</v>
      </c>
      <c r="I685" s="35">
        <f t="shared" si="53"/>
        <v>0.42857142857142855</v>
      </c>
      <c r="J685" s="21">
        <f t="shared" si="54"/>
        <v>32</v>
      </c>
    </row>
    <row r="686" spans="1:10">
      <c r="A686" s="36">
        <v>267</v>
      </c>
      <c r="B686" s="37">
        <v>18</v>
      </c>
      <c r="C686" s="37">
        <v>30</v>
      </c>
      <c r="D686" s="36">
        <v>1</v>
      </c>
      <c r="E686" s="36">
        <v>28</v>
      </c>
      <c r="F686" s="34">
        <f t="shared" si="50"/>
        <v>30</v>
      </c>
      <c r="G686" s="34">
        <f t="shared" si="51"/>
        <v>12</v>
      </c>
      <c r="H686" s="34">
        <f t="shared" si="52"/>
        <v>30</v>
      </c>
      <c r="I686" s="35">
        <f t="shared" si="53"/>
        <v>0.4</v>
      </c>
      <c r="J686" s="21">
        <f t="shared" si="54"/>
        <v>18</v>
      </c>
    </row>
    <row r="687" spans="1:10">
      <c r="A687" s="36">
        <v>268</v>
      </c>
      <c r="B687" s="37">
        <v>14</v>
      </c>
      <c r="C687" s="37">
        <v>24</v>
      </c>
      <c r="D687" s="36">
        <v>1</v>
      </c>
      <c r="E687" s="36">
        <v>39</v>
      </c>
      <c r="F687" s="34">
        <f t="shared" si="50"/>
        <v>24</v>
      </c>
      <c r="G687" s="34">
        <f t="shared" si="51"/>
        <v>10</v>
      </c>
      <c r="H687" s="34">
        <f t="shared" si="52"/>
        <v>24</v>
      </c>
      <c r="I687" s="35">
        <f t="shared" si="53"/>
        <v>0.41666666666666669</v>
      </c>
      <c r="J687" s="21">
        <f t="shared" si="54"/>
        <v>14</v>
      </c>
    </row>
    <row r="688" spans="1:10">
      <c r="A688" s="36">
        <v>268</v>
      </c>
      <c r="B688" s="37">
        <v>13</v>
      </c>
      <c r="C688" s="37">
        <v>22</v>
      </c>
      <c r="D688" s="36">
        <v>2</v>
      </c>
      <c r="E688" s="36">
        <v>44</v>
      </c>
      <c r="F688" s="34">
        <f t="shared" si="50"/>
        <v>44</v>
      </c>
      <c r="G688" s="34">
        <f t="shared" si="51"/>
        <v>18</v>
      </c>
      <c r="H688" s="34">
        <f t="shared" si="52"/>
        <v>44</v>
      </c>
      <c r="I688" s="35">
        <f t="shared" si="53"/>
        <v>0.40909090909090912</v>
      </c>
      <c r="J688" s="21">
        <f t="shared" si="54"/>
        <v>26</v>
      </c>
    </row>
    <row r="689" spans="1:10">
      <c r="A689" s="36">
        <v>269</v>
      </c>
      <c r="B689" s="37">
        <v>22</v>
      </c>
      <c r="C689" s="37">
        <v>36</v>
      </c>
      <c r="D689" s="36">
        <v>3</v>
      </c>
      <c r="E689" s="36">
        <v>13</v>
      </c>
      <c r="F689" s="34">
        <f t="shared" si="50"/>
        <v>108</v>
      </c>
      <c r="G689" s="34">
        <f t="shared" si="51"/>
        <v>42</v>
      </c>
      <c r="H689" s="34">
        <f t="shared" si="52"/>
        <v>108</v>
      </c>
      <c r="I689" s="35">
        <f t="shared" si="53"/>
        <v>0.3888888888888889</v>
      </c>
      <c r="J689" s="21">
        <f t="shared" si="54"/>
        <v>66</v>
      </c>
    </row>
    <row r="690" spans="1:10">
      <c r="A690" s="36">
        <v>269</v>
      </c>
      <c r="B690" s="37">
        <v>25</v>
      </c>
      <c r="C690" s="37">
        <v>40</v>
      </c>
      <c r="D690" s="36">
        <v>1</v>
      </c>
      <c r="E690" s="36">
        <v>58</v>
      </c>
      <c r="F690" s="34">
        <f t="shared" si="50"/>
        <v>40</v>
      </c>
      <c r="G690" s="34">
        <f t="shared" si="51"/>
        <v>15</v>
      </c>
      <c r="H690" s="34">
        <f t="shared" si="52"/>
        <v>40</v>
      </c>
      <c r="I690" s="35">
        <f t="shared" si="53"/>
        <v>0.375</v>
      </c>
      <c r="J690" s="21">
        <f t="shared" si="54"/>
        <v>25</v>
      </c>
    </row>
    <row r="691" spans="1:10">
      <c r="A691" s="36">
        <v>269</v>
      </c>
      <c r="B691" s="37">
        <v>20</v>
      </c>
      <c r="C691" s="37">
        <v>34</v>
      </c>
      <c r="D691" s="36">
        <v>3</v>
      </c>
      <c r="E691" s="36">
        <v>30</v>
      </c>
      <c r="F691" s="34">
        <f t="shared" si="50"/>
        <v>102</v>
      </c>
      <c r="G691" s="34">
        <f t="shared" si="51"/>
        <v>42</v>
      </c>
      <c r="H691" s="34">
        <f t="shared" si="52"/>
        <v>102</v>
      </c>
      <c r="I691" s="35">
        <f t="shared" si="53"/>
        <v>0.41176470588235292</v>
      </c>
      <c r="J691" s="21">
        <f t="shared" si="54"/>
        <v>60</v>
      </c>
    </row>
    <row r="692" spans="1:10">
      <c r="A692" s="36">
        <v>270</v>
      </c>
      <c r="B692" s="37">
        <v>20</v>
      </c>
      <c r="C692" s="37">
        <v>34</v>
      </c>
      <c r="D692" s="36">
        <v>3</v>
      </c>
      <c r="E692" s="36">
        <v>26</v>
      </c>
      <c r="F692" s="34">
        <f t="shared" si="50"/>
        <v>102</v>
      </c>
      <c r="G692" s="34">
        <f t="shared" si="51"/>
        <v>42</v>
      </c>
      <c r="H692" s="34">
        <f t="shared" si="52"/>
        <v>102</v>
      </c>
      <c r="I692" s="35">
        <f t="shared" si="53"/>
        <v>0.41176470588235292</v>
      </c>
      <c r="J692" s="21">
        <f t="shared" si="54"/>
        <v>60</v>
      </c>
    </row>
    <row r="693" spans="1:10">
      <c r="A693" s="36">
        <v>271</v>
      </c>
      <c r="B693" s="37">
        <v>13</v>
      </c>
      <c r="C693" s="37">
        <v>22</v>
      </c>
      <c r="D693" s="36">
        <v>2</v>
      </c>
      <c r="E693" s="36">
        <v>55</v>
      </c>
      <c r="F693" s="34">
        <f t="shared" si="50"/>
        <v>44</v>
      </c>
      <c r="G693" s="34">
        <f t="shared" si="51"/>
        <v>18</v>
      </c>
      <c r="H693" s="34">
        <f t="shared" si="52"/>
        <v>44</v>
      </c>
      <c r="I693" s="35">
        <f t="shared" si="53"/>
        <v>0.40909090909090912</v>
      </c>
      <c r="J693" s="21">
        <f t="shared" si="54"/>
        <v>26</v>
      </c>
    </row>
    <row r="694" spans="1:10">
      <c r="A694" s="36">
        <v>272</v>
      </c>
      <c r="B694" s="37">
        <v>14</v>
      </c>
      <c r="C694" s="37">
        <v>24</v>
      </c>
      <c r="D694" s="36">
        <v>2</v>
      </c>
      <c r="E694" s="36">
        <v>36</v>
      </c>
      <c r="F694" s="34">
        <f t="shared" si="50"/>
        <v>48</v>
      </c>
      <c r="G694" s="34">
        <f t="shared" si="51"/>
        <v>20</v>
      </c>
      <c r="H694" s="34">
        <f t="shared" si="52"/>
        <v>48</v>
      </c>
      <c r="I694" s="35">
        <f t="shared" si="53"/>
        <v>0.41666666666666669</v>
      </c>
      <c r="J694" s="21">
        <f t="shared" si="54"/>
        <v>28</v>
      </c>
    </row>
    <row r="695" spans="1:10">
      <c r="A695" s="36">
        <v>272</v>
      </c>
      <c r="B695" s="37">
        <v>21</v>
      </c>
      <c r="C695" s="37">
        <v>35</v>
      </c>
      <c r="D695" s="36">
        <v>1</v>
      </c>
      <c r="E695" s="36">
        <v>47</v>
      </c>
      <c r="F695" s="34">
        <f t="shared" si="50"/>
        <v>35</v>
      </c>
      <c r="G695" s="34">
        <f t="shared" si="51"/>
        <v>14</v>
      </c>
      <c r="H695" s="34">
        <f t="shared" si="52"/>
        <v>35</v>
      </c>
      <c r="I695" s="35">
        <f t="shared" si="53"/>
        <v>0.4</v>
      </c>
      <c r="J695" s="21">
        <f t="shared" si="54"/>
        <v>21</v>
      </c>
    </row>
    <row r="696" spans="1:10">
      <c r="A696" s="36">
        <v>273</v>
      </c>
      <c r="B696" s="37">
        <v>19</v>
      </c>
      <c r="C696" s="37">
        <v>32</v>
      </c>
      <c r="D696" s="36">
        <v>1</v>
      </c>
      <c r="E696" s="36">
        <v>22</v>
      </c>
      <c r="F696" s="34">
        <f t="shared" si="50"/>
        <v>32</v>
      </c>
      <c r="G696" s="34">
        <f t="shared" si="51"/>
        <v>13</v>
      </c>
      <c r="H696" s="34">
        <f t="shared" si="52"/>
        <v>32</v>
      </c>
      <c r="I696" s="35">
        <f t="shared" si="53"/>
        <v>0.40625</v>
      </c>
      <c r="J696" s="21">
        <f t="shared" si="54"/>
        <v>19</v>
      </c>
    </row>
    <row r="697" spans="1:10">
      <c r="A697" s="36">
        <v>273</v>
      </c>
      <c r="B697" s="37">
        <v>13</v>
      </c>
      <c r="C697" s="37">
        <v>22</v>
      </c>
      <c r="D697" s="36">
        <v>3</v>
      </c>
      <c r="E697" s="36">
        <v>40</v>
      </c>
      <c r="F697" s="34">
        <f t="shared" si="50"/>
        <v>66</v>
      </c>
      <c r="G697" s="34">
        <f t="shared" si="51"/>
        <v>27</v>
      </c>
      <c r="H697" s="34">
        <f t="shared" si="52"/>
        <v>66</v>
      </c>
      <c r="I697" s="35">
        <f t="shared" si="53"/>
        <v>0.40909090909090912</v>
      </c>
      <c r="J697" s="21">
        <f t="shared" si="54"/>
        <v>39</v>
      </c>
    </row>
    <row r="698" spans="1:10">
      <c r="A698" s="36">
        <v>273</v>
      </c>
      <c r="B698" s="37">
        <v>15</v>
      </c>
      <c r="C698" s="37">
        <v>25</v>
      </c>
      <c r="D698" s="36">
        <v>1</v>
      </c>
      <c r="E698" s="36">
        <v>5</v>
      </c>
      <c r="F698" s="34">
        <f t="shared" si="50"/>
        <v>25</v>
      </c>
      <c r="G698" s="34">
        <f t="shared" si="51"/>
        <v>10</v>
      </c>
      <c r="H698" s="34">
        <f t="shared" si="52"/>
        <v>25</v>
      </c>
      <c r="I698" s="35">
        <f t="shared" si="53"/>
        <v>0.4</v>
      </c>
      <c r="J698" s="21">
        <f t="shared" si="54"/>
        <v>15</v>
      </c>
    </row>
    <row r="699" spans="1:10">
      <c r="A699" s="36">
        <v>274</v>
      </c>
      <c r="B699" s="37">
        <v>15</v>
      </c>
      <c r="C699" s="37">
        <v>26</v>
      </c>
      <c r="D699" s="36">
        <v>3</v>
      </c>
      <c r="E699" s="36">
        <v>33</v>
      </c>
      <c r="F699" s="34">
        <f t="shared" si="50"/>
        <v>78</v>
      </c>
      <c r="G699" s="34">
        <f t="shared" si="51"/>
        <v>33</v>
      </c>
      <c r="H699" s="34">
        <f t="shared" si="52"/>
        <v>78</v>
      </c>
      <c r="I699" s="35">
        <f t="shared" si="53"/>
        <v>0.42307692307692307</v>
      </c>
      <c r="J699" s="21">
        <f t="shared" si="54"/>
        <v>45</v>
      </c>
    </row>
    <row r="700" spans="1:10">
      <c r="A700" s="36">
        <v>274</v>
      </c>
      <c r="B700" s="37">
        <v>11</v>
      </c>
      <c r="C700" s="37">
        <v>19</v>
      </c>
      <c r="D700" s="36">
        <v>2</v>
      </c>
      <c r="E700" s="36">
        <v>42</v>
      </c>
      <c r="F700" s="34">
        <f t="shared" si="50"/>
        <v>38</v>
      </c>
      <c r="G700" s="34">
        <f t="shared" si="51"/>
        <v>16</v>
      </c>
      <c r="H700" s="34">
        <f t="shared" si="52"/>
        <v>38</v>
      </c>
      <c r="I700" s="35">
        <f t="shared" si="53"/>
        <v>0.42105263157894735</v>
      </c>
      <c r="J700" s="21">
        <f t="shared" si="54"/>
        <v>22</v>
      </c>
    </row>
    <row r="701" spans="1:10">
      <c r="A701" s="36">
        <v>275</v>
      </c>
      <c r="B701" s="37">
        <v>20</v>
      </c>
      <c r="C701" s="37">
        <v>33</v>
      </c>
      <c r="D701" s="36">
        <v>1</v>
      </c>
      <c r="E701" s="36">
        <v>32</v>
      </c>
      <c r="F701" s="34">
        <f t="shared" si="50"/>
        <v>33</v>
      </c>
      <c r="G701" s="34">
        <f t="shared" si="51"/>
        <v>13</v>
      </c>
      <c r="H701" s="34">
        <f t="shared" si="52"/>
        <v>33</v>
      </c>
      <c r="I701" s="35">
        <f t="shared" si="53"/>
        <v>0.39393939393939392</v>
      </c>
      <c r="J701" s="21">
        <f t="shared" si="54"/>
        <v>20</v>
      </c>
    </row>
    <row r="702" spans="1:10">
      <c r="A702" s="36">
        <v>275</v>
      </c>
      <c r="B702" s="37">
        <v>19</v>
      </c>
      <c r="C702" s="37">
        <v>31</v>
      </c>
      <c r="D702" s="36">
        <v>2</v>
      </c>
      <c r="E702" s="36">
        <v>32</v>
      </c>
      <c r="F702" s="34">
        <f t="shared" si="50"/>
        <v>62</v>
      </c>
      <c r="G702" s="34">
        <f t="shared" si="51"/>
        <v>24</v>
      </c>
      <c r="H702" s="34">
        <f t="shared" si="52"/>
        <v>62</v>
      </c>
      <c r="I702" s="35">
        <f t="shared" si="53"/>
        <v>0.38709677419354838</v>
      </c>
      <c r="J702" s="21">
        <f t="shared" si="54"/>
        <v>38</v>
      </c>
    </row>
    <row r="703" spans="1:10">
      <c r="A703" s="36">
        <v>275</v>
      </c>
      <c r="B703" s="37">
        <v>15</v>
      </c>
      <c r="C703" s="37">
        <v>26</v>
      </c>
      <c r="D703" s="36">
        <v>1</v>
      </c>
      <c r="E703" s="36">
        <v>58</v>
      </c>
      <c r="F703" s="34">
        <f t="shared" si="50"/>
        <v>26</v>
      </c>
      <c r="G703" s="34">
        <f t="shared" si="51"/>
        <v>11</v>
      </c>
      <c r="H703" s="34">
        <f t="shared" si="52"/>
        <v>26</v>
      </c>
      <c r="I703" s="35">
        <f t="shared" si="53"/>
        <v>0.42307692307692307</v>
      </c>
      <c r="J703" s="21">
        <f t="shared" si="54"/>
        <v>15</v>
      </c>
    </row>
    <row r="704" spans="1:10">
      <c r="A704" s="36">
        <v>276</v>
      </c>
      <c r="B704" s="37">
        <v>13</v>
      </c>
      <c r="C704" s="37">
        <v>22</v>
      </c>
      <c r="D704" s="36">
        <v>2</v>
      </c>
      <c r="E704" s="36">
        <v>49</v>
      </c>
      <c r="F704" s="34">
        <f t="shared" si="50"/>
        <v>44</v>
      </c>
      <c r="G704" s="34">
        <f t="shared" si="51"/>
        <v>18</v>
      </c>
      <c r="H704" s="34">
        <f t="shared" si="52"/>
        <v>44</v>
      </c>
      <c r="I704" s="35">
        <f t="shared" si="53"/>
        <v>0.40909090909090912</v>
      </c>
      <c r="J704" s="21">
        <f t="shared" si="54"/>
        <v>26</v>
      </c>
    </row>
    <row r="705" spans="1:10">
      <c r="A705" s="36">
        <v>276</v>
      </c>
      <c r="B705" s="37">
        <v>15</v>
      </c>
      <c r="C705" s="37">
        <v>26</v>
      </c>
      <c r="D705" s="36">
        <v>1</v>
      </c>
      <c r="E705" s="36">
        <v>36</v>
      </c>
      <c r="F705" s="34">
        <f t="shared" si="50"/>
        <v>26</v>
      </c>
      <c r="G705" s="34">
        <f t="shared" si="51"/>
        <v>11</v>
      </c>
      <c r="H705" s="34">
        <f t="shared" si="52"/>
        <v>26</v>
      </c>
      <c r="I705" s="35">
        <f t="shared" si="53"/>
        <v>0.42307692307692307</v>
      </c>
      <c r="J705" s="21">
        <f t="shared" si="54"/>
        <v>15</v>
      </c>
    </row>
    <row r="706" spans="1:10">
      <c r="A706" s="36">
        <v>277</v>
      </c>
      <c r="B706" s="37">
        <v>19</v>
      </c>
      <c r="C706" s="37">
        <v>31</v>
      </c>
      <c r="D706" s="36">
        <v>3</v>
      </c>
      <c r="E706" s="36">
        <v>29</v>
      </c>
      <c r="F706" s="34">
        <f t="shared" si="50"/>
        <v>93</v>
      </c>
      <c r="G706" s="34">
        <f t="shared" si="51"/>
        <v>36</v>
      </c>
      <c r="H706" s="34">
        <f t="shared" si="52"/>
        <v>93</v>
      </c>
      <c r="I706" s="35">
        <f t="shared" si="53"/>
        <v>0.38709677419354838</v>
      </c>
      <c r="J706" s="21">
        <f t="shared" si="54"/>
        <v>57</v>
      </c>
    </row>
    <row r="707" spans="1:10">
      <c r="A707" s="36">
        <v>278</v>
      </c>
      <c r="B707" s="37">
        <v>19</v>
      </c>
      <c r="C707" s="37">
        <v>31</v>
      </c>
      <c r="D707" s="36">
        <v>3</v>
      </c>
      <c r="E707" s="36">
        <v>33</v>
      </c>
      <c r="F707" s="34">
        <f t="shared" ref="F707:F770" si="55">C707*D707</f>
        <v>93</v>
      </c>
      <c r="G707" s="34">
        <f t="shared" ref="G707:G770" si="56">F707-(B707*D707)</f>
        <v>36</v>
      </c>
      <c r="H707" s="34">
        <f t="shared" ref="H707:H770" si="57">C707*D707</f>
        <v>93</v>
      </c>
      <c r="I707" s="35">
        <f t="shared" ref="I707:I770" si="58">(G707/H707)</f>
        <v>0.38709677419354838</v>
      </c>
      <c r="J707" s="21">
        <f t="shared" ref="J707:J770" si="59">B707*D707</f>
        <v>57</v>
      </c>
    </row>
    <row r="708" spans="1:10">
      <c r="A708" s="36">
        <v>278</v>
      </c>
      <c r="B708" s="37">
        <v>14</v>
      </c>
      <c r="C708" s="37">
        <v>24</v>
      </c>
      <c r="D708" s="36">
        <v>2</v>
      </c>
      <c r="E708" s="36">
        <v>28</v>
      </c>
      <c r="F708" s="34">
        <f t="shared" si="55"/>
        <v>48</v>
      </c>
      <c r="G708" s="34">
        <f t="shared" si="56"/>
        <v>20</v>
      </c>
      <c r="H708" s="34">
        <f t="shared" si="57"/>
        <v>48</v>
      </c>
      <c r="I708" s="35">
        <f t="shared" si="58"/>
        <v>0.41666666666666669</v>
      </c>
      <c r="J708" s="21">
        <f t="shared" si="59"/>
        <v>28</v>
      </c>
    </row>
    <row r="709" spans="1:10">
      <c r="A709" s="36">
        <v>279</v>
      </c>
      <c r="B709" s="37">
        <v>25</v>
      </c>
      <c r="C709" s="37">
        <v>40</v>
      </c>
      <c r="D709" s="36">
        <v>3</v>
      </c>
      <c r="E709" s="36">
        <v>48</v>
      </c>
      <c r="F709" s="34">
        <f t="shared" si="55"/>
        <v>120</v>
      </c>
      <c r="G709" s="34">
        <f t="shared" si="56"/>
        <v>45</v>
      </c>
      <c r="H709" s="34">
        <f t="shared" si="57"/>
        <v>120</v>
      </c>
      <c r="I709" s="35">
        <f t="shared" si="58"/>
        <v>0.375</v>
      </c>
      <c r="J709" s="21">
        <f t="shared" si="59"/>
        <v>75</v>
      </c>
    </row>
    <row r="710" spans="1:10">
      <c r="A710" s="36">
        <v>279</v>
      </c>
      <c r="B710" s="37">
        <v>21</v>
      </c>
      <c r="C710" s="37">
        <v>35</v>
      </c>
      <c r="D710" s="36">
        <v>1</v>
      </c>
      <c r="E710" s="36">
        <v>28</v>
      </c>
      <c r="F710" s="34">
        <f t="shared" si="55"/>
        <v>35</v>
      </c>
      <c r="G710" s="34">
        <f t="shared" si="56"/>
        <v>14</v>
      </c>
      <c r="H710" s="34">
        <f t="shared" si="57"/>
        <v>35</v>
      </c>
      <c r="I710" s="35">
        <f t="shared" si="58"/>
        <v>0.4</v>
      </c>
      <c r="J710" s="21">
        <f t="shared" si="59"/>
        <v>21</v>
      </c>
    </row>
    <row r="711" spans="1:10">
      <c r="A711" s="36">
        <v>279</v>
      </c>
      <c r="B711" s="37">
        <v>10</v>
      </c>
      <c r="C711" s="37">
        <v>18</v>
      </c>
      <c r="D711" s="36">
        <v>1</v>
      </c>
      <c r="E711" s="36">
        <v>58</v>
      </c>
      <c r="F711" s="34">
        <f t="shared" si="55"/>
        <v>18</v>
      </c>
      <c r="G711" s="34">
        <f t="shared" si="56"/>
        <v>8</v>
      </c>
      <c r="H711" s="34">
        <f t="shared" si="57"/>
        <v>18</v>
      </c>
      <c r="I711" s="35">
        <f t="shared" si="58"/>
        <v>0.44444444444444442</v>
      </c>
      <c r="J711" s="21">
        <f t="shared" si="59"/>
        <v>10</v>
      </c>
    </row>
    <row r="712" spans="1:10">
      <c r="A712" s="36">
        <v>279</v>
      </c>
      <c r="B712" s="37">
        <v>16</v>
      </c>
      <c r="C712" s="37">
        <v>28</v>
      </c>
      <c r="D712" s="36">
        <v>1</v>
      </c>
      <c r="E712" s="36">
        <v>8</v>
      </c>
      <c r="F712" s="34">
        <f t="shared" si="55"/>
        <v>28</v>
      </c>
      <c r="G712" s="34">
        <f t="shared" si="56"/>
        <v>12</v>
      </c>
      <c r="H712" s="34">
        <f t="shared" si="57"/>
        <v>28</v>
      </c>
      <c r="I712" s="35">
        <f t="shared" si="58"/>
        <v>0.42857142857142855</v>
      </c>
      <c r="J712" s="21">
        <f t="shared" si="59"/>
        <v>16</v>
      </c>
    </row>
    <row r="713" spans="1:10">
      <c r="A713" s="36">
        <v>280</v>
      </c>
      <c r="B713" s="37">
        <v>14</v>
      </c>
      <c r="C713" s="37">
        <v>24</v>
      </c>
      <c r="D713" s="36">
        <v>2</v>
      </c>
      <c r="E713" s="36">
        <v>52</v>
      </c>
      <c r="F713" s="34">
        <f t="shared" si="55"/>
        <v>48</v>
      </c>
      <c r="G713" s="34">
        <f t="shared" si="56"/>
        <v>20</v>
      </c>
      <c r="H713" s="34">
        <f t="shared" si="57"/>
        <v>48</v>
      </c>
      <c r="I713" s="35">
        <f t="shared" si="58"/>
        <v>0.41666666666666669</v>
      </c>
      <c r="J713" s="21">
        <f t="shared" si="59"/>
        <v>28</v>
      </c>
    </row>
    <row r="714" spans="1:10">
      <c r="A714" s="36">
        <v>280</v>
      </c>
      <c r="B714" s="37">
        <v>14</v>
      </c>
      <c r="C714" s="37">
        <v>23</v>
      </c>
      <c r="D714" s="36">
        <v>3</v>
      </c>
      <c r="E714" s="36">
        <v>34</v>
      </c>
      <c r="F714" s="34">
        <f t="shared" si="55"/>
        <v>69</v>
      </c>
      <c r="G714" s="34">
        <f t="shared" si="56"/>
        <v>27</v>
      </c>
      <c r="H714" s="34">
        <f t="shared" si="57"/>
        <v>69</v>
      </c>
      <c r="I714" s="35">
        <f t="shared" si="58"/>
        <v>0.39130434782608697</v>
      </c>
      <c r="J714" s="21">
        <f t="shared" si="59"/>
        <v>42</v>
      </c>
    </row>
    <row r="715" spans="1:10">
      <c r="A715" s="36">
        <v>281</v>
      </c>
      <c r="B715" s="37">
        <v>20</v>
      </c>
      <c r="C715" s="37">
        <v>33</v>
      </c>
      <c r="D715" s="36">
        <v>2</v>
      </c>
      <c r="E715" s="36">
        <v>9</v>
      </c>
      <c r="F715" s="34">
        <f t="shared" si="55"/>
        <v>66</v>
      </c>
      <c r="G715" s="34">
        <f t="shared" si="56"/>
        <v>26</v>
      </c>
      <c r="H715" s="34">
        <f t="shared" si="57"/>
        <v>66</v>
      </c>
      <c r="I715" s="35">
        <f t="shared" si="58"/>
        <v>0.39393939393939392</v>
      </c>
      <c r="J715" s="21">
        <f t="shared" si="59"/>
        <v>40</v>
      </c>
    </row>
    <row r="716" spans="1:10">
      <c r="A716" s="36">
        <v>282</v>
      </c>
      <c r="B716" s="37">
        <v>10</v>
      </c>
      <c r="C716" s="37">
        <v>18</v>
      </c>
      <c r="D716" s="36">
        <v>3</v>
      </c>
      <c r="E716" s="36">
        <v>57</v>
      </c>
      <c r="F716" s="34">
        <f t="shared" si="55"/>
        <v>54</v>
      </c>
      <c r="G716" s="34">
        <f t="shared" si="56"/>
        <v>24</v>
      </c>
      <c r="H716" s="34">
        <f t="shared" si="57"/>
        <v>54</v>
      </c>
      <c r="I716" s="35">
        <f t="shared" si="58"/>
        <v>0.44444444444444442</v>
      </c>
      <c r="J716" s="21">
        <f t="shared" si="59"/>
        <v>30</v>
      </c>
    </row>
    <row r="717" spans="1:10">
      <c r="A717" s="36">
        <v>282</v>
      </c>
      <c r="B717" s="37">
        <v>12</v>
      </c>
      <c r="C717" s="37">
        <v>20</v>
      </c>
      <c r="D717" s="36">
        <v>1</v>
      </c>
      <c r="E717" s="36">
        <v>57</v>
      </c>
      <c r="F717" s="34">
        <f t="shared" si="55"/>
        <v>20</v>
      </c>
      <c r="G717" s="34">
        <f t="shared" si="56"/>
        <v>8</v>
      </c>
      <c r="H717" s="34">
        <f t="shared" si="57"/>
        <v>20</v>
      </c>
      <c r="I717" s="35">
        <f t="shared" si="58"/>
        <v>0.4</v>
      </c>
      <c r="J717" s="21">
        <f t="shared" si="59"/>
        <v>12</v>
      </c>
    </row>
    <row r="718" spans="1:10">
      <c r="A718" s="36">
        <v>283</v>
      </c>
      <c r="B718" s="37">
        <v>15</v>
      </c>
      <c r="C718" s="37">
        <v>26</v>
      </c>
      <c r="D718" s="36">
        <v>3</v>
      </c>
      <c r="E718" s="36">
        <v>6</v>
      </c>
      <c r="F718" s="34">
        <f t="shared" si="55"/>
        <v>78</v>
      </c>
      <c r="G718" s="34">
        <f t="shared" si="56"/>
        <v>33</v>
      </c>
      <c r="H718" s="34">
        <f t="shared" si="57"/>
        <v>78</v>
      </c>
      <c r="I718" s="35">
        <f t="shared" si="58"/>
        <v>0.42307692307692307</v>
      </c>
      <c r="J718" s="21">
        <f t="shared" si="59"/>
        <v>45</v>
      </c>
    </row>
    <row r="719" spans="1:10">
      <c r="A719" s="36">
        <v>284</v>
      </c>
      <c r="B719" s="37">
        <v>12</v>
      </c>
      <c r="C719" s="37">
        <v>20</v>
      </c>
      <c r="D719" s="36">
        <v>3</v>
      </c>
      <c r="E719" s="36">
        <v>45</v>
      </c>
      <c r="F719" s="34">
        <f t="shared" si="55"/>
        <v>60</v>
      </c>
      <c r="G719" s="34">
        <f t="shared" si="56"/>
        <v>24</v>
      </c>
      <c r="H719" s="34">
        <f t="shared" si="57"/>
        <v>60</v>
      </c>
      <c r="I719" s="35">
        <f t="shared" si="58"/>
        <v>0.4</v>
      </c>
      <c r="J719" s="21">
        <f t="shared" si="59"/>
        <v>36</v>
      </c>
    </row>
    <row r="720" spans="1:10">
      <c r="A720" s="36">
        <v>284</v>
      </c>
      <c r="B720" s="37">
        <v>16</v>
      </c>
      <c r="C720" s="37">
        <v>27</v>
      </c>
      <c r="D720" s="36">
        <v>1</v>
      </c>
      <c r="E720" s="36">
        <v>59</v>
      </c>
      <c r="F720" s="34">
        <f t="shared" si="55"/>
        <v>27</v>
      </c>
      <c r="G720" s="34">
        <f t="shared" si="56"/>
        <v>11</v>
      </c>
      <c r="H720" s="34">
        <f t="shared" si="57"/>
        <v>27</v>
      </c>
      <c r="I720" s="35">
        <f t="shared" si="58"/>
        <v>0.40740740740740738</v>
      </c>
      <c r="J720" s="21">
        <f t="shared" si="59"/>
        <v>16</v>
      </c>
    </row>
    <row r="721" spans="1:10">
      <c r="A721" s="36">
        <v>284</v>
      </c>
      <c r="B721" s="37">
        <v>11</v>
      </c>
      <c r="C721" s="37">
        <v>19</v>
      </c>
      <c r="D721" s="36">
        <v>2</v>
      </c>
      <c r="E721" s="36">
        <v>41</v>
      </c>
      <c r="F721" s="34">
        <f t="shared" si="55"/>
        <v>38</v>
      </c>
      <c r="G721" s="34">
        <f t="shared" si="56"/>
        <v>16</v>
      </c>
      <c r="H721" s="34">
        <f t="shared" si="57"/>
        <v>38</v>
      </c>
      <c r="I721" s="35">
        <f t="shared" si="58"/>
        <v>0.42105263157894735</v>
      </c>
      <c r="J721" s="21">
        <f t="shared" si="59"/>
        <v>22</v>
      </c>
    </row>
    <row r="722" spans="1:10">
      <c r="A722" s="36">
        <v>284</v>
      </c>
      <c r="B722" s="37">
        <v>20</v>
      </c>
      <c r="C722" s="37">
        <v>33</v>
      </c>
      <c r="D722" s="36">
        <v>1</v>
      </c>
      <c r="E722" s="36">
        <v>50</v>
      </c>
      <c r="F722" s="34">
        <f t="shared" si="55"/>
        <v>33</v>
      </c>
      <c r="G722" s="34">
        <f t="shared" si="56"/>
        <v>13</v>
      </c>
      <c r="H722" s="34">
        <f t="shared" si="57"/>
        <v>33</v>
      </c>
      <c r="I722" s="35">
        <f t="shared" si="58"/>
        <v>0.39393939393939392</v>
      </c>
      <c r="J722" s="21">
        <f t="shared" si="59"/>
        <v>20</v>
      </c>
    </row>
    <row r="723" spans="1:10">
      <c r="A723" s="36">
        <v>285</v>
      </c>
      <c r="B723" s="37">
        <v>13</v>
      </c>
      <c r="C723" s="37">
        <v>21</v>
      </c>
      <c r="D723" s="36">
        <v>2</v>
      </c>
      <c r="E723" s="36">
        <v>12</v>
      </c>
      <c r="F723" s="34">
        <f t="shared" si="55"/>
        <v>42</v>
      </c>
      <c r="G723" s="34">
        <f t="shared" si="56"/>
        <v>16</v>
      </c>
      <c r="H723" s="34">
        <f t="shared" si="57"/>
        <v>42</v>
      </c>
      <c r="I723" s="35">
        <f t="shared" si="58"/>
        <v>0.38095238095238093</v>
      </c>
      <c r="J723" s="21">
        <f t="shared" si="59"/>
        <v>26</v>
      </c>
    </row>
    <row r="724" spans="1:10">
      <c r="A724" s="36">
        <v>286</v>
      </c>
      <c r="B724" s="37">
        <v>20</v>
      </c>
      <c r="C724" s="37">
        <v>34</v>
      </c>
      <c r="D724" s="36">
        <v>2</v>
      </c>
      <c r="E724" s="36">
        <v>25</v>
      </c>
      <c r="F724" s="34">
        <f t="shared" si="55"/>
        <v>68</v>
      </c>
      <c r="G724" s="34">
        <f t="shared" si="56"/>
        <v>28</v>
      </c>
      <c r="H724" s="34">
        <f t="shared" si="57"/>
        <v>68</v>
      </c>
      <c r="I724" s="35">
        <f t="shared" si="58"/>
        <v>0.41176470588235292</v>
      </c>
      <c r="J724" s="21">
        <f t="shared" si="59"/>
        <v>40</v>
      </c>
    </row>
    <row r="725" spans="1:10">
      <c r="A725" s="36">
        <v>287</v>
      </c>
      <c r="B725" s="37">
        <v>19</v>
      </c>
      <c r="C725" s="37">
        <v>32</v>
      </c>
      <c r="D725" s="36">
        <v>3</v>
      </c>
      <c r="E725" s="36">
        <v>46</v>
      </c>
      <c r="F725" s="34">
        <f t="shared" si="55"/>
        <v>96</v>
      </c>
      <c r="G725" s="34">
        <f t="shared" si="56"/>
        <v>39</v>
      </c>
      <c r="H725" s="34">
        <f t="shared" si="57"/>
        <v>96</v>
      </c>
      <c r="I725" s="35">
        <f t="shared" si="58"/>
        <v>0.40625</v>
      </c>
      <c r="J725" s="21">
        <f t="shared" si="59"/>
        <v>57</v>
      </c>
    </row>
    <row r="726" spans="1:10">
      <c r="A726" s="36">
        <v>287</v>
      </c>
      <c r="B726" s="37">
        <v>14</v>
      </c>
      <c r="C726" s="37">
        <v>23</v>
      </c>
      <c r="D726" s="36">
        <v>2</v>
      </c>
      <c r="E726" s="36">
        <v>58</v>
      </c>
      <c r="F726" s="34">
        <f t="shared" si="55"/>
        <v>46</v>
      </c>
      <c r="G726" s="34">
        <f t="shared" si="56"/>
        <v>18</v>
      </c>
      <c r="H726" s="34">
        <f t="shared" si="57"/>
        <v>46</v>
      </c>
      <c r="I726" s="35">
        <f t="shared" si="58"/>
        <v>0.39130434782608697</v>
      </c>
      <c r="J726" s="21">
        <f t="shared" si="59"/>
        <v>28</v>
      </c>
    </row>
    <row r="727" spans="1:10">
      <c r="A727" s="36">
        <v>287</v>
      </c>
      <c r="B727" s="37">
        <v>18</v>
      </c>
      <c r="C727" s="37">
        <v>30</v>
      </c>
      <c r="D727" s="36">
        <v>2</v>
      </c>
      <c r="E727" s="36">
        <v>17</v>
      </c>
      <c r="F727" s="34">
        <f t="shared" si="55"/>
        <v>60</v>
      </c>
      <c r="G727" s="34">
        <f t="shared" si="56"/>
        <v>24</v>
      </c>
      <c r="H727" s="34">
        <f t="shared" si="57"/>
        <v>60</v>
      </c>
      <c r="I727" s="35">
        <f t="shared" si="58"/>
        <v>0.4</v>
      </c>
      <c r="J727" s="21">
        <f t="shared" si="59"/>
        <v>36</v>
      </c>
    </row>
    <row r="728" spans="1:10">
      <c r="A728" s="36">
        <v>288</v>
      </c>
      <c r="B728" s="37">
        <v>14</v>
      </c>
      <c r="C728" s="37">
        <v>24</v>
      </c>
      <c r="D728" s="36">
        <v>2</v>
      </c>
      <c r="E728" s="36">
        <v>6</v>
      </c>
      <c r="F728" s="34">
        <f t="shared" si="55"/>
        <v>48</v>
      </c>
      <c r="G728" s="34">
        <f t="shared" si="56"/>
        <v>20</v>
      </c>
      <c r="H728" s="34">
        <f t="shared" si="57"/>
        <v>48</v>
      </c>
      <c r="I728" s="35">
        <f t="shared" si="58"/>
        <v>0.41666666666666669</v>
      </c>
      <c r="J728" s="21">
        <f t="shared" si="59"/>
        <v>28</v>
      </c>
    </row>
    <row r="729" spans="1:10">
      <c r="A729" s="36">
        <v>288</v>
      </c>
      <c r="B729" s="37">
        <v>11</v>
      </c>
      <c r="C729" s="37">
        <v>19</v>
      </c>
      <c r="D729" s="36">
        <v>2</v>
      </c>
      <c r="E729" s="36">
        <v>32</v>
      </c>
      <c r="F729" s="34">
        <f t="shared" si="55"/>
        <v>38</v>
      </c>
      <c r="G729" s="34">
        <f t="shared" si="56"/>
        <v>16</v>
      </c>
      <c r="H729" s="34">
        <f t="shared" si="57"/>
        <v>38</v>
      </c>
      <c r="I729" s="35">
        <f t="shared" si="58"/>
        <v>0.42105263157894735</v>
      </c>
      <c r="J729" s="21">
        <f t="shared" si="59"/>
        <v>22</v>
      </c>
    </row>
    <row r="730" spans="1:10">
      <c r="A730" s="36">
        <v>289</v>
      </c>
      <c r="B730" s="37">
        <v>12</v>
      </c>
      <c r="C730" s="37">
        <v>20</v>
      </c>
      <c r="D730" s="36">
        <v>3</v>
      </c>
      <c r="E730" s="36">
        <v>20</v>
      </c>
      <c r="F730" s="34">
        <f t="shared" si="55"/>
        <v>60</v>
      </c>
      <c r="G730" s="34">
        <f t="shared" si="56"/>
        <v>24</v>
      </c>
      <c r="H730" s="34">
        <f t="shared" si="57"/>
        <v>60</v>
      </c>
      <c r="I730" s="35">
        <f t="shared" si="58"/>
        <v>0.4</v>
      </c>
      <c r="J730" s="21">
        <f t="shared" si="59"/>
        <v>36</v>
      </c>
    </row>
    <row r="731" spans="1:10">
      <c r="A731" s="36">
        <v>289</v>
      </c>
      <c r="B731" s="37">
        <v>15</v>
      </c>
      <c r="C731" s="37">
        <v>26</v>
      </c>
      <c r="D731" s="36">
        <v>3</v>
      </c>
      <c r="E731" s="36">
        <v>48</v>
      </c>
      <c r="F731" s="34">
        <f t="shared" si="55"/>
        <v>78</v>
      </c>
      <c r="G731" s="34">
        <f t="shared" si="56"/>
        <v>33</v>
      </c>
      <c r="H731" s="34">
        <f t="shared" si="57"/>
        <v>78</v>
      </c>
      <c r="I731" s="35">
        <f t="shared" si="58"/>
        <v>0.42307692307692307</v>
      </c>
      <c r="J731" s="21">
        <f t="shared" si="59"/>
        <v>45</v>
      </c>
    </row>
    <row r="732" spans="1:10">
      <c r="A732" s="36">
        <v>290</v>
      </c>
      <c r="B732" s="37">
        <v>25</v>
      </c>
      <c r="C732" s="37">
        <v>40</v>
      </c>
      <c r="D732" s="36">
        <v>1</v>
      </c>
      <c r="E732" s="36">
        <v>57</v>
      </c>
      <c r="F732" s="34">
        <f t="shared" si="55"/>
        <v>40</v>
      </c>
      <c r="G732" s="34">
        <f t="shared" si="56"/>
        <v>15</v>
      </c>
      <c r="H732" s="34">
        <f t="shared" si="57"/>
        <v>40</v>
      </c>
      <c r="I732" s="35">
        <f t="shared" si="58"/>
        <v>0.375</v>
      </c>
      <c r="J732" s="21">
        <f t="shared" si="59"/>
        <v>25</v>
      </c>
    </row>
    <row r="733" spans="1:10">
      <c r="A733" s="36">
        <v>291</v>
      </c>
      <c r="B733" s="37">
        <v>20</v>
      </c>
      <c r="C733" s="37">
        <v>34</v>
      </c>
      <c r="D733" s="36">
        <v>2</v>
      </c>
      <c r="E733" s="36">
        <v>28</v>
      </c>
      <c r="F733" s="34">
        <f t="shared" si="55"/>
        <v>68</v>
      </c>
      <c r="G733" s="34">
        <f t="shared" si="56"/>
        <v>28</v>
      </c>
      <c r="H733" s="34">
        <f t="shared" si="57"/>
        <v>68</v>
      </c>
      <c r="I733" s="35">
        <f t="shared" si="58"/>
        <v>0.41176470588235292</v>
      </c>
      <c r="J733" s="21">
        <f t="shared" si="59"/>
        <v>40</v>
      </c>
    </row>
    <row r="734" spans="1:10">
      <c r="A734" s="36">
        <v>291</v>
      </c>
      <c r="B734" s="37">
        <v>15</v>
      </c>
      <c r="C734" s="37">
        <v>25</v>
      </c>
      <c r="D734" s="36">
        <v>1</v>
      </c>
      <c r="E734" s="36">
        <v>41</v>
      </c>
      <c r="F734" s="34">
        <f t="shared" si="55"/>
        <v>25</v>
      </c>
      <c r="G734" s="34">
        <f t="shared" si="56"/>
        <v>10</v>
      </c>
      <c r="H734" s="34">
        <f t="shared" si="57"/>
        <v>25</v>
      </c>
      <c r="I734" s="35">
        <f t="shared" si="58"/>
        <v>0.4</v>
      </c>
      <c r="J734" s="21">
        <f t="shared" si="59"/>
        <v>15</v>
      </c>
    </row>
    <row r="735" spans="1:10">
      <c r="A735" s="36">
        <v>291</v>
      </c>
      <c r="B735" s="37">
        <v>21</v>
      </c>
      <c r="C735" s="37">
        <v>35</v>
      </c>
      <c r="D735" s="36">
        <v>3</v>
      </c>
      <c r="E735" s="36">
        <v>12</v>
      </c>
      <c r="F735" s="34">
        <f t="shared" si="55"/>
        <v>105</v>
      </c>
      <c r="G735" s="34">
        <f t="shared" si="56"/>
        <v>42</v>
      </c>
      <c r="H735" s="34">
        <f t="shared" si="57"/>
        <v>105</v>
      </c>
      <c r="I735" s="35">
        <f t="shared" si="58"/>
        <v>0.4</v>
      </c>
      <c r="J735" s="21">
        <f t="shared" si="59"/>
        <v>63</v>
      </c>
    </row>
    <row r="736" spans="1:10">
      <c r="A736" s="36">
        <v>291</v>
      </c>
      <c r="B736" s="37">
        <v>19</v>
      </c>
      <c r="C736" s="37">
        <v>31</v>
      </c>
      <c r="D736" s="36">
        <v>2</v>
      </c>
      <c r="E736" s="36">
        <v>14</v>
      </c>
      <c r="F736" s="34">
        <f t="shared" si="55"/>
        <v>62</v>
      </c>
      <c r="G736" s="34">
        <f t="shared" si="56"/>
        <v>24</v>
      </c>
      <c r="H736" s="34">
        <f t="shared" si="57"/>
        <v>62</v>
      </c>
      <c r="I736" s="35">
        <f t="shared" si="58"/>
        <v>0.38709677419354838</v>
      </c>
      <c r="J736" s="21">
        <f t="shared" si="59"/>
        <v>38</v>
      </c>
    </row>
    <row r="737" spans="1:10">
      <c r="A737" s="36">
        <v>292</v>
      </c>
      <c r="B737" s="37">
        <v>16</v>
      </c>
      <c r="C737" s="37">
        <v>28</v>
      </c>
      <c r="D737" s="36">
        <v>3</v>
      </c>
      <c r="E737" s="36">
        <v>23</v>
      </c>
      <c r="F737" s="34">
        <f t="shared" si="55"/>
        <v>84</v>
      </c>
      <c r="G737" s="34">
        <f t="shared" si="56"/>
        <v>36</v>
      </c>
      <c r="H737" s="34">
        <f t="shared" si="57"/>
        <v>84</v>
      </c>
      <c r="I737" s="35">
        <f t="shared" si="58"/>
        <v>0.42857142857142855</v>
      </c>
      <c r="J737" s="21">
        <f t="shared" si="59"/>
        <v>48</v>
      </c>
    </row>
    <row r="738" spans="1:10">
      <c r="A738" s="36">
        <v>293</v>
      </c>
      <c r="B738" s="37">
        <v>16</v>
      </c>
      <c r="C738" s="37">
        <v>28</v>
      </c>
      <c r="D738" s="36">
        <v>3</v>
      </c>
      <c r="E738" s="36">
        <v>44</v>
      </c>
      <c r="F738" s="34">
        <f t="shared" si="55"/>
        <v>84</v>
      </c>
      <c r="G738" s="34">
        <f t="shared" si="56"/>
        <v>36</v>
      </c>
      <c r="H738" s="34">
        <f t="shared" si="57"/>
        <v>84</v>
      </c>
      <c r="I738" s="35">
        <f t="shared" si="58"/>
        <v>0.42857142857142855</v>
      </c>
      <c r="J738" s="21">
        <f t="shared" si="59"/>
        <v>48</v>
      </c>
    </row>
    <row r="739" spans="1:10">
      <c r="A739" s="36">
        <v>293</v>
      </c>
      <c r="B739" s="37">
        <v>18</v>
      </c>
      <c r="C739" s="37">
        <v>30</v>
      </c>
      <c r="D739" s="36">
        <v>2</v>
      </c>
      <c r="E739" s="36">
        <v>29</v>
      </c>
      <c r="F739" s="34">
        <f t="shared" si="55"/>
        <v>60</v>
      </c>
      <c r="G739" s="34">
        <f t="shared" si="56"/>
        <v>24</v>
      </c>
      <c r="H739" s="34">
        <f t="shared" si="57"/>
        <v>60</v>
      </c>
      <c r="I739" s="35">
        <f t="shared" si="58"/>
        <v>0.4</v>
      </c>
      <c r="J739" s="21">
        <f t="shared" si="59"/>
        <v>36</v>
      </c>
    </row>
    <row r="740" spans="1:10">
      <c r="A740" s="36">
        <v>293</v>
      </c>
      <c r="B740" s="37">
        <v>22</v>
      </c>
      <c r="C740" s="37">
        <v>36</v>
      </c>
      <c r="D740" s="36">
        <v>2</v>
      </c>
      <c r="E740" s="36">
        <v>47</v>
      </c>
      <c r="F740" s="34">
        <f t="shared" si="55"/>
        <v>72</v>
      </c>
      <c r="G740" s="34">
        <f t="shared" si="56"/>
        <v>28</v>
      </c>
      <c r="H740" s="34">
        <f t="shared" si="57"/>
        <v>72</v>
      </c>
      <c r="I740" s="35">
        <f t="shared" si="58"/>
        <v>0.3888888888888889</v>
      </c>
      <c r="J740" s="21">
        <f t="shared" si="59"/>
        <v>44</v>
      </c>
    </row>
    <row r="741" spans="1:10">
      <c r="A741" s="36">
        <v>294</v>
      </c>
      <c r="B741" s="37">
        <v>19</v>
      </c>
      <c r="C741" s="37">
        <v>31</v>
      </c>
      <c r="D741" s="36">
        <v>2</v>
      </c>
      <c r="E741" s="36">
        <v>31</v>
      </c>
      <c r="F741" s="34">
        <f t="shared" si="55"/>
        <v>62</v>
      </c>
      <c r="G741" s="34">
        <f t="shared" si="56"/>
        <v>24</v>
      </c>
      <c r="H741" s="34">
        <f t="shared" si="57"/>
        <v>62</v>
      </c>
      <c r="I741" s="35">
        <f t="shared" si="58"/>
        <v>0.38709677419354838</v>
      </c>
      <c r="J741" s="21">
        <f t="shared" si="59"/>
        <v>38</v>
      </c>
    </row>
    <row r="742" spans="1:10">
      <c r="A742" s="36">
        <v>294</v>
      </c>
      <c r="B742" s="37">
        <v>22</v>
      </c>
      <c r="C742" s="37">
        <v>36</v>
      </c>
      <c r="D742" s="36">
        <v>3</v>
      </c>
      <c r="E742" s="36">
        <v>13</v>
      </c>
      <c r="F742" s="34">
        <f t="shared" si="55"/>
        <v>108</v>
      </c>
      <c r="G742" s="34">
        <f t="shared" si="56"/>
        <v>42</v>
      </c>
      <c r="H742" s="34">
        <f t="shared" si="57"/>
        <v>108</v>
      </c>
      <c r="I742" s="35">
        <f t="shared" si="58"/>
        <v>0.3888888888888889</v>
      </c>
      <c r="J742" s="21">
        <f t="shared" si="59"/>
        <v>66</v>
      </c>
    </row>
    <row r="743" spans="1:10">
      <c r="A743" s="36">
        <v>294</v>
      </c>
      <c r="B743" s="37">
        <v>10</v>
      </c>
      <c r="C743" s="37">
        <v>18</v>
      </c>
      <c r="D743" s="36">
        <v>3</v>
      </c>
      <c r="E743" s="36">
        <v>33</v>
      </c>
      <c r="F743" s="34">
        <f t="shared" si="55"/>
        <v>54</v>
      </c>
      <c r="G743" s="34">
        <f t="shared" si="56"/>
        <v>24</v>
      </c>
      <c r="H743" s="34">
        <f t="shared" si="57"/>
        <v>54</v>
      </c>
      <c r="I743" s="35">
        <f t="shared" si="58"/>
        <v>0.44444444444444442</v>
      </c>
      <c r="J743" s="21">
        <f t="shared" si="59"/>
        <v>30</v>
      </c>
    </row>
    <row r="744" spans="1:10">
      <c r="A744" s="36">
        <v>294</v>
      </c>
      <c r="B744" s="37">
        <v>20</v>
      </c>
      <c r="C744" s="37">
        <v>34</v>
      </c>
      <c r="D744" s="36">
        <v>3</v>
      </c>
      <c r="E744" s="36">
        <v>9</v>
      </c>
      <c r="F744" s="34">
        <f t="shared" si="55"/>
        <v>102</v>
      </c>
      <c r="G744" s="34">
        <f t="shared" si="56"/>
        <v>42</v>
      </c>
      <c r="H744" s="34">
        <f t="shared" si="57"/>
        <v>102</v>
      </c>
      <c r="I744" s="35">
        <f t="shared" si="58"/>
        <v>0.41176470588235292</v>
      </c>
      <c r="J744" s="21">
        <f t="shared" si="59"/>
        <v>60</v>
      </c>
    </row>
    <row r="745" spans="1:10">
      <c r="A745" s="36">
        <v>295</v>
      </c>
      <c r="B745" s="37">
        <v>19</v>
      </c>
      <c r="C745" s="37">
        <v>32</v>
      </c>
      <c r="D745" s="36">
        <v>1</v>
      </c>
      <c r="E745" s="36">
        <v>44</v>
      </c>
      <c r="F745" s="34">
        <f t="shared" si="55"/>
        <v>32</v>
      </c>
      <c r="G745" s="34">
        <f t="shared" si="56"/>
        <v>13</v>
      </c>
      <c r="H745" s="34">
        <f t="shared" si="57"/>
        <v>32</v>
      </c>
      <c r="I745" s="35">
        <f t="shared" si="58"/>
        <v>0.40625</v>
      </c>
      <c r="J745" s="21">
        <f t="shared" si="59"/>
        <v>19</v>
      </c>
    </row>
    <row r="746" spans="1:10">
      <c r="A746" s="36">
        <v>295</v>
      </c>
      <c r="B746" s="37">
        <v>18</v>
      </c>
      <c r="C746" s="37">
        <v>30</v>
      </c>
      <c r="D746" s="36">
        <v>3</v>
      </c>
      <c r="E746" s="36">
        <v>35</v>
      </c>
      <c r="F746" s="34">
        <f t="shared" si="55"/>
        <v>90</v>
      </c>
      <c r="G746" s="34">
        <f t="shared" si="56"/>
        <v>36</v>
      </c>
      <c r="H746" s="34">
        <f t="shared" si="57"/>
        <v>90</v>
      </c>
      <c r="I746" s="35">
        <f t="shared" si="58"/>
        <v>0.4</v>
      </c>
      <c r="J746" s="21">
        <f t="shared" si="59"/>
        <v>54</v>
      </c>
    </row>
    <row r="747" spans="1:10">
      <c r="A747" s="36">
        <v>295</v>
      </c>
      <c r="B747" s="37">
        <v>19</v>
      </c>
      <c r="C747" s="37">
        <v>31</v>
      </c>
      <c r="D747" s="36">
        <v>2</v>
      </c>
      <c r="E747" s="36">
        <v>39</v>
      </c>
      <c r="F747" s="34">
        <f t="shared" si="55"/>
        <v>62</v>
      </c>
      <c r="G747" s="34">
        <f t="shared" si="56"/>
        <v>24</v>
      </c>
      <c r="H747" s="34">
        <f t="shared" si="57"/>
        <v>62</v>
      </c>
      <c r="I747" s="35">
        <f t="shared" si="58"/>
        <v>0.38709677419354838</v>
      </c>
      <c r="J747" s="21">
        <f t="shared" si="59"/>
        <v>38</v>
      </c>
    </row>
    <row r="748" spans="1:10">
      <c r="A748" s="36">
        <v>295</v>
      </c>
      <c r="B748" s="37">
        <v>13</v>
      </c>
      <c r="C748" s="37">
        <v>21</v>
      </c>
      <c r="D748" s="36">
        <v>3</v>
      </c>
      <c r="E748" s="36">
        <v>59</v>
      </c>
      <c r="F748" s="34">
        <f t="shared" si="55"/>
        <v>63</v>
      </c>
      <c r="G748" s="34">
        <f t="shared" si="56"/>
        <v>24</v>
      </c>
      <c r="H748" s="34">
        <f t="shared" si="57"/>
        <v>63</v>
      </c>
      <c r="I748" s="35">
        <f t="shared" si="58"/>
        <v>0.38095238095238093</v>
      </c>
      <c r="J748" s="21">
        <f t="shared" si="59"/>
        <v>39</v>
      </c>
    </row>
    <row r="749" spans="1:10">
      <c r="A749" s="36">
        <v>296</v>
      </c>
      <c r="B749" s="37">
        <v>14</v>
      </c>
      <c r="C749" s="37">
        <v>23</v>
      </c>
      <c r="D749" s="36">
        <v>1</v>
      </c>
      <c r="E749" s="36">
        <v>20</v>
      </c>
      <c r="F749" s="34">
        <f t="shared" si="55"/>
        <v>23</v>
      </c>
      <c r="G749" s="34">
        <f t="shared" si="56"/>
        <v>9</v>
      </c>
      <c r="H749" s="34">
        <f t="shared" si="57"/>
        <v>23</v>
      </c>
      <c r="I749" s="35">
        <f t="shared" si="58"/>
        <v>0.39130434782608697</v>
      </c>
      <c r="J749" s="21">
        <f t="shared" si="59"/>
        <v>14</v>
      </c>
    </row>
    <row r="750" spans="1:10">
      <c r="A750" s="36">
        <v>296</v>
      </c>
      <c r="B750" s="37">
        <v>22</v>
      </c>
      <c r="C750" s="37">
        <v>36</v>
      </c>
      <c r="D750" s="36">
        <v>1</v>
      </c>
      <c r="E750" s="36">
        <v>26</v>
      </c>
      <c r="F750" s="34">
        <f t="shared" si="55"/>
        <v>36</v>
      </c>
      <c r="G750" s="34">
        <f t="shared" si="56"/>
        <v>14</v>
      </c>
      <c r="H750" s="34">
        <f t="shared" si="57"/>
        <v>36</v>
      </c>
      <c r="I750" s="35">
        <f t="shared" si="58"/>
        <v>0.3888888888888889</v>
      </c>
      <c r="J750" s="21">
        <f t="shared" si="59"/>
        <v>22</v>
      </c>
    </row>
    <row r="751" spans="1:10">
      <c r="A751" s="36">
        <v>297</v>
      </c>
      <c r="B751" s="37">
        <v>17</v>
      </c>
      <c r="C751" s="37">
        <v>29</v>
      </c>
      <c r="D751" s="36">
        <v>2</v>
      </c>
      <c r="E751" s="36">
        <v>59</v>
      </c>
      <c r="F751" s="34">
        <f t="shared" si="55"/>
        <v>58</v>
      </c>
      <c r="G751" s="34">
        <f t="shared" si="56"/>
        <v>24</v>
      </c>
      <c r="H751" s="34">
        <f t="shared" si="57"/>
        <v>58</v>
      </c>
      <c r="I751" s="35">
        <f t="shared" si="58"/>
        <v>0.41379310344827586</v>
      </c>
      <c r="J751" s="21">
        <f t="shared" si="59"/>
        <v>34</v>
      </c>
    </row>
    <row r="752" spans="1:10">
      <c r="A752" s="36">
        <v>297</v>
      </c>
      <c r="B752" s="37">
        <v>10</v>
      </c>
      <c r="C752" s="37">
        <v>18</v>
      </c>
      <c r="D752" s="36">
        <v>3</v>
      </c>
      <c r="E752" s="36">
        <v>13</v>
      </c>
      <c r="F752" s="34">
        <f t="shared" si="55"/>
        <v>54</v>
      </c>
      <c r="G752" s="34">
        <f t="shared" si="56"/>
        <v>24</v>
      </c>
      <c r="H752" s="34">
        <f t="shared" si="57"/>
        <v>54</v>
      </c>
      <c r="I752" s="35">
        <f t="shared" si="58"/>
        <v>0.44444444444444442</v>
      </c>
      <c r="J752" s="21">
        <f t="shared" si="59"/>
        <v>30</v>
      </c>
    </row>
    <row r="753" spans="1:10">
      <c r="A753" s="36">
        <v>297</v>
      </c>
      <c r="B753" s="37">
        <v>13</v>
      </c>
      <c r="C753" s="37">
        <v>21</v>
      </c>
      <c r="D753" s="36">
        <v>3</v>
      </c>
      <c r="E753" s="36">
        <v>40</v>
      </c>
      <c r="F753" s="34">
        <f t="shared" si="55"/>
        <v>63</v>
      </c>
      <c r="G753" s="34">
        <f t="shared" si="56"/>
        <v>24</v>
      </c>
      <c r="H753" s="34">
        <f t="shared" si="57"/>
        <v>63</v>
      </c>
      <c r="I753" s="35">
        <f t="shared" si="58"/>
        <v>0.38095238095238093</v>
      </c>
      <c r="J753" s="21">
        <f t="shared" si="59"/>
        <v>39</v>
      </c>
    </row>
    <row r="754" spans="1:10">
      <c r="A754" s="36">
        <v>298</v>
      </c>
      <c r="B754" s="37">
        <v>16</v>
      </c>
      <c r="C754" s="37">
        <v>27</v>
      </c>
      <c r="D754" s="36">
        <v>3</v>
      </c>
      <c r="E754" s="36">
        <v>46</v>
      </c>
      <c r="F754" s="34">
        <f t="shared" si="55"/>
        <v>81</v>
      </c>
      <c r="G754" s="34">
        <f t="shared" si="56"/>
        <v>33</v>
      </c>
      <c r="H754" s="34">
        <f t="shared" si="57"/>
        <v>81</v>
      </c>
      <c r="I754" s="35">
        <f t="shared" si="58"/>
        <v>0.40740740740740738</v>
      </c>
      <c r="J754" s="21">
        <f t="shared" si="59"/>
        <v>48</v>
      </c>
    </row>
    <row r="755" spans="1:10">
      <c r="A755" s="36">
        <v>298</v>
      </c>
      <c r="B755" s="37">
        <v>22</v>
      </c>
      <c r="C755" s="37">
        <v>36</v>
      </c>
      <c r="D755" s="36">
        <v>3</v>
      </c>
      <c r="E755" s="36">
        <v>49</v>
      </c>
      <c r="F755" s="34">
        <f t="shared" si="55"/>
        <v>108</v>
      </c>
      <c r="G755" s="34">
        <f t="shared" si="56"/>
        <v>42</v>
      </c>
      <c r="H755" s="34">
        <f t="shared" si="57"/>
        <v>108</v>
      </c>
      <c r="I755" s="35">
        <f t="shared" si="58"/>
        <v>0.3888888888888889</v>
      </c>
      <c r="J755" s="21">
        <f t="shared" si="59"/>
        <v>66</v>
      </c>
    </row>
    <row r="756" spans="1:10">
      <c r="A756" s="36">
        <v>298</v>
      </c>
      <c r="B756" s="37">
        <v>13</v>
      </c>
      <c r="C756" s="37">
        <v>22</v>
      </c>
      <c r="D756" s="36">
        <v>3</v>
      </c>
      <c r="E756" s="36">
        <v>46</v>
      </c>
      <c r="F756" s="34">
        <f t="shared" si="55"/>
        <v>66</v>
      </c>
      <c r="G756" s="34">
        <f t="shared" si="56"/>
        <v>27</v>
      </c>
      <c r="H756" s="34">
        <f t="shared" si="57"/>
        <v>66</v>
      </c>
      <c r="I756" s="35">
        <f t="shared" si="58"/>
        <v>0.40909090909090912</v>
      </c>
      <c r="J756" s="21">
        <f t="shared" si="59"/>
        <v>39</v>
      </c>
    </row>
    <row r="757" spans="1:10">
      <c r="A757" s="36">
        <v>299</v>
      </c>
      <c r="B757" s="37">
        <v>12</v>
      </c>
      <c r="C757" s="37">
        <v>20</v>
      </c>
      <c r="D757" s="36">
        <v>1</v>
      </c>
      <c r="E757" s="36">
        <v>17</v>
      </c>
      <c r="F757" s="34">
        <f t="shared" si="55"/>
        <v>20</v>
      </c>
      <c r="G757" s="34">
        <f t="shared" si="56"/>
        <v>8</v>
      </c>
      <c r="H757" s="34">
        <f t="shared" si="57"/>
        <v>20</v>
      </c>
      <c r="I757" s="35">
        <f t="shared" si="58"/>
        <v>0.4</v>
      </c>
      <c r="J757" s="21">
        <f t="shared" si="59"/>
        <v>12</v>
      </c>
    </row>
    <row r="758" spans="1:10">
      <c r="A758" s="36">
        <v>299</v>
      </c>
      <c r="B758" s="37">
        <v>22</v>
      </c>
      <c r="C758" s="37">
        <v>36</v>
      </c>
      <c r="D758" s="36">
        <v>2</v>
      </c>
      <c r="E758" s="36">
        <v>55</v>
      </c>
      <c r="F758" s="34">
        <f t="shared" si="55"/>
        <v>72</v>
      </c>
      <c r="G758" s="34">
        <f t="shared" si="56"/>
        <v>28</v>
      </c>
      <c r="H758" s="34">
        <f t="shared" si="57"/>
        <v>72</v>
      </c>
      <c r="I758" s="35">
        <f t="shared" si="58"/>
        <v>0.3888888888888889</v>
      </c>
      <c r="J758" s="21">
        <f t="shared" si="59"/>
        <v>44</v>
      </c>
    </row>
    <row r="759" spans="1:10">
      <c r="A759" s="36">
        <v>299</v>
      </c>
      <c r="B759" s="37">
        <v>14</v>
      </c>
      <c r="C759" s="37">
        <v>24</v>
      </c>
      <c r="D759" s="36">
        <v>3</v>
      </c>
      <c r="E759" s="36">
        <v>15</v>
      </c>
      <c r="F759" s="34">
        <f t="shared" si="55"/>
        <v>72</v>
      </c>
      <c r="G759" s="34">
        <f t="shared" si="56"/>
        <v>30</v>
      </c>
      <c r="H759" s="34">
        <f t="shared" si="57"/>
        <v>72</v>
      </c>
      <c r="I759" s="35">
        <f t="shared" si="58"/>
        <v>0.41666666666666669</v>
      </c>
      <c r="J759" s="21">
        <f t="shared" si="59"/>
        <v>42</v>
      </c>
    </row>
    <row r="760" spans="1:10">
      <c r="A760" s="36">
        <v>299</v>
      </c>
      <c r="B760" s="37">
        <v>10</v>
      </c>
      <c r="C760" s="37">
        <v>18</v>
      </c>
      <c r="D760" s="36">
        <v>1</v>
      </c>
      <c r="E760" s="36">
        <v>26</v>
      </c>
      <c r="F760" s="34">
        <f t="shared" si="55"/>
        <v>18</v>
      </c>
      <c r="G760" s="34">
        <f t="shared" si="56"/>
        <v>8</v>
      </c>
      <c r="H760" s="34">
        <f t="shared" si="57"/>
        <v>18</v>
      </c>
      <c r="I760" s="35">
        <f t="shared" si="58"/>
        <v>0.44444444444444442</v>
      </c>
      <c r="J760" s="21">
        <f t="shared" si="59"/>
        <v>10</v>
      </c>
    </row>
    <row r="761" spans="1:10">
      <c r="A761" s="36">
        <v>300</v>
      </c>
      <c r="B761" s="37">
        <v>25</v>
      </c>
      <c r="C761" s="37">
        <v>40</v>
      </c>
      <c r="D761" s="36">
        <v>3</v>
      </c>
      <c r="E761" s="36">
        <v>54</v>
      </c>
      <c r="F761" s="34">
        <f t="shared" si="55"/>
        <v>120</v>
      </c>
      <c r="G761" s="34">
        <f t="shared" si="56"/>
        <v>45</v>
      </c>
      <c r="H761" s="34">
        <f t="shared" si="57"/>
        <v>120</v>
      </c>
      <c r="I761" s="35">
        <f t="shared" si="58"/>
        <v>0.375</v>
      </c>
      <c r="J761" s="21">
        <f t="shared" si="59"/>
        <v>75</v>
      </c>
    </row>
    <row r="762" spans="1:10">
      <c r="A762" s="36">
        <v>300</v>
      </c>
      <c r="B762" s="37">
        <v>10</v>
      </c>
      <c r="C762" s="37">
        <v>18</v>
      </c>
      <c r="D762" s="36">
        <v>3</v>
      </c>
      <c r="E762" s="36">
        <v>14</v>
      </c>
      <c r="F762" s="34">
        <f t="shared" si="55"/>
        <v>54</v>
      </c>
      <c r="G762" s="34">
        <f t="shared" si="56"/>
        <v>24</v>
      </c>
      <c r="H762" s="34">
        <f t="shared" si="57"/>
        <v>54</v>
      </c>
      <c r="I762" s="35">
        <f t="shared" si="58"/>
        <v>0.44444444444444442</v>
      </c>
      <c r="J762" s="21">
        <f t="shared" si="59"/>
        <v>30</v>
      </c>
    </row>
    <row r="763" spans="1:10">
      <c r="A763" s="36">
        <v>300</v>
      </c>
      <c r="B763" s="37">
        <v>15</v>
      </c>
      <c r="C763" s="37">
        <v>26</v>
      </c>
      <c r="D763" s="36">
        <v>1</v>
      </c>
      <c r="E763" s="36">
        <v>22</v>
      </c>
      <c r="F763" s="34">
        <f t="shared" si="55"/>
        <v>26</v>
      </c>
      <c r="G763" s="34">
        <f t="shared" si="56"/>
        <v>11</v>
      </c>
      <c r="H763" s="34">
        <f t="shared" si="57"/>
        <v>26</v>
      </c>
      <c r="I763" s="35">
        <f t="shared" si="58"/>
        <v>0.42307692307692307</v>
      </c>
      <c r="J763" s="21">
        <f t="shared" si="59"/>
        <v>15</v>
      </c>
    </row>
    <row r="764" spans="1:10">
      <c r="A764" s="36">
        <v>300</v>
      </c>
      <c r="B764" s="37">
        <v>18</v>
      </c>
      <c r="C764" s="37">
        <v>30</v>
      </c>
      <c r="D764" s="36">
        <v>3</v>
      </c>
      <c r="E764" s="36">
        <v>28</v>
      </c>
      <c r="F764" s="34">
        <f t="shared" si="55"/>
        <v>90</v>
      </c>
      <c r="G764" s="34">
        <f t="shared" si="56"/>
        <v>36</v>
      </c>
      <c r="H764" s="34">
        <f t="shared" si="57"/>
        <v>90</v>
      </c>
      <c r="I764" s="35">
        <f t="shared" si="58"/>
        <v>0.4</v>
      </c>
      <c r="J764" s="21">
        <f t="shared" si="59"/>
        <v>54</v>
      </c>
    </row>
    <row r="765" spans="1:10">
      <c r="A765" s="36">
        <v>301</v>
      </c>
      <c r="B765" s="37">
        <v>19</v>
      </c>
      <c r="C765" s="37">
        <v>31</v>
      </c>
      <c r="D765" s="36">
        <v>3</v>
      </c>
      <c r="E765" s="36">
        <v>23</v>
      </c>
      <c r="F765" s="34">
        <f t="shared" si="55"/>
        <v>93</v>
      </c>
      <c r="G765" s="34">
        <f t="shared" si="56"/>
        <v>36</v>
      </c>
      <c r="H765" s="34">
        <f t="shared" si="57"/>
        <v>93</v>
      </c>
      <c r="I765" s="35">
        <f t="shared" si="58"/>
        <v>0.38709677419354838</v>
      </c>
      <c r="J765" s="21">
        <f t="shared" si="59"/>
        <v>57</v>
      </c>
    </row>
    <row r="766" spans="1:10">
      <c r="A766" s="36">
        <v>301</v>
      </c>
      <c r="B766" s="37">
        <v>15</v>
      </c>
      <c r="C766" s="37">
        <v>26</v>
      </c>
      <c r="D766" s="36">
        <v>2</v>
      </c>
      <c r="E766" s="36">
        <v>57</v>
      </c>
      <c r="F766" s="34">
        <f t="shared" si="55"/>
        <v>52</v>
      </c>
      <c r="G766" s="34">
        <f t="shared" si="56"/>
        <v>22</v>
      </c>
      <c r="H766" s="34">
        <f t="shared" si="57"/>
        <v>52</v>
      </c>
      <c r="I766" s="35">
        <f t="shared" si="58"/>
        <v>0.42307692307692307</v>
      </c>
      <c r="J766" s="21">
        <f t="shared" si="59"/>
        <v>30</v>
      </c>
    </row>
    <row r="767" spans="1:10">
      <c r="A767" s="36">
        <v>301</v>
      </c>
      <c r="B767" s="37">
        <v>17</v>
      </c>
      <c r="C767" s="37">
        <v>29</v>
      </c>
      <c r="D767" s="36">
        <v>2</v>
      </c>
      <c r="E767" s="36">
        <v>49</v>
      </c>
      <c r="F767" s="34">
        <f t="shared" si="55"/>
        <v>58</v>
      </c>
      <c r="G767" s="34">
        <f t="shared" si="56"/>
        <v>24</v>
      </c>
      <c r="H767" s="34">
        <f t="shared" si="57"/>
        <v>58</v>
      </c>
      <c r="I767" s="35">
        <f t="shared" si="58"/>
        <v>0.41379310344827586</v>
      </c>
      <c r="J767" s="21">
        <f t="shared" si="59"/>
        <v>34</v>
      </c>
    </row>
    <row r="768" spans="1:10">
      <c r="A768" s="36">
        <v>301</v>
      </c>
      <c r="B768" s="37">
        <v>12</v>
      </c>
      <c r="C768" s="37">
        <v>20</v>
      </c>
      <c r="D768" s="36">
        <v>1</v>
      </c>
      <c r="E768" s="36">
        <v>54</v>
      </c>
      <c r="F768" s="34">
        <f t="shared" si="55"/>
        <v>20</v>
      </c>
      <c r="G768" s="34">
        <f t="shared" si="56"/>
        <v>8</v>
      </c>
      <c r="H768" s="34">
        <f t="shared" si="57"/>
        <v>20</v>
      </c>
      <c r="I768" s="35">
        <f t="shared" si="58"/>
        <v>0.4</v>
      </c>
      <c r="J768" s="21">
        <f t="shared" si="59"/>
        <v>12</v>
      </c>
    </row>
    <row r="769" spans="1:10">
      <c r="A769" s="36">
        <v>302</v>
      </c>
      <c r="B769" s="37">
        <v>19</v>
      </c>
      <c r="C769" s="37">
        <v>32</v>
      </c>
      <c r="D769" s="36">
        <v>3</v>
      </c>
      <c r="E769" s="36">
        <v>15</v>
      </c>
      <c r="F769" s="34">
        <f t="shared" si="55"/>
        <v>96</v>
      </c>
      <c r="G769" s="34">
        <f t="shared" si="56"/>
        <v>39</v>
      </c>
      <c r="H769" s="34">
        <f t="shared" si="57"/>
        <v>96</v>
      </c>
      <c r="I769" s="35">
        <f t="shared" si="58"/>
        <v>0.40625</v>
      </c>
      <c r="J769" s="21">
        <f t="shared" si="59"/>
        <v>57</v>
      </c>
    </row>
    <row r="770" spans="1:10">
      <c r="A770" s="36">
        <v>303</v>
      </c>
      <c r="B770" s="37">
        <v>12</v>
      </c>
      <c r="C770" s="37">
        <v>20</v>
      </c>
      <c r="D770" s="36">
        <v>2</v>
      </c>
      <c r="E770" s="36">
        <v>13</v>
      </c>
      <c r="F770" s="34">
        <f t="shared" si="55"/>
        <v>40</v>
      </c>
      <c r="G770" s="34">
        <f t="shared" si="56"/>
        <v>16</v>
      </c>
      <c r="H770" s="34">
        <f t="shared" si="57"/>
        <v>40</v>
      </c>
      <c r="I770" s="35">
        <f t="shared" si="58"/>
        <v>0.4</v>
      </c>
      <c r="J770" s="21">
        <f t="shared" si="59"/>
        <v>24</v>
      </c>
    </row>
    <row r="771" spans="1:10">
      <c r="A771" s="36">
        <v>303</v>
      </c>
      <c r="B771" s="37">
        <v>25</v>
      </c>
      <c r="C771" s="37">
        <v>40</v>
      </c>
      <c r="D771" s="36">
        <v>3</v>
      </c>
      <c r="E771" s="36">
        <v>16</v>
      </c>
      <c r="F771" s="34">
        <f t="shared" ref="F771:F834" si="60">C771*D771</f>
        <v>120</v>
      </c>
      <c r="G771" s="34">
        <f t="shared" ref="G771:G834" si="61">F771-(B771*D771)</f>
        <v>45</v>
      </c>
      <c r="H771" s="34">
        <f t="shared" ref="H771:H834" si="62">C771*D771</f>
        <v>120</v>
      </c>
      <c r="I771" s="35">
        <f t="shared" ref="I771:I834" si="63">(G771/H771)</f>
        <v>0.375</v>
      </c>
      <c r="J771" s="21">
        <f t="shared" ref="J771:J834" si="64">B771*D771</f>
        <v>75</v>
      </c>
    </row>
    <row r="772" spans="1:10">
      <c r="A772" s="36">
        <v>303</v>
      </c>
      <c r="B772" s="37">
        <v>15</v>
      </c>
      <c r="C772" s="37">
        <v>26</v>
      </c>
      <c r="D772" s="36">
        <v>1</v>
      </c>
      <c r="E772" s="36">
        <v>56</v>
      </c>
      <c r="F772" s="34">
        <f t="shared" si="60"/>
        <v>26</v>
      </c>
      <c r="G772" s="34">
        <f t="shared" si="61"/>
        <v>11</v>
      </c>
      <c r="H772" s="34">
        <f t="shared" si="62"/>
        <v>26</v>
      </c>
      <c r="I772" s="35">
        <f t="shared" si="63"/>
        <v>0.42307692307692307</v>
      </c>
      <c r="J772" s="21">
        <f t="shared" si="64"/>
        <v>15</v>
      </c>
    </row>
    <row r="773" spans="1:10">
      <c r="A773" s="36">
        <v>303</v>
      </c>
      <c r="B773" s="37">
        <v>14</v>
      </c>
      <c r="C773" s="37">
        <v>24</v>
      </c>
      <c r="D773" s="36">
        <v>1</v>
      </c>
      <c r="E773" s="36">
        <v>7</v>
      </c>
      <c r="F773" s="34">
        <f t="shared" si="60"/>
        <v>24</v>
      </c>
      <c r="G773" s="34">
        <f t="shared" si="61"/>
        <v>10</v>
      </c>
      <c r="H773" s="34">
        <f t="shared" si="62"/>
        <v>24</v>
      </c>
      <c r="I773" s="35">
        <f t="shared" si="63"/>
        <v>0.41666666666666669</v>
      </c>
      <c r="J773" s="21">
        <f t="shared" si="64"/>
        <v>14</v>
      </c>
    </row>
    <row r="774" spans="1:10">
      <c r="A774" s="36">
        <v>304</v>
      </c>
      <c r="B774" s="37">
        <v>19</v>
      </c>
      <c r="C774" s="37">
        <v>32</v>
      </c>
      <c r="D774" s="36">
        <v>2</v>
      </c>
      <c r="E774" s="36">
        <v>9</v>
      </c>
      <c r="F774" s="34">
        <f t="shared" si="60"/>
        <v>64</v>
      </c>
      <c r="G774" s="34">
        <f t="shared" si="61"/>
        <v>26</v>
      </c>
      <c r="H774" s="34">
        <f t="shared" si="62"/>
        <v>64</v>
      </c>
      <c r="I774" s="35">
        <f t="shared" si="63"/>
        <v>0.40625</v>
      </c>
      <c r="J774" s="21">
        <f t="shared" si="64"/>
        <v>38</v>
      </c>
    </row>
    <row r="775" spans="1:10">
      <c r="A775" s="36">
        <v>304</v>
      </c>
      <c r="B775" s="37">
        <v>13</v>
      </c>
      <c r="C775" s="37">
        <v>21</v>
      </c>
      <c r="D775" s="36">
        <v>2</v>
      </c>
      <c r="E775" s="36">
        <v>7</v>
      </c>
      <c r="F775" s="34">
        <f t="shared" si="60"/>
        <v>42</v>
      </c>
      <c r="G775" s="34">
        <f t="shared" si="61"/>
        <v>16</v>
      </c>
      <c r="H775" s="34">
        <f t="shared" si="62"/>
        <v>42</v>
      </c>
      <c r="I775" s="35">
        <f t="shared" si="63"/>
        <v>0.38095238095238093</v>
      </c>
      <c r="J775" s="21">
        <f t="shared" si="64"/>
        <v>26</v>
      </c>
    </row>
    <row r="776" spans="1:10">
      <c r="A776" s="36">
        <v>304</v>
      </c>
      <c r="B776" s="37">
        <v>25</v>
      </c>
      <c r="C776" s="37">
        <v>40</v>
      </c>
      <c r="D776" s="36">
        <v>2</v>
      </c>
      <c r="E776" s="36">
        <v>48</v>
      </c>
      <c r="F776" s="34">
        <f t="shared" si="60"/>
        <v>80</v>
      </c>
      <c r="G776" s="34">
        <f t="shared" si="61"/>
        <v>30</v>
      </c>
      <c r="H776" s="34">
        <f t="shared" si="62"/>
        <v>80</v>
      </c>
      <c r="I776" s="35">
        <f t="shared" si="63"/>
        <v>0.375</v>
      </c>
      <c r="J776" s="21">
        <f t="shared" si="64"/>
        <v>50</v>
      </c>
    </row>
    <row r="777" spans="1:10">
      <c r="A777" s="36">
        <v>304</v>
      </c>
      <c r="B777" s="37">
        <v>19</v>
      </c>
      <c r="C777" s="37">
        <v>31</v>
      </c>
      <c r="D777" s="36">
        <v>3</v>
      </c>
      <c r="E777" s="36">
        <v>21</v>
      </c>
      <c r="F777" s="34">
        <f t="shared" si="60"/>
        <v>93</v>
      </c>
      <c r="G777" s="34">
        <f t="shared" si="61"/>
        <v>36</v>
      </c>
      <c r="H777" s="34">
        <f t="shared" si="62"/>
        <v>93</v>
      </c>
      <c r="I777" s="35">
        <f t="shared" si="63"/>
        <v>0.38709677419354838</v>
      </c>
      <c r="J777" s="21">
        <f t="shared" si="64"/>
        <v>57</v>
      </c>
    </row>
    <row r="778" spans="1:10">
      <c r="A778" s="36">
        <v>305</v>
      </c>
      <c r="B778" s="37">
        <v>21</v>
      </c>
      <c r="C778" s="37">
        <v>35</v>
      </c>
      <c r="D778" s="36">
        <v>3</v>
      </c>
      <c r="E778" s="36">
        <v>17</v>
      </c>
      <c r="F778" s="34">
        <f t="shared" si="60"/>
        <v>105</v>
      </c>
      <c r="G778" s="34">
        <f t="shared" si="61"/>
        <v>42</v>
      </c>
      <c r="H778" s="34">
        <f t="shared" si="62"/>
        <v>105</v>
      </c>
      <c r="I778" s="35">
        <f t="shared" si="63"/>
        <v>0.4</v>
      </c>
      <c r="J778" s="21">
        <f t="shared" si="64"/>
        <v>63</v>
      </c>
    </row>
    <row r="779" spans="1:10">
      <c r="A779" s="36">
        <v>305</v>
      </c>
      <c r="B779" s="37">
        <v>14</v>
      </c>
      <c r="C779" s="37">
        <v>23</v>
      </c>
      <c r="D779" s="36">
        <v>1</v>
      </c>
      <c r="E779" s="36">
        <v>48</v>
      </c>
      <c r="F779" s="34">
        <f t="shared" si="60"/>
        <v>23</v>
      </c>
      <c r="G779" s="34">
        <f t="shared" si="61"/>
        <v>9</v>
      </c>
      <c r="H779" s="34">
        <f t="shared" si="62"/>
        <v>23</v>
      </c>
      <c r="I779" s="35">
        <f t="shared" si="63"/>
        <v>0.39130434782608697</v>
      </c>
      <c r="J779" s="21">
        <f t="shared" si="64"/>
        <v>14</v>
      </c>
    </row>
    <row r="780" spans="1:10">
      <c r="A780" s="36">
        <v>306</v>
      </c>
      <c r="B780" s="37">
        <v>19</v>
      </c>
      <c r="C780" s="37">
        <v>32</v>
      </c>
      <c r="D780" s="36">
        <v>1</v>
      </c>
      <c r="E780" s="36">
        <v>21</v>
      </c>
      <c r="F780" s="34">
        <f t="shared" si="60"/>
        <v>32</v>
      </c>
      <c r="G780" s="34">
        <f t="shared" si="61"/>
        <v>13</v>
      </c>
      <c r="H780" s="34">
        <f t="shared" si="62"/>
        <v>32</v>
      </c>
      <c r="I780" s="35">
        <f t="shared" si="63"/>
        <v>0.40625</v>
      </c>
      <c r="J780" s="21">
        <f t="shared" si="64"/>
        <v>19</v>
      </c>
    </row>
    <row r="781" spans="1:10">
      <c r="A781" s="36">
        <v>307</v>
      </c>
      <c r="B781" s="37">
        <v>13</v>
      </c>
      <c r="C781" s="37">
        <v>21</v>
      </c>
      <c r="D781" s="36">
        <v>3</v>
      </c>
      <c r="E781" s="36">
        <v>39</v>
      </c>
      <c r="F781" s="34">
        <f t="shared" si="60"/>
        <v>63</v>
      </c>
      <c r="G781" s="34">
        <f t="shared" si="61"/>
        <v>24</v>
      </c>
      <c r="H781" s="34">
        <f t="shared" si="62"/>
        <v>63</v>
      </c>
      <c r="I781" s="35">
        <f t="shared" si="63"/>
        <v>0.38095238095238093</v>
      </c>
      <c r="J781" s="21">
        <f t="shared" si="64"/>
        <v>39</v>
      </c>
    </row>
    <row r="782" spans="1:10">
      <c r="A782" s="36">
        <v>308</v>
      </c>
      <c r="B782" s="37">
        <v>20</v>
      </c>
      <c r="C782" s="37">
        <v>34</v>
      </c>
      <c r="D782" s="36">
        <v>1</v>
      </c>
      <c r="E782" s="36">
        <v>44</v>
      </c>
      <c r="F782" s="34">
        <f t="shared" si="60"/>
        <v>34</v>
      </c>
      <c r="G782" s="34">
        <f t="shared" si="61"/>
        <v>14</v>
      </c>
      <c r="H782" s="34">
        <f t="shared" si="62"/>
        <v>34</v>
      </c>
      <c r="I782" s="35">
        <f t="shared" si="63"/>
        <v>0.41176470588235292</v>
      </c>
      <c r="J782" s="21">
        <f t="shared" si="64"/>
        <v>20</v>
      </c>
    </row>
    <row r="783" spans="1:10">
      <c r="A783" s="36">
        <v>308</v>
      </c>
      <c r="B783" s="37">
        <v>21</v>
      </c>
      <c r="C783" s="37">
        <v>35</v>
      </c>
      <c r="D783" s="36">
        <v>2</v>
      </c>
      <c r="E783" s="36">
        <v>41</v>
      </c>
      <c r="F783" s="34">
        <f t="shared" si="60"/>
        <v>70</v>
      </c>
      <c r="G783" s="34">
        <f t="shared" si="61"/>
        <v>28</v>
      </c>
      <c r="H783" s="34">
        <f t="shared" si="62"/>
        <v>70</v>
      </c>
      <c r="I783" s="35">
        <f t="shared" si="63"/>
        <v>0.4</v>
      </c>
      <c r="J783" s="21">
        <f t="shared" si="64"/>
        <v>42</v>
      </c>
    </row>
    <row r="784" spans="1:10">
      <c r="A784" s="36">
        <v>308</v>
      </c>
      <c r="B784" s="37">
        <v>19</v>
      </c>
      <c r="C784" s="37">
        <v>31</v>
      </c>
      <c r="D784" s="36">
        <v>2</v>
      </c>
      <c r="E784" s="36">
        <v>42</v>
      </c>
      <c r="F784" s="34">
        <f t="shared" si="60"/>
        <v>62</v>
      </c>
      <c r="G784" s="34">
        <f t="shared" si="61"/>
        <v>24</v>
      </c>
      <c r="H784" s="34">
        <f t="shared" si="62"/>
        <v>62</v>
      </c>
      <c r="I784" s="35">
        <f t="shared" si="63"/>
        <v>0.38709677419354838</v>
      </c>
      <c r="J784" s="21">
        <f t="shared" si="64"/>
        <v>38</v>
      </c>
    </row>
    <row r="785" spans="1:10">
      <c r="A785" s="36">
        <v>308</v>
      </c>
      <c r="B785" s="37">
        <v>16</v>
      </c>
      <c r="C785" s="37">
        <v>28</v>
      </c>
      <c r="D785" s="36">
        <v>2</v>
      </c>
      <c r="E785" s="36">
        <v>59</v>
      </c>
      <c r="F785" s="34">
        <f t="shared" si="60"/>
        <v>56</v>
      </c>
      <c r="G785" s="34">
        <f t="shared" si="61"/>
        <v>24</v>
      </c>
      <c r="H785" s="34">
        <f t="shared" si="62"/>
        <v>56</v>
      </c>
      <c r="I785" s="35">
        <f t="shared" si="63"/>
        <v>0.42857142857142855</v>
      </c>
      <c r="J785" s="21">
        <f t="shared" si="64"/>
        <v>32</v>
      </c>
    </row>
    <row r="786" spans="1:10">
      <c r="A786" s="36">
        <v>309</v>
      </c>
      <c r="B786" s="37">
        <v>25</v>
      </c>
      <c r="C786" s="37">
        <v>40</v>
      </c>
      <c r="D786" s="36">
        <v>1</v>
      </c>
      <c r="E786" s="36">
        <v>29</v>
      </c>
      <c r="F786" s="34">
        <f t="shared" si="60"/>
        <v>40</v>
      </c>
      <c r="G786" s="34">
        <f t="shared" si="61"/>
        <v>15</v>
      </c>
      <c r="H786" s="34">
        <f t="shared" si="62"/>
        <v>40</v>
      </c>
      <c r="I786" s="35">
        <f t="shared" si="63"/>
        <v>0.375</v>
      </c>
      <c r="J786" s="21">
        <f t="shared" si="64"/>
        <v>25</v>
      </c>
    </row>
    <row r="787" spans="1:10">
      <c r="A787" s="36">
        <v>309</v>
      </c>
      <c r="B787" s="37">
        <v>19</v>
      </c>
      <c r="C787" s="37">
        <v>31</v>
      </c>
      <c r="D787" s="36">
        <v>2</v>
      </c>
      <c r="E787" s="36">
        <v>43</v>
      </c>
      <c r="F787" s="34">
        <f t="shared" si="60"/>
        <v>62</v>
      </c>
      <c r="G787" s="34">
        <f t="shared" si="61"/>
        <v>24</v>
      </c>
      <c r="H787" s="34">
        <f t="shared" si="62"/>
        <v>62</v>
      </c>
      <c r="I787" s="35">
        <f t="shared" si="63"/>
        <v>0.38709677419354838</v>
      </c>
      <c r="J787" s="21">
        <f t="shared" si="64"/>
        <v>38</v>
      </c>
    </row>
    <row r="788" spans="1:10">
      <c r="A788" s="36">
        <v>309</v>
      </c>
      <c r="B788" s="37">
        <v>21</v>
      </c>
      <c r="C788" s="37">
        <v>35</v>
      </c>
      <c r="D788" s="36">
        <v>2</v>
      </c>
      <c r="E788" s="36">
        <v>51</v>
      </c>
      <c r="F788" s="34">
        <f t="shared" si="60"/>
        <v>70</v>
      </c>
      <c r="G788" s="34">
        <f t="shared" si="61"/>
        <v>28</v>
      </c>
      <c r="H788" s="34">
        <f t="shared" si="62"/>
        <v>70</v>
      </c>
      <c r="I788" s="35">
        <f t="shared" si="63"/>
        <v>0.4</v>
      </c>
      <c r="J788" s="21">
        <f t="shared" si="64"/>
        <v>42</v>
      </c>
    </row>
    <row r="789" spans="1:10">
      <c r="A789" s="36">
        <v>310</v>
      </c>
      <c r="B789" s="37">
        <v>15</v>
      </c>
      <c r="C789" s="37">
        <v>26</v>
      </c>
      <c r="D789" s="36">
        <v>3</v>
      </c>
      <c r="E789" s="36">
        <v>43</v>
      </c>
      <c r="F789" s="34">
        <f t="shared" si="60"/>
        <v>78</v>
      </c>
      <c r="G789" s="34">
        <f t="shared" si="61"/>
        <v>33</v>
      </c>
      <c r="H789" s="34">
        <f t="shared" si="62"/>
        <v>78</v>
      </c>
      <c r="I789" s="35">
        <f t="shared" si="63"/>
        <v>0.42307692307692307</v>
      </c>
      <c r="J789" s="21">
        <f t="shared" si="64"/>
        <v>45</v>
      </c>
    </row>
    <row r="790" spans="1:10">
      <c r="A790" s="36">
        <v>310</v>
      </c>
      <c r="B790" s="37">
        <v>18</v>
      </c>
      <c r="C790" s="37">
        <v>30</v>
      </c>
      <c r="D790" s="36">
        <v>2</v>
      </c>
      <c r="E790" s="36">
        <v>54</v>
      </c>
      <c r="F790" s="34">
        <f t="shared" si="60"/>
        <v>60</v>
      </c>
      <c r="G790" s="34">
        <f t="shared" si="61"/>
        <v>24</v>
      </c>
      <c r="H790" s="34">
        <f t="shared" si="62"/>
        <v>60</v>
      </c>
      <c r="I790" s="35">
        <f t="shared" si="63"/>
        <v>0.4</v>
      </c>
      <c r="J790" s="21">
        <f t="shared" si="64"/>
        <v>36</v>
      </c>
    </row>
    <row r="791" spans="1:10">
      <c r="A791" s="36">
        <v>311</v>
      </c>
      <c r="B791" s="37">
        <v>14</v>
      </c>
      <c r="C791" s="37">
        <v>24</v>
      </c>
      <c r="D791" s="36">
        <v>1</v>
      </c>
      <c r="E791" s="36">
        <v>46</v>
      </c>
      <c r="F791" s="34">
        <f t="shared" si="60"/>
        <v>24</v>
      </c>
      <c r="G791" s="34">
        <f t="shared" si="61"/>
        <v>10</v>
      </c>
      <c r="H791" s="34">
        <f t="shared" si="62"/>
        <v>24</v>
      </c>
      <c r="I791" s="35">
        <f t="shared" si="63"/>
        <v>0.41666666666666669</v>
      </c>
      <c r="J791" s="21">
        <f t="shared" si="64"/>
        <v>14</v>
      </c>
    </row>
    <row r="792" spans="1:10">
      <c r="A792" s="36">
        <v>311</v>
      </c>
      <c r="B792" s="37">
        <v>17</v>
      </c>
      <c r="C792" s="37">
        <v>29</v>
      </c>
      <c r="D792" s="36">
        <v>1</v>
      </c>
      <c r="E792" s="36">
        <v>28</v>
      </c>
      <c r="F792" s="34">
        <f t="shared" si="60"/>
        <v>29</v>
      </c>
      <c r="G792" s="34">
        <f t="shared" si="61"/>
        <v>12</v>
      </c>
      <c r="H792" s="34">
        <f t="shared" si="62"/>
        <v>29</v>
      </c>
      <c r="I792" s="35">
        <f t="shared" si="63"/>
        <v>0.41379310344827586</v>
      </c>
      <c r="J792" s="21">
        <f t="shared" si="64"/>
        <v>17</v>
      </c>
    </row>
    <row r="793" spans="1:10">
      <c r="A793" s="36">
        <v>312</v>
      </c>
      <c r="B793" s="37">
        <v>19</v>
      </c>
      <c r="C793" s="37">
        <v>32</v>
      </c>
      <c r="D793" s="36">
        <v>2</v>
      </c>
      <c r="E793" s="36">
        <v>45</v>
      </c>
      <c r="F793" s="34">
        <f t="shared" si="60"/>
        <v>64</v>
      </c>
      <c r="G793" s="34">
        <f t="shared" si="61"/>
        <v>26</v>
      </c>
      <c r="H793" s="34">
        <f t="shared" si="62"/>
        <v>64</v>
      </c>
      <c r="I793" s="35">
        <f t="shared" si="63"/>
        <v>0.40625</v>
      </c>
      <c r="J793" s="21">
        <f t="shared" si="64"/>
        <v>38</v>
      </c>
    </row>
    <row r="794" spans="1:10">
      <c r="A794" s="36">
        <v>312</v>
      </c>
      <c r="B794" s="37">
        <v>21</v>
      </c>
      <c r="C794" s="37">
        <v>35</v>
      </c>
      <c r="D794" s="36">
        <v>2</v>
      </c>
      <c r="E794" s="36">
        <v>10</v>
      </c>
      <c r="F794" s="34">
        <f t="shared" si="60"/>
        <v>70</v>
      </c>
      <c r="G794" s="34">
        <f t="shared" si="61"/>
        <v>28</v>
      </c>
      <c r="H794" s="34">
        <f t="shared" si="62"/>
        <v>70</v>
      </c>
      <c r="I794" s="35">
        <f t="shared" si="63"/>
        <v>0.4</v>
      </c>
      <c r="J794" s="21">
        <f t="shared" si="64"/>
        <v>42</v>
      </c>
    </row>
    <row r="795" spans="1:10">
      <c r="A795" s="36">
        <v>313</v>
      </c>
      <c r="B795" s="37">
        <v>11</v>
      </c>
      <c r="C795" s="37">
        <v>19</v>
      </c>
      <c r="D795" s="36">
        <v>2</v>
      </c>
      <c r="E795" s="36">
        <v>27</v>
      </c>
      <c r="F795" s="34">
        <f t="shared" si="60"/>
        <v>38</v>
      </c>
      <c r="G795" s="34">
        <f t="shared" si="61"/>
        <v>16</v>
      </c>
      <c r="H795" s="34">
        <f t="shared" si="62"/>
        <v>38</v>
      </c>
      <c r="I795" s="35">
        <f t="shared" si="63"/>
        <v>0.42105263157894735</v>
      </c>
      <c r="J795" s="21">
        <f t="shared" si="64"/>
        <v>22</v>
      </c>
    </row>
    <row r="796" spans="1:10">
      <c r="A796" s="36">
        <v>313</v>
      </c>
      <c r="B796" s="37">
        <v>19</v>
      </c>
      <c r="C796" s="37">
        <v>31</v>
      </c>
      <c r="D796" s="36">
        <v>2</v>
      </c>
      <c r="E796" s="36">
        <v>38</v>
      </c>
      <c r="F796" s="34">
        <f t="shared" si="60"/>
        <v>62</v>
      </c>
      <c r="G796" s="34">
        <f t="shared" si="61"/>
        <v>24</v>
      </c>
      <c r="H796" s="34">
        <f t="shared" si="62"/>
        <v>62</v>
      </c>
      <c r="I796" s="35">
        <f t="shared" si="63"/>
        <v>0.38709677419354838</v>
      </c>
      <c r="J796" s="21">
        <f t="shared" si="64"/>
        <v>38</v>
      </c>
    </row>
    <row r="797" spans="1:10">
      <c r="A797" s="36">
        <v>313</v>
      </c>
      <c r="B797" s="37">
        <v>22</v>
      </c>
      <c r="C797" s="37">
        <v>36</v>
      </c>
      <c r="D797" s="36">
        <v>3</v>
      </c>
      <c r="E797" s="36">
        <v>26</v>
      </c>
      <c r="F797" s="34">
        <f t="shared" si="60"/>
        <v>108</v>
      </c>
      <c r="G797" s="34">
        <f t="shared" si="61"/>
        <v>42</v>
      </c>
      <c r="H797" s="34">
        <f t="shared" si="62"/>
        <v>108</v>
      </c>
      <c r="I797" s="35">
        <f t="shared" si="63"/>
        <v>0.3888888888888889</v>
      </c>
      <c r="J797" s="21">
        <f t="shared" si="64"/>
        <v>66</v>
      </c>
    </row>
    <row r="798" spans="1:10">
      <c r="A798" s="36">
        <v>313</v>
      </c>
      <c r="B798" s="37">
        <v>14</v>
      </c>
      <c r="C798" s="37">
        <v>24</v>
      </c>
      <c r="D798" s="36">
        <v>1</v>
      </c>
      <c r="E798" s="36">
        <v>15</v>
      </c>
      <c r="F798" s="34">
        <f t="shared" si="60"/>
        <v>24</v>
      </c>
      <c r="G798" s="34">
        <f t="shared" si="61"/>
        <v>10</v>
      </c>
      <c r="H798" s="34">
        <f t="shared" si="62"/>
        <v>24</v>
      </c>
      <c r="I798" s="35">
        <f t="shared" si="63"/>
        <v>0.41666666666666669</v>
      </c>
      <c r="J798" s="21">
        <f t="shared" si="64"/>
        <v>14</v>
      </c>
    </row>
    <row r="799" spans="1:10">
      <c r="A799" s="36">
        <v>314</v>
      </c>
      <c r="B799" s="37">
        <v>16</v>
      </c>
      <c r="C799" s="37">
        <v>27</v>
      </c>
      <c r="D799" s="36">
        <v>1</v>
      </c>
      <c r="E799" s="36">
        <v>5</v>
      </c>
      <c r="F799" s="34">
        <f t="shared" si="60"/>
        <v>27</v>
      </c>
      <c r="G799" s="34">
        <f t="shared" si="61"/>
        <v>11</v>
      </c>
      <c r="H799" s="34">
        <f t="shared" si="62"/>
        <v>27</v>
      </c>
      <c r="I799" s="35">
        <f t="shared" si="63"/>
        <v>0.40740740740740738</v>
      </c>
      <c r="J799" s="21">
        <f t="shared" si="64"/>
        <v>16</v>
      </c>
    </row>
    <row r="800" spans="1:10">
      <c r="A800" s="36">
        <v>315</v>
      </c>
      <c r="B800" s="37">
        <v>15</v>
      </c>
      <c r="C800" s="37">
        <v>25</v>
      </c>
      <c r="D800" s="36">
        <v>1</v>
      </c>
      <c r="E800" s="36">
        <v>16</v>
      </c>
      <c r="F800" s="34">
        <f t="shared" si="60"/>
        <v>25</v>
      </c>
      <c r="G800" s="34">
        <f t="shared" si="61"/>
        <v>10</v>
      </c>
      <c r="H800" s="34">
        <f t="shared" si="62"/>
        <v>25</v>
      </c>
      <c r="I800" s="35">
        <f t="shared" si="63"/>
        <v>0.4</v>
      </c>
      <c r="J800" s="21">
        <f t="shared" si="64"/>
        <v>15</v>
      </c>
    </row>
    <row r="801" spans="1:10">
      <c r="A801" s="36">
        <v>315</v>
      </c>
      <c r="B801" s="37">
        <v>16</v>
      </c>
      <c r="C801" s="37">
        <v>28</v>
      </c>
      <c r="D801" s="36">
        <v>1</v>
      </c>
      <c r="E801" s="36">
        <v>7</v>
      </c>
      <c r="F801" s="34">
        <f t="shared" si="60"/>
        <v>28</v>
      </c>
      <c r="G801" s="34">
        <f t="shared" si="61"/>
        <v>12</v>
      </c>
      <c r="H801" s="34">
        <f t="shared" si="62"/>
        <v>28</v>
      </c>
      <c r="I801" s="35">
        <f t="shared" si="63"/>
        <v>0.42857142857142855</v>
      </c>
      <c r="J801" s="21">
        <f t="shared" si="64"/>
        <v>16</v>
      </c>
    </row>
    <row r="802" spans="1:10">
      <c r="A802" s="36">
        <v>315</v>
      </c>
      <c r="B802" s="37">
        <v>17</v>
      </c>
      <c r="C802" s="37">
        <v>29</v>
      </c>
      <c r="D802" s="36">
        <v>3</v>
      </c>
      <c r="E802" s="36">
        <v>52</v>
      </c>
      <c r="F802" s="34">
        <f t="shared" si="60"/>
        <v>87</v>
      </c>
      <c r="G802" s="34">
        <f t="shared" si="61"/>
        <v>36</v>
      </c>
      <c r="H802" s="34">
        <f t="shared" si="62"/>
        <v>87</v>
      </c>
      <c r="I802" s="35">
        <f t="shared" si="63"/>
        <v>0.41379310344827586</v>
      </c>
      <c r="J802" s="21">
        <f t="shared" si="64"/>
        <v>51</v>
      </c>
    </row>
    <row r="803" spans="1:10">
      <c r="A803" s="36">
        <v>315</v>
      </c>
      <c r="B803" s="37">
        <v>13</v>
      </c>
      <c r="C803" s="37">
        <v>21</v>
      </c>
      <c r="D803" s="36">
        <v>1</v>
      </c>
      <c r="E803" s="36">
        <v>51</v>
      </c>
      <c r="F803" s="34">
        <f t="shared" si="60"/>
        <v>21</v>
      </c>
      <c r="G803" s="34">
        <f t="shared" si="61"/>
        <v>8</v>
      </c>
      <c r="H803" s="34">
        <f t="shared" si="62"/>
        <v>21</v>
      </c>
      <c r="I803" s="35">
        <f t="shared" si="63"/>
        <v>0.38095238095238093</v>
      </c>
      <c r="J803" s="21">
        <f t="shared" si="64"/>
        <v>13</v>
      </c>
    </row>
    <row r="804" spans="1:10">
      <c r="A804" s="36">
        <v>316</v>
      </c>
      <c r="B804" s="37">
        <v>10</v>
      </c>
      <c r="C804" s="37">
        <v>18</v>
      </c>
      <c r="D804" s="36">
        <v>1</v>
      </c>
      <c r="E804" s="36">
        <v>30</v>
      </c>
      <c r="F804" s="34">
        <f t="shared" si="60"/>
        <v>18</v>
      </c>
      <c r="G804" s="34">
        <f t="shared" si="61"/>
        <v>8</v>
      </c>
      <c r="H804" s="34">
        <f t="shared" si="62"/>
        <v>18</v>
      </c>
      <c r="I804" s="35">
        <f t="shared" si="63"/>
        <v>0.44444444444444442</v>
      </c>
      <c r="J804" s="21">
        <f t="shared" si="64"/>
        <v>10</v>
      </c>
    </row>
    <row r="805" spans="1:10">
      <c r="A805" s="36">
        <v>316</v>
      </c>
      <c r="B805" s="37">
        <v>13</v>
      </c>
      <c r="C805" s="37">
        <v>21</v>
      </c>
      <c r="D805" s="36">
        <v>1</v>
      </c>
      <c r="E805" s="36">
        <v>23</v>
      </c>
      <c r="F805" s="34">
        <f t="shared" si="60"/>
        <v>21</v>
      </c>
      <c r="G805" s="34">
        <f t="shared" si="61"/>
        <v>8</v>
      </c>
      <c r="H805" s="34">
        <f t="shared" si="62"/>
        <v>21</v>
      </c>
      <c r="I805" s="35">
        <f t="shared" si="63"/>
        <v>0.38095238095238093</v>
      </c>
      <c r="J805" s="21">
        <f t="shared" si="64"/>
        <v>13</v>
      </c>
    </row>
    <row r="806" spans="1:10">
      <c r="A806" s="36">
        <v>316</v>
      </c>
      <c r="B806" s="37">
        <v>16</v>
      </c>
      <c r="C806" s="37">
        <v>27</v>
      </c>
      <c r="D806" s="36">
        <v>3</v>
      </c>
      <c r="E806" s="36">
        <v>53</v>
      </c>
      <c r="F806" s="34">
        <f t="shared" si="60"/>
        <v>81</v>
      </c>
      <c r="G806" s="34">
        <f t="shared" si="61"/>
        <v>33</v>
      </c>
      <c r="H806" s="34">
        <f t="shared" si="62"/>
        <v>81</v>
      </c>
      <c r="I806" s="35">
        <f t="shared" si="63"/>
        <v>0.40740740740740738</v>
      </c>
      <c r="J806" s="21">
        <f t="shared" si="64"/>
        <v>48</v>
      </c>
    </row>
    <row r="807" spans="1:10">
      <c r="A807" s="36">
        <v>316</v>
      </c>
      <c r="B807" s="37">
        <v>25</v>
      </c>
      <c r="C807" s="37">
        <v>40</v>
      </c>
      <c r="D807" s="36">
        <v>1</v>
      </c>
      <c r="E807" s="36">
        <v>52</v>
      </c>
      <c r="F807" s="34">
        <f t="shared" si="60"/>
        <v>40</v>
      </c>
      <c r="G807" s="34">
        <f t="shared" si="61"/>
        <v>15</v>
      </c>
      <c r="H807" s="34">
        <f t="shared" si="62"/>
        <v>40</v>
      </c>
      <c r="I807" s="35">
        <f t="shared" si="63"/>
        <v>0.375</v>
      </c>
      <c r="J807" s="21">
        <f t="shared" si="64"/>
        <v>25</v>
      </c>
    </row>
    <row r="808" spans="1:10">
      <c r="A808" s="36">
        <v>317</v>
      </c>
      <c r="B808" s="37">
        <v>13</v>
      </c>
      <c r="C808" s="37">
        <v>22</v>
      </c>
      <c r="D808" s="36">
        <v>2</v>
      </c>
      <c r="E808" s="36">
        <v>20</v>
      </c>
      <c r="F808" s="34">
        <f t="shared" si="60"/>
        <v>44</v>
      </c>
      <c r="G808" s="34">
        <f t="shared" si="61"/>
        <v>18</v>
      </c>
      <c r="H808" s="34">
        <f t="shared" si="62"/>
        <v>44</v>
      </c>
      <c r="I808" s="35">
        <f t="shared" si="63"/>
        <v>0.40909090909090912</v>
      </c>
      <c r="J808" s="21">
        <f t="shared" si="64"/>
        <v>26</v>
      </c>
    </row>
    <row r="809" spans="1:10">
      <c r="A809" s="36">
        <v>317</v>
      </c>
      <c r="B809" s="37">
        <v>20</v>
      </c>
      <c r="C809" s="37">
        <v>34</v>
      </c>
      <c r="D809" s="36">
        <v>3</v>
      </c>
      <c r="E809" s="36">
        <v>37</v>
      </c>
      <c r="F809" s="34">
        <f t="shared" si="60"/>
        <v>102</v>
      </c>
      <c r="G809" s="34">
        <f t="shared" si="61"/>
        <v>42</v>
      </c>
      <c r="H809" s="34">
        <f t="shared" si="62"/>
        <v>102</v>
      </c>
      <c r="I809" s="35">
        <f t="shared" si="63"/>
        <v>0.41176470588235292</v>
      </c>
      <c r="J809" s="21">
        <f t="shared" si="64"/>
        <v>60</v>
      </c>
    </row>
    <row r="810" spans="1:10">
      <c r="A810" s="36">
        <v>317</v>
      </c>
      <c r="B810" s="37">
        <v>19</v>
      </c>
      <c r="C810" s="37">
        <v>32</v>
      </c>
      <c r="D810" s="36">
        <v>1</v>
      </c>
      <c r="E810" s="36">
        <v>31</v>
      </c>
      <c r="F810" s="34">
        <f t="shared" si="60"/>
        <v>32</v>
      </c>
      <c r="G810" s="34">
        <f t="shared" si="61"/>
        <v>13</v>
      </c>
      <c r="H810" s="34">
        <f t="shared" si="62"/>
        <v>32</v>
      </c>
      <c r="I810" s="35">
        <f t="shared" si="63"/>
        <v>0.40625</v>
      </c>
      <c r="J810" s="21">
        <f t="shared" si="64"/>
        <v>19</v>
      </c>
    </row>
    <row r="811" spans="1:10">
      <c r="A811" s="36">
        <v>318</v>
      </c>
      <c r="B811" s="37">
        <v>17</v>
      </c>
      <c r="C811" s="37">
        <v>29</v>
      </c>
      <c r="D811" s="36">
        <v>1</v>
      </c>
      <c r="E811" s="36">
        <v>39</v>
      </c>
      <c r="F811" s="34">
        <f t="shared" si="60"/>
        <v>29</v>
      </c>
      <c r="G811" s="34">
        <f t="shared" si="61"/>
        <v>12</v>
      </c>
      <c r="H811" s="34">
        <f t="shared" si="62"/>
        <v>29</v>
      </c>
      <c r="I811" s="35">
        <f t="shared" si="63"/>
        <v>0.41379310344827586</v>
      </c>
      <c r="J811" s="21">
        <f t="shared" si="64"/>
        <v>17</v>
      </c>
    </row>
    <row r="812" spans="1:10">
      <c r="A812" s="36">
        <v>319</v>
      </c>
      <c r="B812" s="37">
        <v>19</v>
      </c>
      <c r="C812" s="37">
        <v>32</v>
      </c>
      <c r="D812" s="36">
        <v>3</v>
      </c>
      <c r="E812" s="36">
        <v>16</v>
      </c>
      <c r="F812" s="34">
        <f t="shared" si="60"/>
        <v>96</v>
      </c>
      <c r="G812" s="34">
        <f t="shared" si="61"/>
        <v>39</v>
      </c>
      <c r="H812" s="34">
        <f t="shared" si="62"/>
        <v>96</v>
      </c>
      <c r="I812" s="35">
        <f t="shared" si="63"/>
        <v>0.40625</v>
      </c>
      <c r="J812" s="21">
        <f t="shared" si="64"/>
        <v>57</v>
      </c>
    </row>
    <row r="813" spans="1:10">
      <c r="A813" s="36">
        <v>319</v>
      </c>
      <c r="B813" s="37">
        <v>21</v>
      </c>
      <c r="C813" s="37">
        <v>35</v>
      </c>
      <c r="D813" s="36">
        <v>2</v>
      </c>
      <c r="E813" s="36">
        <v>17</v>
      </c>
      <c r="F813" s="34">
        <f t="shared" si="60"/>
        <v>70</v>
      </c>
      <c r="G813" s="34">
        <f t="shared" si="61"/>
        <v>28</v>
      </c>
      <c r="H813" s="34">
        <f t="shared" si="62"/>
        <v>70</v>
      </c>
      <c r="I813" s="35">
        <f t="shared" si="63"/>
        <v>0.4</v>
      </c>
      <c r="J813" s="21">
        <f t="shared" si="64"/>
        <v>42</v>
      </c>
    </row>
    <row r="814" spans="1:10">
      <c r="A814" s="36">
        <v>319</v>
      </c>
      <c r="B814" s="37">
        <v>25</v>
      </c>
      <c r="C814" s="37">
        <v>40</v>
      </c>
      <c r="D814" s="36">
        <v>1</v>
      </c>
      <c r="E814" s="36">
        <v>38</v>
      </c>
      <c r="F814" s="34">
        <f t="shared" si="60"/>
        <v>40</v>
      </c>
      <c r="G814" s="34">
        <f t="shared" si="61"/>
        <v>15</v>
      </c>
      <c r="H814" s="34">
        <f t="shared" si="62"/>
        <v>40</v>
      </c>
      <c r="I814" s="35">
        <f t="shared" si="63"/>
        <v>0.375</v>
      </c>
      <c r="J814" s="21">
        <f t="shared" si="64"/>
        <v>25</v>
      </c>
    </row>
    <row r="815" spans="1:10">
      <c r="A815" s="36">
        <v>319</v>
      </c>
      <c r="B815" s="37">
        <v>19</v>
      </c>
      <c r="C815" s="37">
        <v>31</v>
      </c>
      <c r="D815" s="36">
        <v>2</v>
      </c>
      <c r="E815" s="36">
        <v>55</v>
      </c>
      <c r="F815" s="34">
        <f t="shared" si="60"/>
        <v>62</v>
      </c>
      <c r="G815" s="34">
        <f t="shared" si="61"/>
        <v>24</v>
      </c>
      <c r="H815" s="34">
        <f t="shared" si="62"/>
        <v>62</v>
      </c>
      <c r="I815" s="35">
        <f t="shared" si="63"/>
        <v>0.38709677419354838</v>
      </c>
      <c r="J815" s="21">
        <f t="shared" si="64"/>
        <v>38</v>
      </c>
    </row>
    <row r="816" spans="1:10">
      <c r="A816" s="36">
        <v>320</v>
      </c>
      <c r="B816" s="37">
        <v>13</v>
      </c>
      <c r="C816" s="37">
        <v>21</v>
      </c>
      <c r="D816" s="36">
        <v>2</v>
      </c>
      <c r="E816" s="36">
        <v>44</v>
      </c>
      <c r="F816" s="34">
        <f t="shared" si="60"/>
        <v>42</v>
      </c>
      <c r="G816" s="34">
        <f t="shared" si="61"/>
        <v>16</v>
      </c>
      <c r="H816" s="34">
        <f t="shared" si="62"/>
        <v>42</v>
      </c>
      <c r="I816" s="35">
        <f t="shared" si="63"/>
        <v>0.38095238095238093</v>
      </c>
      <c r="J816" s="21">
        <f t="shared" si="64"/>
        <v>26</v>
      </c>
    </row>
    <row r="817" spans="1:10">
      <c r="A817" s="36">
        <v>320</v>
      </c>
      <c r="B817" s="37">
        <v>13</v>
      </c>
      <c r="C817" s="37">
        <v>22</v>
      </c>
      <c r="D817" s="36">
        <v>1</v>
      </c>
      <c r="E817" s="36">
        <v>44</v>
      </c>
      <c r="F817" s="34">
        <f t="shared" si="60"/>
        <v>22</v>
      </c>
      <c r="G817" s="34">
        <f t="shared" si="61"/>
        <v>9</v>
      </c>
      <c r="H817" s="34">
        <f t="shared" si="62"/>
        <v>22</v>
      </c>
      <c r="I817" s="35">
        <f t="shared" si="63"/>
        <v>0.40909090909090912</v>
      </c>
      <c r="J817" s="21">
        <f t="shared" si="64"/>
        <v>13</v>
      </c>
    </row>
    <row r="818" spans="1:10">
      <c r="A818" s="36">
        <v>320</v>
      </c>
      <c r="B818" s="37">
        <v>20</v>
      </c>
      <c r="C818" s="37">
        <v>34</v>
      </c>
      <c r="D818" s="36">
        <v>1</v>
      </c>
      <c r="E818" s="36">
        <v>42</v>
      </c>
      <c r="F818" s="34">
        <f t="shared" si="60"/>
        <v>34</v>
      </c>
      <c r="G818" s="34">
        <f t="shared" si="61"/>
        <v>14</v>
      </c>
      <c r="H818" s="34">
        <f t="shared" si="62"/>
        <v>34</v>
      </c>
      <c r="I818" s="35">
        <f t="shared" si="63"/>
        <v>0.41176470588235292</v>
      </c>
      <c r="J818" s="21">
        <f t="shared" si="64"/>
        <v>20</v>
      </c>
    </row>
    <row r="819" spans="1:10">
      <c r="A819" s="36">
        <v>321</v>
      </c>
      <c r="B819" s="37">
        <v>16</v>
      </c>
      <c r="C819" s="37">
        <v>28</v>
      </c>
      <c r="D819" s="36">
        <v>1</v>
      </c>
      <c r="E819" s="36">
        <v>34</v>
      </c>
      <c r="F819" s="34">
        <f t="shared" si="60"/>
        <v>28</v>
      </c>
      <c r="G819" s="34">
        <f t="shared" si="61"/>
        <v>12</v>
      </c>
      <c r="H819" s="34">
        <f t="shared" si="62"/>
        <v>28</v>
      </c>
      <c r="I819" s="35">
        <f t="shared" si="63"/>
        <v>0.42857142857142855</v>
      </c>
      <c r="J819" s="21">
        <f t="shared" si="64"/>
        <v>16</v>
      </c>
    </row>
    <row r="820" spans="1:10">
      <c r="A820" s="36">
        <v>321</v>
      </c>
      <c r="B820" s="37">
        <v>13</v>
      </c>
      <c r="C820" s="37">
        <v>22</v>
      </c>
      <c r="D820" s="36">
        <v>2</v>
      </c>
      <c r="E820" s="36">
        <v>22</v>
      </c>
      <c r="F820" s="34">
        <f t="shared" si="60"/>
        <v>44</v>
      </c>
      <c r="G820" s="34">
        <f t="shared" si="61"/>
        <v>18</v>
      </c>
      <c r="H820" s="34">
        <f t="shared" si="62"/>
        <v>44</v>
      </c>
      <c r="I820" s="35">
        <f t="shared" si="63"/>
        <v>0.40909090909090912</v>
      </c>
      <c r="J820" s="21">
        <f t="shared" si="64"/>
        <v>26</v>
      </c>
    </row>
    <row r="821" spans="1:10">
      <c r="A821" s="36">
        <v>321</v>
      </c>
      <c r="B821" s="37">
        <v>14</v>
      </c>
      <c r="C821" s="37">
        <v>23</v>
      </c>
      <c r="D821" s="36">
        <v>3</v>
      </c>
      <c r="E821" s="36">
        <v>39</v>
      </c>
      <c r="F821" s="34">
        <f t="shared" si="60"/>
        <v>69</v>
      </c>
      <c r="G821" s="34">
        <f t="shared" si="61"/>
        <v>27</v>
      </c>
      <c r="H821" s="34">
        <f t="shared" si="62"/>
        <v>69</v>
      </c>
      <c r="I821" s="35">
        <f t="shared" si="63"/>
        <v>0.39130434782608697</v>
      </c>
      <c r="J821" s="21">
        <f t="shared" si="64"/>
        <v>42</v>
      </c>
    </row>
    <row r="822" spans="1:10">
      <c r="A822" s="36">
        <v>322</v>
      </c>
      <c r="B822" s="37">
        <v>19</v>
      </c>
      <c r="C822" s="37">
        <v>32</v>
      </c>
      <c r="D822" s="36">
        <v>2</v>
      </c>
      <c r="E822" s="36">
        <v>8</v>
      </c>
      <c r="F822" s="34">
        <f t="shared" si="60"/>
        <v>64</v>
      </c>
      <c r="G822" s="34">
        <f t="shared" si="61"/>
        <v>26</v>
      </c>
      <c r="H822" s="34">
        <f t="shared" si="62"/>
        <v>64</v>
      </c>
      <c r="I822" s="35">
        <f t="shared" si="63"/>
        <v>0.40625</v>
      </c>
      <c r="J822" s="21">
        <f t="shared" si="64"/>
        <v>38</v>
      </c>
    </row>
    <row r="823" spans="1:10">
      <c r="A823" s="36">
        <v>322</v>
      </c>
      <c r="B823" s="37">
        <v>13</v>
      </c>
      <c r="C823" s="37">
        <v>21</v>
      </c>
      <c r="D823" s="36">
        <v>1</v>
      </c>
      <c r="E823" s="36">
        <v>52</v>
      </c>
      <c r="F823" s="34">
        <f t="shared" si="60"/>
        <v>21</v>
      </c>
      <c r="G823" s="34">
        <f t="shared" si="61"/>
        <v>8</v>
      </c>
      <c r="H823" s="34">
        <f t="shared" si="62"/>
        <v>21</v>
      </c>
      <c r="I823" s="35">
        <f t="shared" si="63"/>
        <v>0.38095238095238093</v>
      </c>
      <c r="J823" s="21">
        <f t="shared" si="64"/>
        <v>13</v>
      </c>
    </row>
    <row r="824" spans="1:10">
      <c r="A824" s="36">
        <v>323</v>
      </c>
      <c r="B824" s="37">
        <v>13</v>
      </c>
      <c r="C824" s="37">
        <v>22</v>
      </c>
      <c r="D824" s="36">
        <v>3</v>
      </c>
      <c r="E824" s="36">
        <v>37</v>
      </c>
      <c r="F824" s="34">
        <f t="shared" si="60"/>
        <v>66</v>
      </c>
      <c r="G824" s="34">
        <f t="shared" si="61"/>
        <v>27</v>
      </c>
      <c r="H824" s="34">
        <f t="shared" si="62"/>
        <v>66</v>
      </c>
      <c r="I824" s="35">
        <f t="shared" si="63"/>
        <v>0.40909090909090912</v>
      </c>
      <c r="J824" s="21">
        <f t="shared" si="64"/>
        <v>39</v>
      </c>
    </row>
    <row r="825" spans="1:10">
      <c r="A825" s="36">
        <v>323</v>
      </c>
      <c r="B825" s="37">
        <v>17</v>
      </c>
      <c r="C825" s="37">
        <v>29</v>
      </c>
      <c r="D825" s="36">
        <v>2</v>
      </c>
      <c r="E825" s="36">
        <v>33</v>
      </c>
      <c r="F825" s="34">
        <f t="shared" si="60"/>
        <v>58</v>
      </c>
      <c r="G825" s="34">
        <f t="shared" si="61"/>
        <v>24</v>
      </c>
      <c r="H825" s="34">
        <f t="shared" si="62"/>
        <v>58</v>
      </c>
      <c r="I825" s="35">
        <f t="shared" si="63"/>
        <v>0.41379310344827586</v>
      </c>
      <c r="J825" s="21">
        <f t="shared" si="64"/>
        <v>34</v>
      </c>
    </row>
    <row r="826" spans="1:10">
      <c r="A826" s="36">
        <v>323</v>
      </c>
      <c r="B826" s="37">
        <v>14</v>
      </c>
      <c r="C826" s="37">
        <v>24</v>
      </c>
      <c r="D826" s="36">
        <v>2</v>
      </c>
      <c r="E826" s="36">
        <v>30</v>
      </c>
      <c r="F826" s="34">
        <f t="shared" si="60"/>
        <v>48</v>
      </c>
      <c r="G826" s="34">
        <f t="shared" si="61"/>
        <v>20</v>
      </c>
      <c r="H826" s="34">
        <f t="shared" si="62"/>
        <v>48</v>
      </c>
      <c r="I826" s="35">
        <f t="shared" si="63"/>
        <v>0.41666666666666669</v>
      </c>
      <c r="J826" s="21">
        <f t="shared" si="64"/>
        <v>28</v>
      </c>
    </row>
    <row r="827" spans="1:10">
      <c r="A827" s="36">
        <v>323</v>
      </c>
      <c r="B827" s="37">
        <v>10</v>
      </c>
      <c r="C827" s="37">
        <v>18</v>
      </c>
      <c r="D827" s="36">
        <v>2</v>
      </c>
      <c r="E827" s="36">
        <v>22</v>
      </c>
      <c r="F827" s="34">
        <f t="shared" si="60"/>
        <v>36</v>
      </c>
      <c r="G827" s="34">
        <f t="shared" si="61"/>
        <v>16</v>
      </c>
      <c r="H827" s="34">
        <f t="shared" si="62"/>
        <v>36</v>
      </c>
      <c r="I827" s="35">
        <f t="shared" si="63"/>
        <v>0.44444444444444442</v>
      </c>
      <c r="J827" s="21">
        <f t="shared" si="64"/>
        <v>20</v>
      </c>
    </row>
    <row r="828" spans="1:10">
      <c r="A828" s="36">
        <v>324</v>
      </c>
      <c r="B828" s="37">
        <v>18</v>
      </c>
      <c r="C828" s="37">
        <v>30</v>
      </c>
      <c r="D828" s="36">
        <v>1</v>
      </c>
      <c r="E828" s="36">
        <v>15</v>
      </c>
      <c r="F828" s="34">
        <f t="shared" si="60"/>
        <v>30</v>
      </c>
      <c r="G828" s="34">
        <f t="shared" si="61"/>
        <v>12</v>
      </c>
      <c r="H828" s="34">
        <f t="shared" si="62"/>
        <v>30</v>
      </c>
      <c r="I828" s="35">
        <f t="shared" si="63"/>
        <v>0.4</v>
      </c>
      <c r="J828" s="21">
        <f t="shared" si="64"/>
        <v>18</v>
      </c>
    </row>
    <row r="829" spans="1:10">
      <c r="A829" s="36">
        <v>324</v>
      </c>
      <c r="B829" s="37">
        <v>16</v>
      </c>
      <c r="C829" s="37">
        <v>27</v>
      </c>
      <c r="D829" s="36">
        <v>3</v>
      </c>
      <c r="E829" s="36">
        <v>58</v>
      </c>
      <c r="F829" s="34">
        <f t="shared" si="60"/>
        <v>81</v>
      </c>
      <c r="G829" s="34">
        <f t="shared" si="61"/>
        <v>33</v>
      </c>
      <c r="H829" s="34">
        <f t="shared" si="62"/>
        <v>81</v>
      </c>
      <c r="I829" s="35">
        <f t="shared" si="63"/>
        <v>0.40740740740740738</v>
      </c>
      <c r="J829" s="21">
        <f t="shared" si="64"/>
        <v>48</v>
      </c>
    </row>
    <row r="830" spans="1:10">
      <c r="A830" s="36">
        <v>324</v>
      </c>
      <c r="B830" s="37">
        <v>15</v>
      </c>
      <c r="C830" s="37">
        <v>26</v>
      </c>
      <c r="D830" s="36">
        <v>1</v>
      </c>
      <c r="E830" s="36">
        <v>17</v>
      </c>
      <c r="F830" s="34">
        <f t="shared" si="60"/>
        <v>26</v>
      </c>
      <c r="G830" s="34">
        <f t="shared" si="61"/>
        <v>11</v>
      </c>
      <c r="H830" s="34">
        <f t="shared" si="62"/>
        <v>26</v>
      </c>
      <c r="I830" s="35">
        <f t="shared" si="63"/>
        <v>0.42307692307692307</v>
      </c>
      <c r="J830" s="21">
        <f t="shared" si="64"/>
        <v>15</v>
      </c>
    </row>
    <row r="831" spans="1:10">
      <c r="A831" s="36">
        <v>325</v>
      </c>
      <c r="B831" s="37">
        <v>13</v>
      </c>
      <c r="C831" s="37">
        <v>21</v>
      </c>
      <c r="D831" s="36">
        <v>1</v>
      </c>
      <c r="E831" s="36">
        <v>26</v>
      </c>
      <c r="F831" s="34">
        <f t="shared" si="60"/>
        <v>21</v>
      </c>
      <c r="G831" s="34">
        <f t="shared" si="61"/>
        <v>8</v>
      </c>
      <c r="H831" s="34">
        <f t="shared" si="62"/>
        <v>21</v>
      </c>
      <c r="I831" s="35">
        <f t="shared" si="63"/>
        <v>0.38095238095238093</v>
      </c>
      <c r="J831" s="21">
        <f t="shared" si="64"/>
        <v>13</v>
      </c>
    </row>
    <row r="832" spans="1:10">
      <c r="A832" s="36">
        <v>325</v>
      </c>
      <c r="B832" s="37">
        <v>19</v>
      </c>
      <c r="C832" s="37">
        <v>31</v>
      </c>
      <c r="D832" s="36">
        <v>1</v>
      </c>
      <c r="E832" s="36">
        <v>5</v>
      </c>
      <c r="F832" s="34">
        <f t="shared" si="60"/>
        <v>31</v>
      </c>
      <c r="G832" s="34">
        <f t="shared" si="61"/>
        <v>12</v>
      </c>
      <c r="H832" s="34">
        <f t="shared" si="62"/>
        <v>31</v>
      </c>
      <c r="I832" s="35">
        <f t="shared" si="63"/>
        <v>0.38709677419354838</v>
      </c>
      <c r="J832" s="21">
        <f t="shared" si="64"/>
        <v>19</v>
      </c>
    </row>
    <row r="833" spans="1:10">
      <c r="A833" s="36">
        <v>325</v>
      </c>
      <c r="B833" s="37">
        <v>21</v>
      </c>
      <c r="C833" s="37">
        <v>35</v>
      </c>
      <c r="D833" s="36">
        <v>2</v>
      </c>
      <c r="E833" s="36">
        <v>13</v>
      </c>
      <c r="F833" s="34">
        <f t="shared" si="60"/>
        <v>70</v>
      </c>
      <c r="G833" s="34">
        <f t="shared" si="61"/>
        <v>28</v>
      </c>
      <c r="H833" s="34">
        <f t="shared" si="62"/>
        <v>70</v>
      </c>
      <c r="I833" s="35">
        <f t="shared" si="63"/>
        <v>0.4</v>
      </c>
      <c r="J833" s="21">
        <f t="shared" si="64"/>
        <v>42</v>
      </c>
    </row>
    <row r="834" spans="1:10">
      <c r="A834" s="36">
        <v>325</v>
      </c>
      <c r="B834" s="37">
        <v>19</v>
      </c>
      <c r="C834" s="37">
        <v>32</v>
      </c>
      <c r="D834" s="36">
        <v>1</v>
      </c>
      <c r="E834" s="36">
        <v>27</v>
      </c>
      <c r="F834" s="34">
        <f t="shared" si="60"/>
        <v>32</v>
      </c>
      <c r="G834" s="34">
        <f t="shared" si="61"/>
        <v>13</v>
      </c>
      <c r="H834" s="34">
        <f t="shared" si="62"/>
        <v>32</v>
      </c>
      <c r="I834" s="35">
        <f t="shared" si="63"/>
        <v>0.40625</v>
      </c>
      <c r="J834" s="21">
        <f t="shared" si="64"/>
        <v>19</v>
      </c>
    </row>
    <row r="835" spans="1:10">
      <c r="A835" s="36">
        <v>326</v>
      </c>
      <c r="B835" s="37">
        <v>21</v>
      </c>
      <c r="C835" s="37">
        <v>35</v>
      </c>
      <c r="D835" s="36">
        <v>1</v>
      </c>
      <c r="E835" s="36">
        <v>14</v>
      </c>
      <c r="F835" s="34">
        <f t="shared" ref="F835:F898" si="65">C835*D835</f>
        <v>35</v>
      </c>
      <c r="G835" s="34">
        <f t="shared" ref="G835:G898" si="66">F835-(B835*D835)</f>
        <v>14</v>
      </c>
      <c r="H835" s="34">
        <f t="shared" ref="H835:H898" si="67">C835*D835</f>
        <v>35</v>
      </c>
      <c r="I835" s="35">
        <f t="shared" ref="I835:I898" si="68">(G835/H835)</f>
        <v>0.4</v>
      </c>
      <c r="J835" s="21">
        <f t="shared" ref="J835:J898" si="69">B835*D835</f>
        <v>21</v>
      </c>
    </row>
    <row r="836" spans="1:10">
      <c r="A836" s="36">
        <v>326</v>
      </c>
      <c r="B836" s="37">
        <v>10</v>
      </c>
      <c r="C836" s="37">
        <v>18</v>
      </c>
      <c r="D836" s="36">
        <v>1</v>
      </c>
      <c r="E836" s="36">
        <v>28</v>
      </c>
      <c r="F836" s="34">
        <f t="shared" si="65"/>
        <v>18</v>
      </c>
      <c r="G836" s="34">
        <f t="shared" si="66"/>
        <v>8</v>
      </c>
      <c r="H836" s="34">
        <f t="shared" si="67"/>
        <v>18</v>
      </c>
      <c r="I836" s="35">
        <f t="shared" si="68"/>
        <v>0.44444444444444442</v>
      </c>
      <c r="J836" s="21">
        <f t="shared" si="69"/>
        <v>10</v>
      </c>
    </row>
    <row r="837" spans="1:10">
      <c r="A837" s="36">
        <v>326</v>
      </c>
      <c r="B837" s="37">
        <v>16</v>
      </c>
      <c r="C837" s="37">
        <v>28</v>
      </c>
      <c r="D837" s="36">
        <v>1</v>
      </c>
      <c r="E837" s="36">
        <v>49</v>
      </c>
      <c r="F837" s="34">
        <f t="shared" si="65"/>
        <v>28</v>
      </c>
      <c r="G837" s="34">
        <f t="shared" si="66"/>
        <v>12</v>
      </c>
      <c r="H837" s="34">
        <f t="shared" si="67"/>
        <v>28</v>
      </c>
      <c r="I837" s="35">
        <f t="shared" si="68"/>
        <v>0.42857142857142855</v>
      </c>
      <c r="J837" s="21">
        <f t="shared" si="69"/>
        <v>16</v>
      </c>
    </row>
    <row r="838" spans="1:10">
      <c r="A838" s="36">
        <v>327</v>
      </c>
      <c r="B838" s="37">
        <v>20</v>
      </c>
      <c r="C838" s="37">
        <v>34</v>
      </c>
      <c r="D838" s="36">
        <v>3</v>
      </c>
      <c r="E838" s="36">
        <v>33</v>
      </c>
      <c r="F838" s="34">
        <f t="shared" si="65"/>
        <v>102</v>
      </c>
      <c r="G838" s="34">
        <f t="shared" si="66"/>
        <v>42</v>
      </c>
      <c r="H838" s="34">
        <f t="shared" si="67"/>
        <v>102</v>
      </c>
      <c r="I838" s="35">
        <f t="shared" si="68"/>
        <v>0.41176470588235292</v>
      </c>
      <c r="J838" s="21">
        <f t="shared" si="69"/>
        <v>60</v>
      </c>
    </row>
    <row r="839" spans="1:10">
      <c r="A839" s="36">
        <v>327</v>
      </c>
      <c r="B839" s="37">
        <v>10</v>
      </c>
      <c r="C839" s="37">
        <v>18</v>
      </c>
      <c r="D839" s="36">
        <v>1</v>
      </c>
      <c r="E839" s="36">
        <v>7</v>
      </c>
      <c r="F839" s="34">
        <f t="shared" si="65"/>
        <v>18</v>
      </c>
      <c r="G839" s="34">
        <f t="shared" si="66"/>
        <v>8</v>
      </c>
      <c r="H839" s="34">
        <f t="shared" si="67"/>
        <v>18</v>
      </c>
      <c r="I839" s="35">
        <f t="shared" si="68"/>
        <v>0.44444444444444442</v>
      </c>
      <c r="J839" s="21">
        <f t="shared" si="69"/>
        <v>10</v>
      </c>
    </row>
    <row r="840" spans="1:10">
      <c r="A840" s="36">
        <v>327</v>
      </c>
      <c r="B840" s="37">
        <v>16</v>
      </c>
      <c r="C840" s="37">
        <v>27</v>
      </c>
      <c r="D840" s="36">
        <v>1</v>
      </c>
      <c r="E840" s="36">
        <v>34</v>
      </c>
      <c r="F840" s="34">
        <f t="shared" si="65"/>
        <v>27</v>
      </c>
      <c r="G840" s="34">
        <f t="shared" si="66"/>
        <v>11</v>
      </c>
      <c r="H840" s="34">
        <f t="shared" si="67"/>
        <v>27</v>
      </c>
      <c r="I840" s="35">
        <f t="shared" si="68"/>
        <v>0.40740740740740738</v>
      </c>
      <c r="J840" s="21">
        <f t="shared" si="69"/>
        <v>16</v>
      </c>
    </row>
    <row r="841" spans="1:10">
      <c r="A841" s="36">
        <v>328</v>
      </c>
      <c r="B841" s="37">
        <v>21</v>
      </c>
      <c r="C841" s="37">
        <v>35</v>
      </c>
      <c r="D841" s="36">
        <v>1</v>
      </c>
      <c r="E841" s="36">
        <v>21</v>
      </c>
      <c r="F841" s="34">
        <f t="shared" si="65"/>
        <v>35</v>
      </c>
      <c r="G841" s="34">
        <f t="shared" si="66"/>
        <v>14</v>
      </c>
      <c r="H841" s="34">
        <f t="shared" si="67"/>
        <v>35</v>
      </c>
      <c r="I841" s="35">
        <f t="shared" si="68"/>
        <v>0.4</v>
      </c>
      <c r="J841" s="21">
        <f t="shared" si="69"/>
        <v>21</v>
      </c>
    </row>
    <row r="842" spans="1:10">
      <c r="A842" s="36">
        <v>329</v>
      </c>
      <c r="B842" s="37">
        <v>13</v>
      </c>
      <c r="C842" s="37">
        <v>21</v>
      </c>
      <c r="D842" s="36">
        <v>2</v>
      </c>
      <c r="E842" s="36">
        <v>56</v>
      </c>
      <c r="F842" s="34">
        <f t="shared" si="65"/>
        <v>42</v>
      </c>
      <c r="G842" s="34">
        <f t="shared" si="66"/>
        <v>16</v>
      </c>
      <c r="H842" s="34">
        <f t="shared" si="67"/>
        <v>42</v>
      </c>
      <c r="I842" s="35">
        <f t="shared" si="68"/>
        <v>0.38095238095238093</v>
      </c>
      <c r="J842" s="21">
        <f t="shared" si="69"/>
        <v>26</v>
      </c>
    </row>
    <row r="843" spans="1:10">
      <c r="A843" s="36">
        <v>329</v>
      </c>
      <c r="B843" s="37">
        <v>25</v>
      </c>
      <c r="C843" s="37">
        <v>40</v>
      </c>
      <c r="D843" s="36">
        <v>2</v>
      </c>
      <c r="E843" s="36">
        <v>17</v>
      </c>
      <c r="F843" s="34">
        <f t="shared" si="65"/>
        <v>80</v>
      </c>
      <c r="G843" s="34">
        <f t="shared" si="66"/>
        <v>30</v>
      </c>
      <c r="H843" s="34">
        <f t="shared" si="67"/>
        <v>80</v>
      </c>
      <c r="I843" s="35">
        <f t="shared" si="68"/>
        <v>0.375</v>
      </c>
      <c r="J843" s="21">
        <f t="shared" si="69"/>
        <v>50</v>
      </c>
    </row>
    <row r="844" spans="1:10">
      <c r="A844" s="36">
        <v>329</v>
      </c>
      <c r="B844" s="37">
        <v>19</v>
      </c>
      <c r="C844" s="37">
        <v>31</v>
      </c>
      <c r="D844" s="36">
        <v>2</v>
      </c>
      <c r="E844" s="36">
        <v>58</v>
      </c>
      <c r="F844" s="34">
        <f t="shared" si="65"/>
        <v>62</v>
      </c>
      <c r="G844" s="34">
        <f t="shared" si="66"/>
        <v>24</v>
      </c>
      <c r="H844" s="34">
        <f t="shared" si="67"/>
        <v>62</v>
      </c>
      <c r="I844" s="35">
        <f t="shared" si="68"/>
        <v>0.38709677419354838</v>
      </c>
      <c r="J844" s="21">
        <f t="shared" si="69"/>
        <v>38</v>
      </c>
    </row>
    <row r="845" spans="1:10">
      <c r="A845" s="36">
        <v>329</v>
      </c>
      <c r="B845" s="37">
        <v>14</v>
      </c>
      <c r="C845" s="37">
        <v>23</v>
      </c>
      <c r="D845" s="36">
        <v>1</v>
      </c>
      <c r="E845" s="36">
        <v>8</v>
      </c>
      <c r="F845" s="34">
        <f t="shared" si="65"/>
        <v>23</v>
      </c>
      <c r="G845" s="34">
        <f t="shared" si="66"/>
        <v>9</v>
      </c>
      <c r="H845" s="34">
        <f t="shared" si="67"/>
        <v>23</v>
      </c>
      <c r="I845" s="35">
        <f t="shared" si="68"/>
        <v>0.39130434782608697</v>
      </c>
      <c r="J845" s="21">
        <f t="shared" si="69"/>
        <v>14</v>
      </c>
    </row>
    <row r="846" spans="1:10">
      <c r="A846" s="36">
        <v>330</v>
      </c>
      <c r="B846" s="37">
        <v>15</v>
      </c>
      <c r="C846" s="37">
        <v>25</v>
      </c>
      <c r="D846" s="36">
        <v>2</v>
      </c>
      <c r="E846" s="36">
        <v>25</v>
      </c>
      <c r="F846" s="34">
        <f t="shared" si="65"/>
        <v>50</v>
      </c>
      <c r="G846" s="34">
        <f t="shared" si="66"/>
        <v>20</v>
      </c>
      <c r="H846" s="34">
        <f t="shared" si="67"/>
        <v>50</v>
      </c>
      <c r="I846" s="35">
        <f t="shared" si="68"/>
        <v>0.4</v>
      </c>
      <c r="J846" s="21">
        <f t="shared" si="69"/>
        <v>30</v>
      </c>
    </row>
    <row r="847" spans="1:10">
      <c r="A847" s="36">
        <v>330</v>
      </c>
      <c r="B847" s="37">
        <v>16</v>
      </c>
      <c r="C847" s="37">
        <v>28</v>
      </c>
      <c r="D847" s="36">
        <v>2</v>
      </c>
      <c r="E847" s="36">
        <v>43</v>
      </c>
      <c r="F847" s="34">
        <f t="shared" si="65"/>
        <v>56</v>
      </c>
      <c r="G847" s="34">
        <f t="shared" si="66"/>
        <v>24</v>
      </c>
      <c r="H847" s="34">
        <f t="shared" si="67"/>
        <v>56</v>
      </c>
      <c r="I847" s="35">
        <f t="shared" si="68"/>
        <v>0.42857142857142855</v>
      </c>
      <c r="J847" s="21">
        <f t="shared" si="69"/>
        <v>32</v>
      </c>
    </row>
    <row r="848" spans="1:10">
      <c r="A848" s="36">
        <v>330</v>
      </c>
      <c r="B848" s="37">
        <v>14</v>
      </c>
      <c r="C848" s="37">
        <v>23</v>
      </c>
      <c r="D848" s="36">
        <v>3</v>
      </c>
      <c r="E848" s="36">
        <v>21</v>
      </c>
      <c r="F848" s="34">
        <f t="shared" si="65"/>
        <v>69</v>
      </c>
      <c r="G848" s="34">
        <f t="shared" si="66"/>
        <v>27</v>
      </c>
      <c r="H848" s="34">
        <f t="shared" si="67"/>
        <v>69</v>
      </c>
      <c r="I848" s="35">
        <f t="shared" si="68"/>
        <v>0.39130434782608697</v>
      </c>
      <c r="J848" s="21">
        <f t="shared" si="69"/>
        <v>42</v>
      </c>
    </row>
    <row r="849" spans="1:10">
      <c r="A849" s="36">
        <v>330</v>
      </c>
      <c r="B849" s="37">
        <v>13</v>
      </c>
      <c r="C849" s="37">
        <v>21</v>
      </c>
      <c r="D849" s="36">
        <v>2</v>
      </c>
      <c r="E849" s="36">
        <v>51</v>
      </c>
      <c r="F849" s="34">
        <f t="shared" si="65"/>
        <v>42</v>
      </c>
      <c r="G849" s="34">
        <f t="shared" si="66"/>
        <v>16</v>
      </c>
      <c r="H849" s="34">
        <f t="shared" si="67"/>
        <v>42</v>
      </c>
      <c r="I849" s="35">
        <f t="shared" si="68"/>
        <v>0.38095238095238093</v>
      </c>
      <c r="J849" s="21">
        <f t="shared" si="69"/>
        <v>26</v>
      </c>
    </row>
    <row r="850" spans="1:10">
      <c r="A850" s="36">
        <v>331</v>
      </c>
      <c r="B850" s="37">
        <v>11</v>
      </c>
      <c r="C850" s="37">
        <v>19</v>
      </c>
      <c r="D850" s="36">
        <v>1</v>
      </c>
      <c r="E850" s="36">
        <v>5</v>
      </c>
      <c r="F850" s="34">
        <f t="shared" si="65"/>
        <v>19</v>
      </c>
      <c r="G850" s="34">
        <f t="shared" si="66"/>
        <v>8</v>
      </c>
      <c r="H850" s="34">
        <f t="shared" si="67"/>
        <v>19</v>
      </c>
      <c r="I850" s="35">
        <f t="shared" si="68"/>
        <v>0.42105263157894735</v>
      </c>
      <c r="J850" s="21">
        <f t="shared" si="69"/>
        <v>11</v>
      </c>
    </row>
    <row r="851" spans="1:10">
      <c r="A851" s="36">
        <v>331</v>
      </c>
      <c r="B851" s="37">
        <v>21</v>
      </c>
      <c r="C851" s="37">
        <v>35</v>
      </c>
      <c r="D851" s="36">
        <v>3</v>
      </c>
      <c r="E851" s="36">
        <v>26</v>
      </c>
      <c r="F851" s="34">
        <f t="shared" si="65"/>
        <v>105</v>
      </c>
      <c r="G851" s="34">
        <f t="shared" si="66"/>
        <v>42</v>
      </c>
      <c r="H851" s="34">
        <f t="shared" si="67"/>
        <v>105</v>
      </c>
      <c r="I851" s="35">
        <f t="shared" si="68"/>
        <v>0.4</v>
      </c>
      <c r="J851" s="21">
        <f t="shared" si="69"/>
        <v>63</v>
      </c>
    </row>
    <row r="852" spans="1:10">
      <c r="A852" s="36">
        <v>331</v>
      </c>
      <c r="B852" s="37">
        <v>14</v>
      </c>
      <c r="C852" s="37">
        <v>24</v>
      </c>
      <c r="D852" s="36">
        <v>1</v>
      </c>
      <c r="E852" s="36">
        <v>55</v>
      </c>
      <c r="F852" s="34">
        <f t="shared" si="65"/>
        <v>24</v>
      </c>
      <c r="G852" s="34">
        <f t="shared" si="66"/>
        <v>10</v>
      </c>
      <c r="H852" s="34">
        <f t="shared" si="67"/>
        <v>24</v>
      </c>
      <c r="I852" s="35">
        <f t="shared" si="68"/>
        <v>0.41666666666666669</v>
      </c>
      <c r="J852" s="21">
        <f t="shared" si="69"/>
        <v>14</v>
      </c>
    </row>
    <row r="853" spans="1:10">
      <c r="A853" s="36">
        <v>331</v>
      </c>
      <c r="B853" s="37">
        <v>15</v>
      </c>
      <c r="C853" s="37">
        <v>25</v>
      </c>
      <c r="D853" s="36">
        <v>1</v>
      </c>
      <c r="E853" s="36">
        <v>35</v>
      </c>
      <c r="F853" s="34">
        <f t="shared" si="65"/>
        <v>25</v>
      </c>
      <c r="G853" s="34">
        <f t="shared" si="66"/>
        <v>10</v>
      </c>
      <c r="H853" s="34">
        <f t="shared" si="67"/>
        <v>25</v>
      </c>
      <c r="I853" s="35">
        <f t="shared" si="68"/>
        <v>0.4</v>
      </c>
      <c r="J853" s="21">
        <f t="shared" si="69"/>
        <v>15</v>
      </c>
    </row>
    <row r="854" spans="1:10">
      <c r="A854" s="36">
        <v>332</v>
      </c>
      <c r="B854" s="37">
        <v>25</v>
      </c>
      <c r="C854" s="37">
        <v>40</v>
      </c>
      <c r="D854" s="36">
        <v>3</v>
      </c>
      <c r="E854" s="36">
        <v>17</v>
      </c>
      <c r="F854" s="34">
        <f t="shared" si="65"/>
        <v>120</v>
      </c>
      <c r="G854" s="34">
        <f t="shared" si="66"/>
        <v>45</v>
      </c>
      <c r="H854" s="34">
        <f t="shared" si="67"/>
        <v>120</v>
      </c>
      <c r="I854" s="35">
        <f t="shared" si="68"/>
        <v>0.375</v>
      </c>
      <c r="J854" s="21">
        <f t="shared" si="69"/>
        <v>75</v>
      </c>
    </row>
    <row r="855" spans="1:10">
      <c r="A855" s="36">
        <v>333</v>
      </c>
      <c r="B855" s="37">
        <v>22</v>
      </c>
      <c r="C855" s="37">
        <v>36</v>
      </c>
      <c r="D855" s="36">
        <v>1</v>
      </c>
      <c r="E855" s="36">
        <v>38</v>
      </c>
      <c r="F855" s="34">
        <f t="shared" si="65"/>
        <v>36</v>
      </c>
      <c r="G855" s="34">
        <f t="shared" si="66"/>
        <v>14</v>
      </c>
      <c r="H855" s="34">
        <f t="shared" si="67"/>
        <v>36</v>
      </c>
      <c r="I855" s="35">
        <f t="shared" si="68"/>
        <v>0.3888888888888889</v>
      </c>
      <c r="J855" s="21">
        <f t="shared" si="69"/>
        <v>22</v>
      </c>
    </row>
    <row r="856" spans="1:10">
      <c r="A856" s="36">
        <v>333</v>
      </c>
      <c r="B856" s="37">
        <v>10</v>
      </c>
      <c r="C856" s="37">
        <v>18</v>
      </c>
      <c r="D856" s="36">
        <v>2</v>
      </c>
      <c r="E856" s="36">
        <v>23</v>
      </c>
      <c r="F856" s="34">
        <f t="shared" si="65"/>
        <v>36</v>
      </c>
      <c r="G856" s="34">
        <f t="shared" si="66"/>
        <v>16</v>
      </c>
      <c r="H856" s="34">
        <f t="shared" si="67"/>
        <v>36</v>
      </c>
      <c r="I856" s="35">
        <f t="shared" si="68"/>
        <v>0.44444444444444442</v>
      </c>
      <c r="J856" s="21">
        <f t="shared" si="69"/>
        <v>20</v>
      </c>
    </row>
    <row r="857" spans="1:10">
      <c r="A857" s="36">
        <v>334</v>
      </c>
      <c r="B857" s="37">
        <v>13</v>
      </c>
      <c r="C857" s="37">
        <v>21</v>
      </c>
      <c r="D857" s="36">
        <v>2</v>
      </c>
      <c r="E857" s="36">
        <v>36</v>
      </c>
      <c r="F857" s="34">
        <f t="shared" si="65"/>
        <v>42</v>
      </c>
      <c r="G857" s="34">
        <f t="shared" si="66"/>
        <v>16</v>
      </c>
      <c r="H857" s="34">
        <f t="shared" si="67"/>
        <v>42</v>
      </c>
      <c r="I857" s="35">
        <f t="shared" si="68"/>
        <v>0.38095238095238093</v>
      </c>
      <c r="J857" s="21">
        <f t="shared" si="69"/>
        <v>26</v>
      </c>
    </row>
    <row r="858" spans="1:10">
      <c r="A858" s="36">
        <v>334</v>
      </c>
      <c r="B858" s="37">
        <v>14</v>
      </c>
      <c r="C858" s="37">
        <v>23</v>
      </c>
      <c r="D858" s="36">
        <v>1</v>
      </c>
      <c r="E858" s="36">
        <v>58</v>
      </c>
      <c r="F858" s="34">
        <f t="shared" si="65"/>
        <v>23</v>
      </c>
      <c r="G858" s="34">
        <f t="shared" si="66"/>
        <v>9</v>
      </c>
      <c r="H858" s="34">
        <f t="shared" si="67"/>
        <v>23</v>
      </c>
      <c r="I858" s="35">
        <f t="shared" si="68"/>
        <v>0.39130434782608697</v>
      </c>
      <c r="J858" s="21">
        <f t="shared" si="69"/>
        <v>14</v>
      </c>
    </row>
    <row r="859" spans="1:10">
      <c r="A859" s="36">
        <v>334</v>
      </c>
      <c r="B859" s="37">
        <v>14</v>
      </c>
      <c r="C859" s="37">
        <v>24</v>
      </c>
      <c r="D859" s="36">
        <v>2</v>
      </c>
      <c r="E859" s="36">
        <v>31</v>
      </c>
      <c r="F859" s="34">
        <f t="shared" si="65"/>
        <v>48</v>
      </c>
      <c r="G859" s="34">
        <f t="shared" si="66"/>
        <v>20</v>
      </c>
      <c r="H859" s="34">
        <f t="shared" si="67"/>
        <v>48</v>
      </c>
      <c r="I859" s="35">
        <f t="shared" si="68"/>
        <v>0.41666666666666669</v>
      </c>
      <c r="J859" s="21">
        <f t="shared" si="69"/>
        <v>28</v>
      </c>
    </row>
    <row r="860" spans="1:10">
      <c r="A860" s="36">
        <v>334</v>
      </c>
      <c r="B860" s="37">
        <v>18</v>
      </c>
      <c r="C860" s="37">
        <v>30</v>
      </c>
      <c r="D860" s="36">
        <v>2</v>
      </c>
      <c r="E860" s="36">
        <v>31</v>
      </c>
      <c r="F860" s="34">
        <f t="shared" si="65"/>
        <v>60</v>
      </c>
      <c r="G860" s="34">
        <f t="shared" si="66"/>
        <v>24</v>
      </c>
      <c r="H860" s="34">
        <f t="shared" si="67"/>
        <v>60</v>
      </c>
      <c r="I860" s="35">
        <f t="shared" si="68"/>
        <v>0.4</v>
      </c>
      <c r="J860" s="21">
        <f t="shared" si="69"/>
        <v>36</v>
      </c>
    </row>
    <row r="861" spans="1:10">
      <c r="A861" s="36">
        <v>335</v>
      </c>
      <c r="B861" s="37">
        <v>18</v>
      </c>
      <c r="C861" s="37">
        <v>30</v>
      </c>
      <c r="D861" s="36">
        <v>1</v>
      </c>
      <c r="E861" s="36">
        <v>33</v>
      </c>
      <c r="F861" s="34">
        <f t="shared" si="65"/>
        <v>30</v>
      </c>
      <c r="G861" s="34">
        <f t="shared" si="66"/>
        <v>12</v>
      </c>
      <c r="H861" s="34">
        <f t="shared" si="67"/>
        <v>30</v>
      </c>
      <c r="I861" s="35">
        <f t="shared" si="68"/>
        <v>0.4</v>
      </c>
      <c r="J861" s="21">
        <f t="shared" si="69"/>
        <v>18</v>
      </c>
    </row>
    <row r="862" spans="1:10">
      <c r="A862" s="36">
        <v>335</v>
      </c>
      <c r="B862" s="37">
        <v>16</v>
      </c>
      <c r="C862" s="37">
        <v>28</v>
      </c>
      <c r="D862" s="36">
        <v>3</v>
      </c>
      <c r="E862" s="36">
        <v>36</v>
      </c>
      <c r="F862" s="34">
        <f t="shared" si="65"/>
        <v>84</v>
      </c>
      <c r="G862" s="34">
        <f t="shared" si="66"/>
        <v>36</v>
      </c>
      <c r="H862" s="34">
        <f t="shared" si="67"/>
        <v>84</v>
      </c>
      <c r="I862" s="35">
        <f t="shared" si="68"/>
        <v>0.42857142857142855</v>
      </c>
      <c r="J862" s="21">
        <f t="shared" si="69"/>
        <v>48</v>
      </c>
    </row>
    <row r="863" spans="1:10">
      <c r="A863" s="36">
        <v>336</v>
      </c>
      <c r="B863" s="37">
        <v>13</v>
      </c>
      <c r="C863" s="37">
        <v>21</v>
      </c>
      <c r="D863" s="36">
        <v>2</v>
      </c>
      <c r="E863" s="36">
        <v>12</v>
      </c>
      <c r="F863" s="34">
        <f t="shared" si="65"/>
        <v>42</v>
      </c>
      <c r="G863" s="34">
        <f t="shared" si="66"/>
        <v>16</v>
      </c>
      <c r="H863" s="34">
        <f t="shared" si="67"/>
        <v>42</v>
      </c>
      <c r="I863" s="35">
        <f t="shared" si="68"/>
        <v>0.38095238095238093</v>
      </c>
      <c r="J863" s="21">
        <f t="shared" si="69"/>
        <v>26</v>
      </c>
    </row>
    <row r="864" spans="1:10">
      <c r="A864" s="36">
        <v>336</v>
      </c>
      <c r="B864" s="37">
        <v>11</v>
      </c>
      <c r="C864" s="37">
        <v>19</v>
      </c>
      <c r="D864" s="36">
        <v>2</v>
      </c>
      <c r="E864" s="36">
        <v>33</v>
      </c>
      <c r="F864" s="34">
        <f t="shared" si="65"/>
        <v>38</v>
      </c>
      <c r="G864" s="34">
        <f t="shared" si="66"/>
        <v>16</v>
      </c>
      <c r="H864" s="34">
        <f t="shared" si="67"/>
        <v>38</v>
      </c>
      <c r="I864" s="35">
        <f t="shared" si="68"/>
        <v>0.42105263157894735</v>
      </c>
      <c r="J864" s="21">
        <f t="shared" si="69"/>
        <v>22</v>
      </c>
    </row>
    <row r="865" spans="1:10">
      <c r="A865" s="36">
        <v>336</v>
      </c>
      <c r="B865" s="37">
        <v>15</v>
      </c>
      <c r="C865" s="37">
        <v>26</v>
      </c>
      <c r="D865" s="36">
        <v>3</v>
      </c>
      <c r="E865" s="36">
        <v>20</v>
      </c>
      <c r="F865" s="34">
        <f t="shared" si="65"/>
        <v>78</v>
      </c>
      <c r="G865" s="34">
        <f t="shared" si="66"/>
        <v>33</v>
      </c>
      <c r="H865" s="34">
        <f t="shared" si="67"/>
        <v>78</v>
      </c>
      <c r="I865" s="35">
        <f t="shared" si="68"/>
        <v>0.42307692307692307</v>
      </c>
      <c r="J865" s="21">
        <f t="shared" si="69"/>
        <v>45</v>
      </c>
    </row>
    <row r="866" spans="1:10">
      <c r="A866" s="36">
        <v>337</v>
      </c>
      <c r="B866" s="37">
        <v>14</v>
      </c>
      <c r="C866" s="37">
        <v>24</v>
      </c>
      <c r="D866" s="36">
        <v>3</v>
      </c>
      <c r="E866" s="36">
        <v>53</v>
      </c>
      <c r="F866" s="34">
        <f t="shared" si="65"/>
        <v>72</v>
      </c>
      <c r="G866" s="34">
        <f t="shared" si="66"/>
        <v>30</v>
      </c>
      <c r="H866" s="34">
        <f t="shared" si="67"/>
        <v>72</v>
      </c>
      <c r="I866" s="35">
        <f t="shared" si="68"/>
        <v>0.41666666666666669</v>
      </c>
      <c r="J866" s="21">
        <f t="shared" si="69"/>
        <v>42</v>
      </c>
    </row>
    <row r="867" spans="1:10">
      <c r="A867" s="36">
        <v>337</v>
      </c>
      <c r="B867" s="37">
        <v>16</v>
      </c>
      <c r="C867" s="37">
        <v>28</v>
      </c>
      <c r="D867" s="36">
        <v>1</v>
      </c>
      <c r="E867" s="36">
        <v>5</v>
      </c>
      <c r="F867" s="34">
        <f t="shared" si="65"/>
        <v>28</v>
      </c>
      <c r="G867" s="34">
        <f t="shared" si="66"/>
        <v>12</v>
      </c>
      <c r="H867" s="34">
        <f t="shared" si="67"/>
        <v>28</v>
      </c>
      <c r="I867" s="35">
        <f t="shared" si="68"/>
        <v>0.42857142857142855</v>
      </c>
      <c r="J867" s="21">
        <f t="shared" si="69"/>
        <v>16</v>
      </c>
    </row>
    <row r="868" spans="1:10">
      <c r="A868" s="36">
        <v>338</v>
      </c>
      <c r="B868" s="37">
        <v>20</v>
      </c>
      <c r="C868" s="37">
        <v>34</v>
      </c>
      <c r="D868" s="36">
        <v>3</v>
      </c>
      <c r="E868" s="36">
        <v>44</v>
      </c>
      <c r="F868" s="34">
        <f t="shared" si="65"/>
        <v>102</v>
      </c>
      <c r="G868" s="34">
        <f t="shared" si="66"/>
        <v>42</v>
      </c>
      <c r="H868" s="34">
        <f t="shared" si="67"/>
        <v>102</v>
      </c>
      <c r="I868" s="35">
        <f t="shared" si="68"/>
        <v>0.41176470588235292</v>
      </c>
      <c r="J868" s="21">
        <f t="shared" si="69"/>
        <v>60</v>
      </c>
    </row>
    <row r="869" spans="1:10">
      <c r="A869" s="36">
        <v>338</v>
      </c>
      <c r="B869" s="37">
        <v>13</v>
      </c>
      <c r="C869" s="37">
        <v>21</v>
      </c>
      <c r="D869" s="36">
        <v>1</v>
      </c>
      <c r="E869" s="36">
        <v>10</v>
      </c>
      <c r="F869" s="34">
        <f t="shared" si="65"/>
        <v>21</v>
      </c>
      <c r="G869" s="34">
        <f t="shared" si="66"/>
        <v>8</v>
      </c>
      <c r="H869" s="34">
        <f t="shared" si="67"/>
        <v>21</v>
      </c>
      <c r="I869" s="35">
        <f t="shared" si="68"/>
        <v>0.38095238095238093</v>
      </c>
      <c r="J869" s="21">
        <f t="shared" si="69"/>
        <v>13</v>
      </c>
    </row>
    <row r="870" spans="1:10">
      <c r="A870" s="36">
        <v>338</v>
      </c>
      <c r="B870" s="37">
        <v>19</v>
      </c>
      <c r="C870" s="37">
        <v>32</v>
      </c>
      <c r="D870" s="36">
        <v>3</v>
      </c>
      <c r="E870" s="36">
        <v>30</v>
      </c>
      <c r="F870" s="34">
        <f t="shared" si="65"/>
        <v>96</v>
      </c>
      <c r="G870" s="34">
        <f t="shared" si="66"/>
        <v>39</v>
      </c>
      <c r="H870" s="34">
        <f t="shared" si="67"/>
        <v>96</v>
      </c>
      <c r="I870" s="35">
        <f t="shared" si="68"/>
        <v>0.40625</v>
      </c>
      <c r="J870" s="21">
        <f t="shared" si="69"/>
        <v>57</v>
      </c>
    </row>
    <row r="871" spans="1:10">
      <c r="A871" s="36">
        <v>338</v>
      </c>
      <c r="B871" s="37">
        <v>12</v>
      </c>
      <c r="C871" s="37">
        <v>20</v>
      </c>
      <c r="D871" s="36">
        <v>3</v>
      </c>
      <c r="E871" s="36">
        <v>59</v>
      </c>
      <c r="F871" s="34">
        <f t="shared" si="65"/>
        <v>60</v>
      </c>
      <c r="G871" s="34">
        <f t="shared" si="66"/>
        <v>24</v>
      </c>
      <c r="H871" s="34">
        <f t="shared" si="67"/>
        <v>60</v>
      </c>
      <c r="I871" s="35">
        <f t="shared" si="68"/>
        <v>0.4</v>
      </c>
      <c r="J871" s="21">
        <f t="shared" si="69"/>
        <v>36</v>
      </c>
    </row>
    <row r="872" spans="1:10">
      <c r="A872" s="36">
        <v>339</v>
      </c>
      <c r="B872" s="37">
        <v>17</v>
      </c>
      <c r="C872" s="37">
        <v>29</v>
      </c>
      <c r="D872" s="36">
        <v>2</v>
      </c>
      <c r="E872" s="36">
        <v>6</v>
      </c>
      <c r="F872" s="34">
        <f t="shared" si="65"/>
        <v>58</v>
      </c>
      <c r="G872" s="34">
        <f t="shared" si="66"/>
        <v>24</v>
      </c>
      <c r="H872" s="34">
        <f t="shared" si="67"/>
        <v>58</v>
      </c>
      <c r="I872" s="35">
        <f t="shared" si="68"/>
        <v>0.41379310344827586</v>
      </c>
      <c r="J872" s="21">
        <f t="shared" si="69"/>
        <v>34</v>
      </c>
    </row>
    <row r="873" spans="1:10">
      <c r="A873" s="36">
        <v>339</v>
      </c>
      <c r="B873" s="37">
        <v>14</v>
      </c>
      <c r="C873" s="37">
        <v>23</v>
      </c>
      <c r="D873" s="36">
        <v>2</v>
      </c>
      <c r="E873" s="36">
        <v>40</v>
      </c>
      <c r="F873" s="34">
        <f t="shared" si="65"/>
        <v>46</v>
      </c>
      <c r="G873" s="34">
        <f t="shared" si="66"/>
        <v>18</v>
      </c>
      <c r="H873" s="34">
        <f t="shared" si="67"/>
        <v>46</v>
      </c>
      <c r="I873" s="35">
        <f t="shared" si="68"/>
        <v>0.39130434782608697</v>
      </c>
      <c r="J873" s="21">
        <f t="shared" si="69"/>
        <v>28</v>
      </c>
    </row>
    <row r="874" spans="1:10">
      <c r="A874" s="36">
        <v>340</v>
      </c>
      <c r="B874" s="37">
        <v>25</v>
      </c>
      <c r="C874" s="37">
        <v>40</v>
      </c>
      <c r="D874" s="36">
        <v>2</v>
      </c>
      <c r="E874" s="36">
        <v>35</v>
      </c>
      <c r="F874" s="34">
        <f t="shared" si="65"/>
        <v>80</v>
      </c>
      <c r="G874" s="34">
        <f t="shared" si="66"/>
        <v>30</v>
      </c>
      <c r="H874" s="34">
        <f t="shared" si="67"/>
        <v>80</v>
      </c>
      <c r="I874" s="35">
        <f t="shared" si="68"/>
        <v>0.375</v>
      </c>
      <c r="J874" s="21">
        <f t="shared" si="69"/>
        <v>50</v>
      </c>
    </row>
    <row r="875" spans="1:10">
      <c r="A875" s="36">
        <v>340</v>
      </c>
      <c r="B875" s="37">
        <v>16</v>
      </c>
      <c r="C875" s="37">
        <v>28</v>
      </c>
      <c r="D875" s="36">
        <v>3</v>
      </c>
      <c r="E875" s="36">
        <v>56</v>
      </c>
      <c r="F875" s="34">
        <f t="shared" si="65"/>
        <v>84</v>
      </c>
      <c r="G875" s="34">
        <f t="shared" si="66"/>
        <v>36</v>
      </c>
      <c r="H875" s="34">
        <f t="shared" si="67"/>
        <v>84</v>
      </c>
      <c r="I875" s="35">
        <f t="shared" si="68"/>
        <v>0.42857142857142855</v>
      </c>
      <c r="J875" s="21">
        <f t="shared" si="69"/>
        <v>48</v>
      </c>
    </row>
    <row r="876" spans="1:10">
      <c r="A876" s="36">
        <v>341</v>
      </c>
      <c r="B876" s="37">
        <v>16</v>
      </c>
      <c r="C876" s="37">
        <v>28</v>
      </c>
      <c r="D876" s="36">
        <v>1</v>
      </c>
      <c r="E876" s="36">
        <v>46</v>
      </c>
      <c r="F876" s="34">
        <f t="shared" si="65"/>
        <v>28</v>
      </c>
      <c r="G876" s="34">
        <f t="shared" si="66"/>
        <v>12</v>
      </c>
      <c r="H876" s="34">
        <f t="shared" si="67"/>
        <v>28</v>
      </c>
      <c r="I876" s="35">
        <f t="shared" si="68"/>
        <v>0.42857142857142855</v>
      </c>
      <c r="J876" s="21">
        <f t="shared" si="69"/>
        <v>16</v>
      </c>
    </row>
    <row r="877" spans="1:10">
      <c r="A877" s="36">
        <v>341</v>
      </c>
      <c r="B877" s="37">
        <v>13</v>
      </c>
      <c r="C877" s="37">
        <v>22</v>
      </c>
      <c r="D877" s="36">
        <v>2</v>
      </c>
      <c r="E877" s="36">
        <v>34</v>
      </c>
      <c r="F877" s="34">
        <f t="shared" si="65"/>
        <v>44</v>
      </c>
      <c r="G877" s="34">
        <f t="shared" si="66"/>
        <v>18</v>
      </c>
      <c r="H877" s="34">
        <f t="shared" si="67"/>
        <v>44</v>
      </c>
      <c r="I877" s="35">
        <f t="shared" si="68"/>
        <v>0.40909090909090912</v>
      </c>
      <c r="J877" s="21">
        <f t="shared" si="69"/>
        <v>26</v>
      </c>
    </row>
    <row r="878" spans="1:10">
      <c r="A878" s="36">
        <v>341</v>
      </c>
      <c r="B878" s="37">
        <v>21</v>
      </c>
      <c r="C878" s="37">
        <v>35</v>
      </c>
      <c r="D878" s="36">
        <v>3</v>
      </c>
      <c r="E878" s="36">
        <v>8</v>
      </c>
      <c r="F878" s="34">
        <f t="shared" si="65"/>
        <v>105</v>
      </c>
      <c r="G878" s="34">
        <f t="shared" si="66"/>
        <v>42</v>
      </c>
      <c r="H878" s="34">
        <f t="shared" si="67"/>
        <v>105</v>
      </c>
      <c r="I878" s="35">
        <f t="shared" si="68"/>
        <v>0.4</v>
      </c>
      <c r="J878" s="21">
        <f t="shared" si="69"/>
        <v>63</v>
      </c>
    </row>
    <row r="879" spans="1:10">
      <c r="A879" s="36">
        <v>342</v>
      </c>
      <c r="B879" s="37">
        <v>14</v>
      </c>
      <c r="C879" s="37">
        <v>23</v>
      </c>
      <c r="D879" s="36">
        <v>2</v>
      </c>
      <c r="E879" s="36">
        <v>23</v>
      </c>
      <c r="F879" s="34">
        <f t="shared" si="65"/>
        <v>46</v>
      </c>
      <c r="G879" s="34">
        <f t="shared" si="66"/>
        <v>18</v>
      </c>
      <c r="H879" s="34">
        <f t="shared" si="67"/>
        <v>46</v>
      </c>
      <c r="I879" s="35">
        <f t="shared" si="68"/>
        <v>0.39130434782608697</v>
      </c>
      <c r="J879" s="21">
        <f t="shared" si="69"/>
        <v>28</v>
      </c>
    </row>
    <row r="880" spans="1:10">
      <c r="A880" s="36">
        <v>342</v>
      </c>
      <c r="B880" s="37">
        <v>16</v>
      </c>
      <c r="C880" s="37">
        <v>28</v>
      </c>
      <c r="D880" s="36">
        <v>2</v>
      </c>
      <c r="E880" s="36">
        <v>31</v>
      </c>
      <c r="F880" s="34">
        <f t="shared" si="65"/>
        <v>56</v>
      </c>
      <c r="G880" s="34">
        <f t="shared" si="66"/>
        <v>24</v>
      </c>
      <c r="H880" s="34">
        <f t="shared" si="67"/>
        <v>56</v>
      </c>
      <c r="I880" s="35">
        <f t="shared" si="68"/>
        <v>0.42857142857142855</v>
      </c>
      <c r="J880" s="21">
        <f t="shared" si="69"/>
        <v>32</v>
      </c>
    </row>
    <row r="881" spans="1:10">
      <c r="A881" s="36">
        <v>343</v>
      </c>
      <c r="B881" s="37">
        <v>20</v>
      </c>
      <c r="C881" s="37">
        <v>34</v>
      </c>
      <c r="D881" s="36">
        <v>2</v>
      </c>
      <c r="E881" s="36">
        <v>58</v>
      </c>
      <c r="F881" s="34">
        <f t="shared" si="65"/>
        <v>68</v>
      </c>
      <c r="G881" s="34">
        <f t="shared" si="66"/>
        <v>28</v>
      </c>
      <c r="H881" s="34">
        <f t="shared" si="67"/>
        <v>68</v>
      </c>
      <c r="I881" s="35">
        <f t="shared" si="68"/>
        <v>0.41176470588235292</v>
      </c>
      <c r="J881" s="21">
        <f t="shared" si="69"/>
        <v>40</v>
      </c>
    </row>
    <row r="882" spans="1:10">
      <c r="A882" s="36">
        <v>343</v>
      </c>
      <c r="B882" s="37">
        <v>14</v>
      </c>
      <c r="C882" s="37">
        <v>23</v>
      </c>
      <c r="D882" s="36">
        <v>3</v>
      </c>
      <c r="E882" s="36">
        <v>43</v>
      </c>
      <c r="F882" s="34">
        <f t="shared" si="65"/>
        <v>69</v>
      </c>
      <c r="G882" s="34">
        <f t="shared" si="66"/>
        <v>27</v>
      </c>
      <c r="H882" s="34">
        <f t="shared" si="67"/>
        <v>69</v>
      </c>
      <c r="I882" s="35">
        <f t="shared" si="68"/>
        <v>0.39130434782608697</v>
      </c>
      <c r="J882" s="21">
        <f t="shared" si="69"/>
        <v>42</v>
      </c>
    </row>
    <row r="883" spans="1:10">
      <c r="A883" s="36">
        <v>344</v>
      </c>
      <c r="B883" s="37">
        <v>21</v>
      </c>
      <c r="C883" s="37">
        <v>35</v>
      </c>
      <c r="D883" s="36">
        <v>1</v>
      </c>
      <c r="E883" s="36">
        <v>11</v>
      </c>
      <c r="F883" s="34">
        <f t="shared" si="65"/>
        <v>35</v>
      </c>
      <c r="G883" s="34">
        <f t="shared" si="66"/>
        <v>14</v>
      </c>
      <c r="H883" s="34">
        <f t="shared" si="67"/>
        <v>35</v>
      </c>
      <c r="I883" s="35">
        <f t="shared" si="68"/>
        <v>0.4</v>
      </c>
      <c r="J883" s="21">
        <f t="shared" si="69"/>
        <v>21</v>
      </c>
    </row>
    <row r="884" spans="1:10">
      <c r="A884" s="36">
        <v>344</v>
      </c>
      <c r="B884" s="37">
        <v>19</v>
      </c>
      <c r="C884" s="37">
        <v>31</v>
      </c>
      <c r="D884" s="36">
        <v>2</v>
      </c>
      <c r="E884" s="36">
        <v>28</v>
      </c>
      <c r="F884" s="34">
        <f t="shared" si="65"/>
        <v>62</v>
      </c>
      <c r="G884" s="34">
        <f t="shared" si="66"/>
        <v>24</v>
      </c>
      <c r="H884" s="34">
        <f t="shared" si="67"/>
        <v>62</v>
      </c>
      <c r="I884" s="35">
        <f t="shared" si="68"/>
        <v>0.38709677419354838</v>
      </c>
      <c r="J884" s="21">
        <f t="shared" si="69"/>
        <v>38</v>
      </c>
    </row>
    <row r="885" spans="1:10">
      <c r="A885" s="36">
        <v>344</v>
      </c>
      <c r="B885" s="37">
        <v>19</v>
      </c>
      <c r="C885" s="37">
        <v>32</v>
      </c>
      <c r="D885" s="36">
        <v>2</v>
      </c>
      <c r="E885" s="36">
        <v>19</v>
      </c>
      <c r="F885" s="34">
        <f t="shared" si="65"/>
        <v>64</v>
      </c>
      <c r="G885" s="34">
        <f t="shared" si="66"/>
        <v>26</v>
      </c>
      <c r="H885" s="34">
        <f t="shared" si="67"/>
        <v>64</v>
      </c>
      <c r="I885" s="35">
        <f t="shared" si="68"/>
        <v>0.40625</v>
      </c>
      <c r="J885" s="21">
        <f t="shared" si="69"/>
        <v>38</v>
      </c>
    </row>
    <row r="886" spans="1:10">
      <c r="A886" s="36">
        <v>344</v>
      </c>
      <c r="B886" s="37">
        <v>13</v>
      </c>
      <c r="C886" s="37">
        <v>22</v>
      </c>
      <c r="D886" s="36">
        <v>1</v>
      </c>
      <c r="E886" s="36">
        <v>28</v>
      </c>
      <c r="F886" s="34">
        <f t="shared" si="65"/>
        <v>22</v>
      </c>
      <c r="G886" s="34">
        <f t="shared" si="66"/>
        <v>9</v>
      </c>
      <c r="H886" s="34">
        <f t="shared" si="67"/>
        <v>22</v>
      </c>
      <c r="I886" s="35">
        <f t="shared" si="68"/>
        <v>0.40909090909090912</v>
      </c>
      <c r="J886" s="21">
        <f t="shared" si="69"/>
        <v>13</v>
      </c>
    </row>
    <row r="887" spans="1:10">
      <c r="A887" s="36">
        <v>345</v>
      </c>
      <c r="B887" s="37">
        <v>11</v>
      </c>
      <c r="C887" s="37">
        <v>19</v>
      </c>
      <c r="D887" s="36">
        <v>2</v>
      </c>
      <c r="E887" s="36">
        <v>18</v>
      </c>
      <c r="F887" s="34">
        <f t="shared" si="65"/>
        <v>38</v>
      </c>
      <c r="G887" s="34">
        <f t="shared" si="66"/>
        <v>16</v>
      </c>
      <c r="H887" s="34">
        <f t="shared" si="67"/>
        <v>38</v>
      </c>
      <c r="I887" s="35">
        <f t="shared" si="68"/>
        <v>0.42105263157894735</v>
      </c>
      <c r="J887" s="21">
        <f t="shared" si="69"/>
        <v>22</v>
      </c>
    </row>
    <row r="888" spans="1:10">
      <c r="A888" s="36">
        <v>346</v>
      </c>
      <c r="B888" s="37">
        <v>22</v>
      </c>
      <c r="C888" s="37">
        <v>36</v>
      </c>
      <c r="D888" s="36">
        <v>2</v>
      </c>
      <c r="E888" s="36">
        <v>22</v>
      </c>
      <c r="F888" s="34">
        <f t="shared" si="65"/>
        <v>72</v>
      </c>
      <c r="G888" s="34">
        <f t="shared" si="66"/>
        <v>28</v>
      </c>
      <c r="H888" s="34">
        <f t="shared" si="67"/>
        <v>72</v>
      </c>
      <c r="I888" s="35">
        <f t="shared" si="68"/>
        <v>0.3888888888888889</v>
      </c>
      <c r="J888" s="21">
        <f t="shared" si="69"/>
        <v>44</v>
      </c>
    </row>
    <row r="889" spans="1:10">
      <c r="A889" s="36">
        <v>347</v>
      </c>
      <c r="B889" s="37">
        <v>21</v>
      </c>
      <c r="C889" s="37">
        <v>35</v>
      </c>
      <c r="D889" s="36">
        <v>2</v>
      </c>
      <c r="E889" s="36">
        <v>44</v>
      </c>
      <c r="F889" s="34">
        <f t="shared" si="65"/>
        <v>70</v>
      </c>
      <c r="G889" s="34">
        <f t="shared" si="66"/>
        <v>28</v>
      </c>
      <c r="H889" s="34">
        <f t="shared" si="67"/>
        <v>70</v>
      </c>
      <c r="I889" s="35">
        <f t="shared" si="68"/>
        <v>0.4</v>
      </c>
      <c r="J889" s="21">
        <f t="shared" si="69"/>
        <v>42</v>
      </c>
    </row>
    <row r="890" spans="1:10">
      <c r="A890" s="36">
        <v>348</v>
      </c>
      <c r="B890" s="37">
        <v>15</v>
      </c>
      <c r="C890" s="37">
        <v>26</v>
      </c>
      <c r="D890" s="36">
        <v>1</v>
      </c>
      <c r="E890" s="36">
        <v>31</v>
      </c>
      <c r="F890" s="34">
        <f t="shared" si="65"/>
        <v>26</v>
      </c>
      <c r="G890" s="34">
        <f t="shared" si="66"/>
        <v>11</v>
      </c>
      <c r="H890" s="34">
        <f t="shared" si="67"/>
        <v>26</v>
      </c>
      <c r="I890" s="35">
        <f t="shared" si="68"/>
        <v>0.42307692307692307</v>
      </c>
      <c r="J890" s="21">
        <f t="shared" si="69"/>
        <v>15</v>
      </c>
    </row>
    <row r="891" spans="1:10">
      <c r="A891" s="36">
        <v>348</v>
      </c>
      <c r="B891" s="37">
        <v>12</v>
      </c>
      <c r="C891" s="37">
        <v>20</v>
      </c>
      <c r="D891" s="36">
        <v>3</v>
      </c>
      <c r="E891" s="36">
        <v>57</v>
      </c>
      <c r="F891" s="34">
        <f t="shared" si="65"/>
        <v>60</v>
      </c>
      <c r="G891" s="34">
        <f t="shared" si="66"/>
        <v>24</v>
      </c>
      <c r="H891" s="34">
        <f t="shared" si="67"/>
        <v>60</v>
      </c>
      <c r="I891" s="35">
        <f t="shared" si="68"/>
        <v>0.4</v>
      </c>
      <c r="J891" s="21">
        <f t="shared" si="69"/>
        <v>36</v>
      </c>
    </row>
    <row r="892" spans="1:10">
      <c r="A892" s="36">
        <v>349</v>
      </c>
      <c r="B892" s="37">
        <v>18</v>
      </c>
      <c r="C892" s="37">
        <v>30</v>
      </c>
      <c r="D892" s="36">
        <v>2</v>
      </c>
      <c r="E892" s="36">
        <v>25</v>
      </c>
      <c r="F892" s="34">
        <f t="shared" si="65"/>
        <v>60</v>
      </c>
      <c r="G892" s="34">
        <f t="shared" si="66"/>
        <v>24</v>
      </c>
      <c r="H892" s="34">
        <f t="shared" si="67"/>
        <v>60</v>
      </c>
      <c r="I892" s="35">
        <f t="shared" si="68"/>
        <v>0.4</v>
      </c>
      <c r="J892" s="21">
        <f t="shared" si="69"/>
        <v>36</v>
      </c>
    </row>
    <row r="893" spans="1:10">
      <c r="A893" s="36">
        <v>349</v>
      </c>
      <c r="B893" s="37">
        <v>11</v>
      </c>
      <c r="C893" s="37">
        <v>19</v>
      </c>
      <c r="D893" s="36">
        <v>3</v>
      </c>
      <c r="E893" s="36">
        <v>7</v>
      </c>
      <c r="F893" s="34">
        <f t="shared" si="65"/>
        <v>57</v>
      </c>
      <c r="G893" s="34">
        <f t="shared" si="66"/>
        <v>24</v>
      </c>
      <c r="H893" s="34">
        <f t="shared" si="67"/>
        <v>57</v>
      </c>
      <c r="I893" s="35">
        <f t="shared" si="68"/>
        <v>0.42105263157894735</v>
      </c>
      <c r="J893" s="21">
        <f t="shared" si="69"/>
        <v>33</v>
      </c>
    </row>
    <row r="894" spans="1:10">
      <c r="A894" s="36">
        <v>349</v>
      </c>
      <c r="B894" s="37">
        <v>21</v>
      </c>
      <c r="C894" s="37">
        <v>35</v>
      </c>
      <c r="D894" s="36">
        <v>1</v>
      </c>
      <c r="E894" s="36">
        <v>53</v>
      </c>
      <c r="F894" s="34">
        <f t="shared" si="65"/>
        <v>35</v>
      </c>
      <c r="G894" s="34">
        <f t="shared" si="66"/>
        <v>14</v>
      </c>
      <c r="H894" s="34">
        <f t="shared" si="67"/>
        <v>35</v>
      </c>
      <c r="I894" s="35">
        <f t="shared" si="68"/>
        <v>0.4</v>
      </c>
      <c r="J894" s="21">
        <f t="shared" si="69"/>
        <v>21</v>
      </c>
    </row>
    <row r="895" spans="1:10">
      <c r="A895" s="36">
        <v>350</v>
      </c>
      <c r="B895" s="37">
        <v>19</v>
      </c>
      <c r="C895" s="37">
        <v>31</v>
      </c>
      <c r="D895" s="36">
        <v>2</v>
      </c>
      <c r="E895" s="36">
        <v>52</v>
      </c>
      <c r="F895" s="34">
        <f t="shared" si="65"/>
        <v>62</v>
      </c>
      <c r="G895" s="34">
        <f t="shared" si="66"/>
        <v>24</v>
      </c>
      <c r="H895" s="34">
        <f t="shared" si="67"/>
        <v>62</v>
      </c>
      <c r="I895" s="35">
        <f t="shared" si="68"/>
        <v>0.38709677419354838</v>
      </c>
      <c r="J895" s="21">
        <f t="shared" si="69"/>
        <v>38</v>
      </c>
    </row>
    <row r="896" spans="1:10">
      <c r="A896" s="36">
        <v>350</v>
      </c>
      <c r="B896" s="37">
        <v>16</v>
      </c>
      <c r="C896" s="37">
        <v>27</v>
      </c>
      <c r="D896" s="36">
        <v>3</v>
      </c>
      <c r="E896" s="36">
        <v>57</v>
      </c>
      <c r="F896" s="34">
        <f t="shared" si="65"/>
        <v>81</v>
      </c>
      <c r="G896" s="34">
        <f t="shared" si="66"/>
        <v>33</v>
      </c>
      <c r="H896" s="34">
        <f t="shared" si="67"/>
        <v>81</v>
      </c>
      <c r="I896" s="35">
        <f t="shared" si="68"/>
        <v>0.40740740740740738</v>
      </c>
      <c r="J896" s="21">
        <f t="shared" si="69"/>
        <v>48</v>
      </c>
    </row>
    <row r="897" spans="1:10">
      <c r="A897" s="36">
        <v>351</v>
      </c>
      <c r="B897" s="37">
        <v>19</v>
      </c>
      <c r="C897" s="37">
        <v>32</v>
      </c>
      <c r="D897" s="36">
        <v>3</v>
      </c>
      <c r="E897" s="36">
        <v>18</v>
      </c>
      <c r="F897" s="34">
        <f t="shared" si="65"/>
        <v>96</v>
      </c>
      <c r="G897" s="34">
        <f t="shared" si="66"/>
        <v>39</v>
      </c>
      <c r="H897" s="34">
        <f t="shared" si="67"/>
        <v>96</v>
      </c>
      <c r="I897" s="35">
        <f t="shared" si="68"/>
        <v>0.40625</v>
      </c>
      <c r="J897" s="21">
        <f t="shared" si="69"/>
        <v>57</v>
      </c>
    </row>
    <row r="898" spans="1:10">
      <c r="A898" s="36">
        <v>351</v>
      </c>
      <c r="B898" s="37">
        <v>21</v>
      </c>
      <c r="C898" s="37">
        <v>35</v>
      </c>
      <c r="D898" s="36">
        <v>3</v>
      </c>
      <c r="E898" s="36">
        <v>7</v>
      </c>
      <c r="F898" s="34">
        <f t="shared" si="65"/>
        <v>105</v>
      </c>
      <c r="G898" s="34">
        <f t="shared" si="66"/>
        <v>42</v>
      </c>
      <c r="H898" s="34">
        <f t="shared" si="67"/>
        <v>105</v>
      </c>
      <c r="I898" s="35">
        <f t="shared" si="68"/>
        <v>0.4</v>
      </c>
      <c r="J898" s="21">
        <f t="shared" si="69"/>
        <v>63</v>
      </c>
    </row>
    <row r="899" spans="1:10">
      <c r="A899" s="36">
        <v>352</v>
      </c>
      <c r="B899" s="37">
        <v>20</v>
      </c>
      <c r="C899" s="37">
        <v>33</v>
      </c>
      <c r="D899" s="36">
        <v>3</v>
      </c>
      <c r="E899" s="36">
        <v>7</v>
      </c>
      <c r="F899" s="34">
        <f t="shared" ref="F899:F962" si="70">C899*D899</f>
        <v>99</v>
      </c>
      <c r="G899" s="34">
        <f t="shared" ref="G899:G962" si="71">F899-(B899*D899)</f>
        <v>39</v>
      </c>
      <c r="H899" s="34">
        <f t="shared" ref="H899:H962" si="72">C899*D899</f>
        <v>99</v>
      </c>
      <c r="I899" s="35">
        <f t="shared" ref="I899:I962" si="73">(G899/H899)</f>
        <v>0.39393939393939392</v>
      </c>
      <c r="J899" s="21">
        <f t="shared" ref="J899:J962" si="74">B899*D899</f>
        <v>60</v>
      </c>
    </row>
    <row r="900" spans="1:10">
      <c r="A900" s="36">
        <v>353</v>
      </c>
      <c r="B900" s="37">
        <v>13</v>
      </c>
      <c r="C900" s="37">
        <v>22</v>
      </c>
      <c r="D900" s="36">
        <v>2</v>
      </c>
      <c r="E900" s="36">
        <v>50</v>
      </c>
      <c r="F900" s="34">
        <f t="shared" si="70"/>
        <v>44</v>
      </c>
      <c r="G900" s="34">
        <f t="shared" si="71"/>
        <v>18</v>
      </c>
      <c r="H900" s="34">
        <f t="shared" si="72"/>
        <v>44</v>
      </c>
      <c r="I900" s="35">
        <f t="shared" si="73"/>
        <v>0.40909090909090912</v>
      </c>
      <c r="J900" s="21">
        <f t="shared" si="74"/>
        <v>26</v>
      </c>
    </row>
    <row r="901" spans="1:10">
      <c r="A901" s="36">
        <v>353</v>
      </c>
      <c r="B901" s="37">
        <v>18</v>
      </c>
      <c r="C901" s="37">
        <v>30</v>
      </c>
      <c r="D901" s="36">
        <v>1</v>
      </c>
      <c r="E901" s="36">
        <v>16</v>
      </c>
      <c r="F901" s="34">
        <f t="shared" si="70"/>
        <v>30</v>
      </c>
      <c r="G901" s="34">
        <f t="shared" si="71"/>
        <v>12</v>
      </c>
      <c r="H901" s="34">
        <f t="shared" si="72"/>
        <v>30</v>
      </c>
      <c r="I901" s="35">
        <f t="shared" si="73"/>
        <v>0.4</v>
      </c>
      <c r="J901" s="21">
        <f t="shared" si="74"/>
        <v>18</v>
      </c>
    </row>
    <row r="902" spans="1:10">
      <c r="A902" s="36">
        <v>353</v>
      </c>
      <c r="B902" s="37">
        <v>21</v>
      </c>
      <c r="C902" s="37">
        <v>35</v>
      </c>
      <c r="D902" s="36">
        <v>2</v>
      </c>
      <c r="E902" s="36">
        <v>37</v>
      </c>
      <c r="F902" s="34">
        <f t="shared" si="70"/>
        <v>70</v>
      </c>
      <c r="G902" s="34">
        <f t="shared" si="71"/>
        <v>28</v>
      </c>
      <c r="H902" s="34">
        <f t="shared" si="72"/>
        <v>70</v>
      </c>
      <c r="I902" s="35">
        <f t="shared" si="73"/>
        <v>0.4</v>
      </c>
      <c r="J902" s="21">
        <f t="shared" si="74"/>
        <v>42</v>
      </c>
    </row>
    <row r="903" spans="1:10">
      <c r="A903" s="36">
        <v>353</v>
      </c>
      <c r="B903" s="37">
        <v>20</v>
      </c>
      <c r="C903" s="37">
        <v>34</v>
      </c>
      <c r="D903" s="36">
        <v>2</v>
      </c>
      <c r="E903" s="36">
        <v>25</v>
      </c>
      <c r="F903" s="34">
        <f t="shared" si="70"/>
        <v>68</v>
      </c>
      <c r="G903" s="34">
        <f t="shared" si="71"/>
        <v>28</v>
      </c>
      <c r="H903" s="34">
        <f t="shared" si="72"/>
        <v>68</v>
      </c>
      <c r="I903" s="35">
        <f t="shared" si="73"/>
        <v>0.41176470588235292</v>
      </c>
      <c r="J903" s="21">
        <f t="shared" si="74"/>
        <v>40</v>
      </c>
    </row>
    <row r="904" spans="1:10">
      <c r="A904" s="36">
        <v>354</v>
      </c>
      <c r="B904" s="37">
        <v>11</v>
      </c>
      <c r="C904" s="37">
        <v>19</v>
      </c>
      <c r="D904" s="36">
        <v>3</v>
      </c>
      <c r="E904" s="36">
        <v>32</v>
      </c>
      <c r="F904" s="34">
        <f t="shared" si="70"/>
        <v>57</v>
      </c>
      <c r="G904" s="34">
        <f t="shared" si="71"/>
        <v>24</v>
      </c>
      <c r="H904" s="34">
        <f t="shared" si="72"/>
        <v>57</v>
      </c>
      <c r="I904" s="35">
        <f t="shared" si="73"/>
        <v>0.42105263157894735</v>
      </c>
      <c r="J904" s="21">
        <f t="shared" si="74"/>
        <v>33</v>
      </c>
    </row>
    <row r="905" spans="1:10">
      <c r="A905" s="36">
        <v>354</v>
      </c>
      <c r="B905" s="37">
        <v>19</v>
      </c>
      <c r="C905" s="37">
        <v>32</v>
      </c>
      <c r="D905" s="36">
        <v>2</v>
      </c>
      <c r="E905" s="36">
        <v>49</v>
      </c>
      <c r="F905" s="34">
        <f t="shared" si="70"/>
        <v>64</v>
      </c>
      <c r="G905" s="34">
        <f t="shared" si="71"/>
        <v>26</v>
      </c>
      <c r="H905" s="34">
        <f t="shared" si="72"/>
        <v>64</v>
      </c>
      <c r="I905" s="35">
        <f t="shared" si="73"/>
        <v>0.40625</v>
      </c>
      <c r="J905" s="21">
        <f t="shared" si="74"/>
        <v>38</v>
      </c>
    </row>
    <row r="906" spans="1:10">
      <c r="A906" s="36">
        <v>354</v>
      </c>
      <c r="B906" s="37">
        <v>10</v>
      </c>
      <c r="C906" s="37">
        <v>18</v>
      </c>
      <c r="D906" s="36">
        <v>2</v>
      </c>
      <c r="E906" s="36">
        <v>7</v>
      </c>
      <c r="F906" s="34">
        <f t="shared" si="70"/>
        <v>36</v>
      </c>
      <c r="G906" s="34">
        <f t="shared" si="71"/>
        <v>16</v>
      </c>
      <c r="H906" s="34">
        <f t="shared" si="72"/>
        <v>36</v>
      </c>
      <c r="I906" s="35">
        <f t="shared" si="73"/>
        <v>0.44444444444444442</v>
      </c>
      <c r="J906" s="21">
        <f t="shared" si="74"/>
        <v>20</v>
      </c>
    </row>
    <row r="907" spans="1:10">
      <c r="A907" s="36">
        <v>354</v>
      </c>
      <c r="B907" s="37">
        <v>14</v>
      </c>
      <c r="C907" s="37">
        <v>24</v>
      </c>
      <c r="D907" s="36">
        <v>1</v>
      </c>
      <c r="E907" s="36">
        <v>49</v>
      </c>
      <c r="F907" s="34">
        <f t="shared" si="70"/>
        <v>24</v>
      </c>
      <c r="G907" s="34">
        <f t="shared" si="71"/>
        <v>10</v>
      </c>
      <c r="H907" s="34">
        <f t="shared" si="72"/>
        <v>24</v>
      </c>
      <c r="I907" s="35">
        <f t="shared" si="73"/>
        <v>0.41666666666666669</v>
      </c>
      <c r="J907" s="21">
        <f t="shared" si="74"/>
        <v>14</v>
      </c>
    </row>
    <row r="908" spans="1:10">
      <c r="A908" s="36">
        <v>355</v>
      </c>
      <c r="B908" s="37">
        <v>15</v>
      </c>
      <c r="C908" s="37">
        <v>26</v>
      </c>
      <c r="D908" s="36">
        <v>1</v>
      </c>
      <c r="E908" s="36">
        <v>7</v>
      </c>
      <c r="F908" s="34">
        <f t="shared" si="70"/>
        <v>26</v>
      </c>
      <c r="G908" s="34">
        <f t="shared" si="71"/>
        <v>11</v>
      </c>
      <c r="H908" s="34">
        <f t="shared" si="72"/>
        <v>26</v>
      </c>
      <c r="I908" s="35">
        <f t="shared" si="73"/>
        <v>0.42307692307692307</v>
      </c>
      <c r="J908" s="21">
        <f t="shared" si="74"/>
        <v>15</v>
      </c>
    </row>
    <row r="909" spans="1:10">
      <c r="A909" s="36">
        <v>356</v>
      </c>
      <c r="B909" s="37">
        <v>10</v>
      </c>
      <c r="C909" s="37">
        <v>18</v>
      </c>
      <c r="D909" s="36">
        <v>2</v>
      </c>
      <c r="E909" s="36">
        <v>7</v>
      </c>
      <c r="F909" s="34">
        <f t="shared" si="70"/>
        <v>36</v>
      </c>
      <c r="G909" s="34">
        <f t="shared" si="71"/>
        <v>16</v>
      </c>
      <c r="H909" s="34">
        <f t="shared" si="72"/>
        <v>36</v>
      </c>
      <c r="I909" s="35">
        <f t="shared" si="73"/>
        <v>0.44444444444444442</v>
      </c>
      <c r="J909" s="21">
        <f t="shared" si="74"/>
        <v>20</v>
      </c>
    </row>
    <row r="910" spans="1:10">
      <c r="A910" s="36">
        <v>357</v>
      </c>
      <c r="B910" s="37">
        <v>15</v>
      </c>
      <c r="C910" s="37">
        <v>25</v>
      </c>
      <c r="D910" s="36">
        <v>1</v>
      </c>
      <c r="E910" s="36">
        <v>12</v>
      </c>
      <c r="F910" s="34">
        <f t="shared" si="70"/>
        <v>25</v>
      </c>
      <c r="G910" s="34">
        <f t="shared" si="71"/>
        <v>10</v>
      </c>
      <c r="H910" s="34">
        <f t="shared" si="72"/>
        <v>25</v>
      </c>
      <c r="I910" s="35">
        <f t="shared" si="73"/>
        <v>0.4</v>
      </c>
      <c r="J910" s="21">
        <f t="shared" si="74"/>
        <v>15</v>
      </c>
    </row>
    <row r="911" spans="1:10">
      <c r="A911" s="36">
        <v>357</v>
      </c>
      <c r="B911" s="37">
        <v>12</v>
      </c>
      <c r="C911" s="37">
        <v>20</v>
      </c>
      <c r="D911" s="36">
        <v>2</v>
      </c>
      <c r="E911" s="36">
        <v>5</v>
      </c>
      <c r="F911" s="34">
        <f t="shared" si="70"/>
        <v>40</v>
      </c>
      <c r="G911" s="34">
        <f t="shared" si="71"/>
        <v>16</v>
      </c>
      <c r="H911" s="34">
        <f t="shared" si="72"/>
        <v>40</v>
      </c>
      <c r="I911" s="35">
        <f t="shared" si="73"/>
        <v>0.4</v>
      </c>
      <c r="J911" s="21">
        <f t="shared" si="74"/>
        <v>24</v>
      </c>
    </row>
    <row r="912" spans="1:10">
      <c r="A912" s="36">
        <v>357</v>
      </c>
      <c r="B912" s="37">
        <v>16</v>
      </c>
      <c r="C912" s="37">
        <v>27</v>
      </c>
      <c r="D912" s="36">
        <v>3</v>
      </c>
      <c r="E912" s="36">
        <v>31</v>
      </c>
      <c r="F912" s="34">
        <f t="shared" si="70"/>
        <v>81</v>
      </c>
      <c r="G912" s="34">
        <f t="shared" si="71"/>
        <v>33</v>
      </c>
      <c r="H912" s="34">
        <f t="shared" si="72"/>
        <v>81</v>
      </c>
      <c r="I912" s="35">
        <f t="shared" si="73"/>
        <v>0.40740740740740738</v>
      </c>
      <c r="J912" s="21">
        <f t="shared" si="74"/>
        <v>48</v>
      </c>
    </row>
    <row r="913" spans="1:10">
      <c r="A913" s="36">
        <v>357</v>
      </c>
      <c r="B913" s="37">
        <v>13</v>
      </c>
      <c r="C913" s="37">
        <v>22</v>
      </c>
      <c r="D913" s="36">
        <v>1</v>
      </c>
      <c r="E913" s="36">
        <v>48</v>
      </c>
      <c r="F913" s="34">
        <f t="shared" si="70"/>
        <v>22</v>
      </c>
      <c r="G913" s="34">
        <f t="shared" si="71"/>
        <v>9</v>
      </c>
      <c r="H913" s="34">
        <f t="shared" si="72"/>
        <v>22</v>
      </c>
      <c r="I913" s="35">
        <f t="shared" si="73"/>
        <v>0.40909090909090912</v>
      </c>
      <c r="J913" s="21">
        <f t="shared" si="74"/>
        <v>13</v>
      </c>
    </row>
    <row r="914" spans="1:10">
      <c r="A914" s="36">
        <v>358</v>
      </c>
      <c r="B914" s="37">
        <v>15</v>
      </c>
      <c r="C914" s="37">
        <v>26</v>
      </c>
      <c r="D914" s="36">
        <v>2</v>
      </c>
      <c r="E914" s="36">
        <v>50</v>
      </c>
      <c r="F914" s="34">
        <f t="shared" si="70"/>
        <v>52</v>
      </c>
      <c r="G914" s="34">
        <f t="shared" si="71"/>
        <v>22</v>
      </c>
      <c r="H914" s="34">
        <f t="shared" si="72"/>
        <v>52</v>
      </c>
      <c r="I914" s="35">
        <f t="shared" si="73"/>
        <v>0.42307692307692307</v>
      </c>
      <c r="J914" s="21">
        <f t="shared" si="74"/>
        <v>30</v>
      </c>
    </row>
    <row r="915" spans="1:10">
      <c r="A915" s="36">
        <v>358</v>
      </c>
      <c r="B915" s="37">
        <v>10</v>
      </c>
      <c r="C915" s="37">
        <v>18</v>
      </c>
      <c r="D915" s="36">
        <v>3</v>
      </c>
      <c r="E915" s="36">
        <v>50</v>
      </c>
      <c r="F915" s="34">
        <f t="shared" si="70"/>
        <v>54</v>
      </c>
      <c r="G915" s="34">
        <f t="shared" si="71"/>
        <v>24</v>
      </c>
      <c r="H915" s="34">
        <f t="shared" si="72"/>
        <v>54</v>
      </c>
      <c r="I915" s="35">
        <f t="shared" si="73"/>
        <v>0.44444444444444442</v>
      </c>
      <c r="J915" s="21">
        <f t="shared" si="74"/>
        <v>30</v>
      </c>
    </row>
    <row r="916" spans="1:10">
      <c r="A916" s="36">
        <v>358</v>
      </c>
      <c r="B916" s="37">
        <v>12</v>
      </c>
      <c r="C916" s="37">
        <v>20</v>
      </c>
      <c r="D916" s="36">
        <v>3</v>
      </c>
      <c r="E916" s="36">
        <v>52</v>
      </c>
      <c r="F916" s="34">
        <f t="shared" si="70"/>
        <v>60</v>
      </c>
      <c r="G916" s="34">
        <f t="shared" si="71"/>
        <v>24</v>
      </c>
      <c r="H916" s="34">
        <f t="shared" si="72"/>
        <v>60</v>
      </c>
      <c r="I916" s="35">
        <f t="shared" si="73"/>
        <v>0.4</v>
      </c>
      <c r="J916" s="21">
        <f t="shared" si="74"/>
        <v>36</v>
      </c>
    </row>
    <row r="917" spans="1:10">
      <c r="A917" s="36">
        <v>359</v>
      </c>
      <c r="B917" s="37">
        <v>13</v>
      </c>
      <c r="C917" s="37">
        <v>22</v>
      </c>
      <c r="D917" s="36">
        <v>1</v>
      </c>
      <c r="E917" s="36">
        <v>26</v>
      </c>
      <c r="F917" s="34">
        <f t="shared" si="70"/>
        <v>22</v>
      </c>
      <c r="G917" s="34">
        <f t="shared" si="71"/>
        <v>9</v>
      </c>
      <c r="H917" s="34">
        <f t="shared" si="72"/>
        <v>22</v>
      </c>
      <c r="I917" s="35">
        <f t="shared" si="73"/>
        <v>0.40909090909090912</v>
      </c>
      <c r="J917" s="21">
        <f t="shared" si="74"/>
        <v>13</v>
      </c>
    </row>
    <row r="918" spans="1:10">
      <c r="A918" s="36">
        <v>359</v>
      </c>
      <c r="B918" s="37">
        <v>16</v>
      </c>
      <c r="C918" s="37">
        <v>28</v>
      </c>
      <c r="D918" s="36">
        <v>3</v>
      </c>
      <c r="E918" s="36">
        <v>57</v>
      </c>
      <c r="F918" s="34">
        <f t="shared" si="70"/>
        <v>84</v>
      </c>
      <c r="G918" s="34">
        <f t="shared" si="71"/>
        <v>36</v>
      </c>
      <c r="H918" s="34">
        <f t="shared" si="72"/>
        <v>84</v>
      </c>
      <c r="I918" s="35">
        <f t="shared" si="73"/>
        <v>0.42857142857142855</v>
      </c>
      <c r="J918" s="21">
        <f t="shared" si="74"/>
        <v>48</v>
      </c>
    </row>
    <row r="919" spans="1:10">
      <c r="A919" s="36">
        <v>359</v>
      </c>
      <c r="B919" s="37">
        <v>17</v>
      </c>
      <c r="C919" s="37">
        <v>29</v>
      </c>
      <c r="D919" s="36">
        <v>2</v>
      </c>
      <c r="E919" s="36">
        <v>12</v>
      </c>
      <c r="F919" s="34">
        <f t="shared" si="70"/>
        <v>58</v>
      </c>
      <c r="G919" s="34">
        <f t="shared" si="71"/>
        <v>24</v>
      </c>
      <c r="H919" s="34">
        <f t="shared" si="72"/>
        <v>58</v>
      </c>
      <c r="I919" s="35">
        <f t="shared" si="73"/>
        <v>0.41379310344827586</v>
      </c>
      <c r="J919" s="21">
        <f t="shared" si="74"/>
        <v>34</v>
      </c>
    </row>
    <row r="920" spans="1:10">
      <c r="A920" s="36">
        <v>359</v>
      </c>
      <c r="B920" s="37">
        <v>15</v>
      </c>
      <c r="C920" s="37">
        <v>26</v>
      </c>
      <c r="D920" s="36">
        <v>1</v>
      </c>
      <c r="E920" s="36">
        <v>50</v>
      </c>
      <c r="F920" s="34">
        <f t="shared" si="70"/>
        <v>26</v>
      </c>
      <c r="G920" s="34">
        <f t="shared" si="71"/>
        <v>11</v>
      </c>
      <c r="H920" s="34">
        <f t="shared" si="72"/>
        <v>26</v>
      </c>
      <c r="I920" s="35">
        <f t="shared" si="73"/>
        <v>0.42307692307692307</v>
      </c>
      <c r="J920" s="21">
        <f t="shared" si="74"/>
        <v>15</v>
      </c>
    </row>
    <row r="921" spans="1:10">
      <c r="A921" s="36">
        <v>360</v>
      </c>
      <c r="B921" s="37">
        <v>13</v>
      </c>
      <c r="C921" s="37">
        <v>21</v>
      </c>
      <c r="D921" s="36">
        <v>1</v>
      </c>
      <c r="E921" s="36">
        <v>42</v>
      </c>
      <c r="F921" s="34">
        <f t="shared" si="70"/>
        <v>21</v>
      </c>
      <c r="G921" s="34">
        <f t="shared" si="71"/>
        <v>8</v>
      </c>
      <c r="H921" s="34">
        <f t="shared" si="72"/>
        <v>21</v>
      </c>
      <c r="I921" s="35">
        <f t="shared" si="73"/>
        <v>0.38095238095238093</v>
      </c>
      <c r="J921" s="21">
        <f t="shared" si="74"/>
        <v>13</v>
      </c>
    </row>
    <row r="922" spans="1:10">
      <c r="A922" s="36">
        <v>360</v>
      </c>
      <c r="B922" s="37">
        <v>18</v>
      </c>
      <c r="C922" s="37">
        <v>30</v>
      </c>
      <c r="D922" s="36">
        <v>3</v>
      </c>
      <c r="E922" s="36">
        <v>36</v>
      </c>
      <c r="F922" s="34">
        <f t="shared" si="70"/>
        <v>90</v>
      </c>
      <c r="G922" s="34">
        <f t="shared" si="71"/>
        <v>36</v>
      </c>
      <c r="H922" s="34">
        <f t="shared" si="72"/>
        <v>90</v>
      </c>
      <c r="I922" s="35">
        <f t="shared" si="73"/>
        <v>0.4</v>
      </c>
      <c r="J922" s="21">
        <f t="shared" si="74"/>
        <v>54</v>
      </c>
    </row>
    <row r="923" spans="1:10">
      <c r="A923" s="36">
        <v>360</v>
      </c>
      <c r="B923" s="37">
        <v>15</v>
      </c>
      <c r="C923" s="37">
        <v>26</v>
      </c>
      <c r="D923" s="36">
        <v>1</v>
      </c>
      <c r="E923" s="36">
        <v>51</v>
      </c>
      <c r="F923" s="34">
        <f t="shared" si="70"/>
        <v>26</v>
      </c>
      <c r="G923" s="34">
        <f t="shared" si="71"/>
        <v>11</v>
      </c>
      <c r="H923" s="34">
        <f t="shared" si="72"/>
        <v>26</v>
      </c>
      <c r="I923" s="35">
        <f t="shared" si="73"/>
        <v>0.42307692307692307</v>
      </c>
      <c r="J923" s="21">
        <f t="shared" si="74"/>
        <v>15</v>
      </c>
    </row>
    <row r="924" spans="1:10">
      <c r="A924" s="36">
        <v>360</v>
      </c>
      <c r="B924" s="37">
        <v>19</v>
      </c>
      <c r="C924" s="37">
        <v>32</v>
      </c>
      <c r="D924" s="36">
        <v>3</v>
      </c>
      <c r="E924" s="36">
        <v>30</v>
      </c>
      <c r="F924" s="34">
        <f t="shared" si="70"/>
        <v>96</v>
      </c>
      <c r="G924" s="34">
        <f t="shared" si="71"/>
        <v>39</v>
      </c>
      <c r="H924" s="34">
        <f t="shared" si="72"/>
        <v>96</v>
      </c>
      <c r="I924" s="35">
        <f t="shared" si="73"/>
        <v>0.40625</v>
      </c>
      <c r="J924" s="21">
        <f t="shared" si="74"/>
        <v>57</v>
      </c>
    </row>
    <row r="925" spans="1:10">
      <c r="A925" s="36">
        <v>361</v>
      </c>
      <c r="B925" s="37">
        <v>17</v>
      </c>
      <c r="C925" s="37">
        <v>29</v>
      </c>
      <c r="D925" s="36">
        <v>1</v>
      </c>
      <c r="E925" s="36">
        <v>58</v>
      </c>
      <c r="F925" s="34">
        <f t="shared" si="70"/>
        <v>29</v>
      </c>
      <c r="G925" s="34">
        <f t="shared" si="71"/>
        <v>12</v>
      </c>
      <c r="H925" s="34">
        <f t="shared" si="72"/>
        <v>29</v>
      </c>
      <c r="I925" s="35">
        <f t="shared" si="73"/>
        <v>0.41379310344827586</v>
      </c>
      <c r="J925" s="21">
        <f t="shared" si="74"/>
        <v>17</v>
      </c>
    </row>
    <row r="926" spans="1:10">
      <c r="A926" s="36">
        <v>361</v>
      </c>
      <c r="B926" s="37">
        <v>14</v>
      </c>
      <c r="C926" s="37">
        <v>24</v>
      </c>
      <c r="D926" s="36">
        <v>3</v>
      </c>
      <c r="E926" s="36">
        <v>54</v>
      </c>
      <c r="F926" s="34">
        <f t="shared" si="70"/>
        <v>72</v>
      </c>
      <c r="G926" s="34">
        <f t="shared" si="71"/>
        <v>30</v>
      </c>
      <c r="H926" s="34">
        <f t="shared" si="72"/>
        <v>72</v>
      </c>
      <c r="I926" s="35">
        <f t="shared" si="73"/>
        <v>0.41666666666666669</v>
      </c>
      <c r="J926" s="21">
        <f t="shared" si="74"/>
        <v>42</v>
      </c>
    </row>
    <row r="927" spans="1:10">
      <c r="A927" s="36">
        <v>362</v>
      </c>
      <c r="B927" s="37">
        <v>12</v>
      </c>
      <c r="C927" s="37">
        <v>20</v>
      </c>
      <c r="D927" s="36">
        <v>1</v>
      </c>
      <c r="E927" s="36">
        <v>41</v>
      </c>
      <c r="F927" s="34">
        <f t="shared" si="70"/>
        <v>20</v>
      </c>
      <c r="G927" s="34">
        <f t="shared" si="71"/>
        <v>8</v>
      </c>
      <c r="H927" s="34">
        <f t="shared" si="72"/>
        <v>20</v>
      </c>
      <c r="I927" s="35">
        <f t="shared" si="73"/>
        <v>0.4</v>
      </c>
      <c r="J927" s="21">
        <f t="shared" si="74"/>
        <v>12</v>
      </c>
    </row>
    <row r="928" spans="1:10">
      <c r="A928" s="36">
        <v>362</v>
      </c>
      <c r="B928" s="37">
        <v>14</v>
      </c>
      <c r="C928" s="37">
        <v>24</v>
      </c>
      <c r="D928" s="36">
        <v>1</v>
      </c>
      <c r="E928" s="36">
        <v>58</v>
      </c>
      <c r="F928" s="34">
        <f t="shared" si="70"/>
        <v>24</v>
      </c>
      <c r="G928" s="34">
        <f t="shared" si="71"/>
        <v>10</v>
      </c>
      <c r="H928" s="34">
        <f t="shared" si="72"/>
        <v>24</v>
      </c>
      <c r="I928" s="35">
        <f t="shared" si="73"/>
        <v>0.41666666666666669</v>
      </c>
      <c r="J928" s="21">
        <f t="shared" si="74"/>
        <v>14</v>
      </c>
    </row>
    <row r="929" spans="1:10">
      <c r="A929" s="36">
        <v>362</v>
      </c>
      <c r="B929" s="37">
        <v>10</v>
      </c>
      <c r="C929" s="37">
        <v>18</v>
      </c>
      <c r="D929" s="36">
        <v>1</v>
      </c>
      <c r="E929" s="36">
        <v>24</v>
      </c>
      <c r="F929" s="34">
        <f t="shared" si="70"/>
        <v>18</v>
      </c>
      <c r="G929" s="34">
        <f t="shared" si="71"/>
        <v>8</v>
      </c>
      <c r="H929" s="34">
        <f t="shared" si="72"/>
        <v>18</v>
      </c>
      <c r="I929" s="35">
        <f t="shared" si="73"/>
        <v>0.44444444444444442</v>
      </c>
      <c r="J929" s="21">
        <f t="shared" si="74"/>
        <v>10</v>
      </c>
    </row>
    <row r="930" spans="1:10">
      <c r="A930" s="36">
        <v>363</v>
      </c>
      <c r="B930" s="37">
        <v>18</v>
      </c>
      <c r="C930" s="37">
        <v>30</v>
      </c>
      <c r="D930" s="36">
        <v>1</v>
      </c>
      <c r="E930" s="36">
        <v>48</v>
      </c>
      <c r="F930" s="34">
        <f t="shared" si="70"/>
        <v>30</v>
      </c>
      <c r="G930" s="34">
        <f t="shared" si="71"/>
        <v>12</v>
      </c>
      <c r="H930" s="34">
        <f t="shared" si="72"/>
        <v>30</v>
      </c>
      <c r="I930" s="35">
        <f t="shared" si="73"/>
        <v>0.4</v>
      </c>
      <c r="J930" s="21">
        <f t="shared" si="74"/>
        <v>18</v>
      </c>
    </row>
    <row r="931" spans="1:10">
      <c r="A931" s="36">
        <v>363</v>
      </c>
      <c r="B931" s="37">
        <v>14</v>
      </c>
      <c r="C931" s="37">
        <v>24</v>
      </c>
      <c r="D931" s="36">
        <v>3</v>
      </c>
      <c r="E931" s="36">
        <v>41</v>
      </c>
      <c r="F931" s="34">
        <f t="shared" si="70"/>
        <v>72</v>
      </c>
      <c r="G931" s="34">
        <f t="shared" si="71"/>
        <v>30</v>
      </c>
      <c r="H931" s="34">
        <f t="shared" si="72"/>
        <v>72</v>
      </c>
      <c r="I931" s="35">
        <f t="shared" si="73"/>
        <v>0.41666666666666669</v>
      </c>
      <c r="J931" s="21">
        <f t="shared" si="74"/>
        <v>42</v>
      </c>
    </row>
    <row r="932" spans="1:10">
      <c r="A932" s="36">
        <v>363</v>
      </c>
      <c r="B932" s="37">
        <v>22</v>
      </c>
      <c r="C932" s="37">
        <v>36</v>
      </c>
      <c r="D932" s="36">
        <v>2</v>
      </c>
      <c r="E932" s="36">
        <v>42</v>
      </c>
      <c r="F932" s="34">
        <f t="shared" si="70"/>
        <v>72</v>
      </c>
      <c r="G932" s="34">
        <f t="shared" si="71"/>
        <v>28</v>
      </c>
      <c r="H932" s="34">
        <f t="shared" si="72"/>
        <v>72</v>
      </c>
      <c r="I932" s="35">
        <f t="shared" si="73"/>
        <v>0.3888888888888889</v>
      </c>
      <c r="J932" s="21">
        <f t="shared" si="74"/>
        <v>44</v>
      </c>
    </row>
    <row r="933" spans="1:10">
      <c r="A933" s="36">
        <v>363</v>
      </c>
      <c r="B933" s="37">
        <v>20</v>
      </c>
      <c r="C933" s="37">
        <v>33</v>
      </c>
      <c r="D933" s="36">
        <v>2</v>
      </c>
      <c r="E933" s="36">
        <v>18</v>
      </c>
      <c r="F933" s="34">
        <f t="shared" si="70"/>
        <v>66</v>
      </c>
      <c r="G933" s="34">
        <f t="shared" si="71"/>
        <v>26</v>
      </c>
      <c r="H933" s="34">
        <f t="shared" si="72"/>
        <v>66</v>
      </c>
      <c r="I933" s="35">
        <f t="shared" si="73"/>
        <v>0.39393939393939392</v>
      </c>
      <c r="J933" s="21">
        <f t="shared" si="74"/>
        <v>40</v>
      </c>
    </row>
    <row r="934" spans="1:10">
      <c r="A934" s="36">
        <v>364</v>
      </c>
      <c r="B934" s="37">
        <v>16</v>
      </c>
      <c r="C934" s="37">
        <v>28</v>
      </c>
      <c r="D934" s="36">
        <v>2</v>
      </c>
      <c r="E934" s="36">
        <v>52</v>
      </c>
      <c r="F934" s="34">
        <f t="shared" si="70"/>
        <v>56</v>
      </c>
      <c r="G934" s="34">
        <f t="shared" si="71"/>
        <v>24</v>
      </c>
      <c r="H934" s="34">
        <f t="shared" si="72"/>
        <v>56</v>
      </c>
      <c r="I934" s="35">
        <f t="shared" si="73"/>
        <v>0.42857142857142855</v>
      </c>
      <c r="J934" s="21">
        <f t="shared" si="74"/>
        <v>32</v>
      </c>
    </row>
    <row r="935" spans="1:10">
      <c r="A935" s="36">
        <v>364</v>
      </c>
      <c r="B935" s="37">
        <v>13</v>
      </c>
      <c r="C935" s="37">
        <v>22</v>
      </c>
      <c r="D935" s="36">
        <v>1</v>
      </c>
      <c r="E935" s="36">
        <v>20</v>
      </c>
      <c r="F935" s="34">
        <f t="shared" si="70"/>
        <v>22</v>
      </c>
      <c r="G935" s="34">
        <f t="shared" si="71"/>
        <v>9</v>
      </c>
      <c r="H935" s="34">
        <f t="shared" si="72"/>
        <v>22</v>
      </c>
      <c r="I935" s="35">
        <f t="shared" si="73"/>
        <v>0.40909090909090912</v>
      </c>
      <c r="J935" s="21">
        <f t="shared" si="74"/>
        <v>13</v>
      </c>
    </row>
    <row r="936" spans="1:10">
      <c r="A936" s="36">
        <v>364</v>
      </c>
      <c r="B936" s="37">
        <v>15</v>
      </c>
      <c r="C936" s="37">
        <v>25</v>
      </c>
      <c r="D936" s="36">
        <v>2</v>
      </c>
      <c r="E936" s="36">
        <v>14</v>
      </c>
      <c r="F936" s="34">
        <f t="shared" si="70"/>
        <v>50</v>
      </c>
      <c r="G936" s="34">
        <f t="shared" si="71"/>
        <v>20</v>
      </c>
      <c r="H936" s="34">
        <f t="shared" si="72"/>
        <v>50</v>
      </c>
      <c r="I936" s="35">
        <f t="shared" si="73"/>
        <v>0.4</v>
      </c>
      <c r="J936" s="21">
        <f t="shared" si="74"/>
        <v>30</v>
      </c>
    </row>
    <row r="937" spans="1:10">
      <c r="A937" s="36">
        <v>364</v>
      </c>
      <c r="B937" s="37">
        <v>17</v>
      </c>
      <c r="C937" s="37">
        <v>29</v>
      </c>
      <c r="D937" s="36">
        <v>1</v>
      </c>
      <c r="E937" s="36">
        <v>26</v>
      </c>
      <c r="F937" s="34">
        <f t="shared" si="70"/>
        <v>29</v>
      </c>
      <c r="G937" s="34">
        <f t="shared" si="71"/>
        <v>12</v>
      </c>
      <c r="H937" s="34">
        <f t="shared" si="72"/>
        <v>29</v>
      </c>
      <c r="I937" s="35">
        <f t="shared" si="73"/>
        <v>0.41379310344827586</v>
      </c>
      <c r="J937" s="21">
        <f t="shared" si="74"/>
        <v>17</v>
      </c>
    </row>
    <row r="938" spans="1:10">
      <c r="A938" s="36">
        <v>365</v>
      </c>
      <c r="B938" s="37">
        <v>22</v>
      </c>
      <c r="C938" s="37">
        <v>36</v>
      </c>
      <c r="D938" s="36">
        <v>3</v>
      </c>
      <c r="E938" s="36">
        <v>25</v>
      </c>
      <c r="F938" s="34">
        <f t="shared" si="70"/>
        <v>108</v>
      </c>
      <c r="G938" s="34">
        <f t="shared" si="71"/>
        <v>42</v>
      </c>
      <c r="H938" s="34">
        <f t="shared" si="72"/>
        <v>108</v>
      </c>
      <c r="I938" s="35">
        <f t="shared" si="73"/>
        <v>0.3888888888888889</v>
      </c>
      <c r="J938" s="21">
        <f t="shared" si="74"/>
        <v>66</v>
      </c>
    </row>
    <row r="939" spans="1:10">
      <c r="A939" s="36">
        <v>366</v>
      </c>
      <c r="B939" s="37">
        <v>16</v>
      </c>
      <c r="C939" s="37">
        <v>27</v>
      </c>
      <c r="D939" s="36">
        <v>2</v>
      </c>
      <c r="E939" s="36">
        <v>30</v>
      </c>
      <c r="F939" s="34">
        <f t="shared" si="70"/>
        <v>54</v>
      </c>
      <c r="G939" s="34">
        <f t="shared" si="71"/>
        <v>22</v>
      </c>
      <c r="H939" s="34">
        <f t="shared" si="72"/>
        <v>54</v>
      </c>
      <c r="I939" s="35">
        <f t="shared" si="73"/>
        <v>0.40740740740740738</v>
      </c>
      <c r="J939" s="21">
        <f t="shared" si="74"/>
        <v>32</v>
      </c>
    </row>
    <row r="940" spans="1:10">
      <c r="A940" s="36">
        <v>366</v>
      </c>
      <c r="B940" s="37">
        <v>21</v>
      </c>
      <c r="C940" s="37">
        <v>35</v>
      </c>
      <c r="D940" s="36">
        <v>3</v>
      </c>
      <c r="E940" s="36">
        <v>51</v>
      </c>
      <c r="F940" s="34">
        <f t="shared" si="70"/>
        <v>105</v>
      </c>
      <c r="G940" s="34">
        <f t="shared" si="71"/>
        <v>42</v>
      </c>
      <c r="H940" s="34">
        <f t="shared" si="72"/>
        <v>105</v>
      </c>
      <c r="I940" s="35">
        <f t="shared" si="73"/>
        <v>0.4</v>
      </c>
      <c r="J940" s="21">
        <f t="shared" si="74"/>
        <v>63</v>
      </c>
    </row>
    <row r="941" spans="1:10">
      <c r="A941" s="36">
        <v>366</v>
      </c>
      <c r="B941" s="37">
        <v>25</v>
      </c>
      <c r="C941" s="37">
        <v>40</v>
      </c>
      <c r="D941" s="36">
        <v>2</v>
      </c>
      <c r="E941" s="36">
        <v>9</v>
      </c>
      <c r="F941" s="34">
        <f t="shared" si="70"/>
        <v>80</v>
      </c>
      <c r="G941" s="34">
        <f t="shared" si="71"/>
        <v>30</v>
      </c>
      <c r="H941" s="34">
        <f t="shared" si="72"/>
        <v>80</v>
      </c>
      <c r="I941" s="35">
        <f t="shared" si="73"/>
        <v>0.375</v>
      </c>
      <c r="J941" s="21">
        <f t="shared" si="74"/>
        <v>50</v>
      </c>
    </row>
    <row r="942" spans="1:10">
      <c r="A942" s="36">
        <v>367</v>
      </c>
      <c r="B942" s="37">
        <v>15</v>
      </c>
      <c r="C942" s="37">
        <v>26</v>
      </c>
      <c r="D942" s="36">
        <v>2</v>
      </c>
      <c r="E942" s="36">
        <v>34</v>
      </c>
      <c r="F942" s="34">
        <f t="shared" si="70"/>
        <v>52</v>
      </c>
      <c r="G942" s="34">
        <f t="shared" si="71"/>
        <v>22</v>
      </c>
      <c r="H942" s="34">
        <f t="shared" si="72"/>
        <v>52</v>
      </c>
      <c r="I942" s="35">
        <f t="shared" si="73"/>
        <v>0.42307692307692307</v>
      </c>
      <c r="J942" s="21">
        <f t="shared" si="74"/>
        <v>30</v>
      </c>
    </row>
    <row r="943" spans="1:10">
      <c r="A943" s="36">
        <v>367</v>
      </c>
      <c r="B943" s="37">
        <v>17</v>
      </c>
      <c r="C943" s="37">
        <v>29</v>
      </c>
      <c r="D943" s="36">
        <v>1</v>
      </c>
      <c r="E943" s="36">
        <v>26</v>
      </c>
      <c r="F943" s="34">
        <f t="shared" si="70"/>
        <v>29</v>
      </c>
      <c r="G943" s="34">
        <f t="shared" si="71"/>
        <v>12</v>
      </c>
      <c r="H943" s="34">
        <f t="shared" si="72"/>
        <v>29</v>
      </c>
      <c r="I943" s="35">
        <f t="shared" si="73"/>
        <v>0.41379310344827586</v>
      </c>
      <c r="J943" s="21">
        <f t="shared" si="74"/>
        <v>17</v>
      </c>
    </row>
    <row r="944" spans="1:10">
      <c r="A944" s="36">
        <v>367</v>
      </c>
      <c r="B944" s="37">
        <v>12</v>
      </c>
      <c r="C944" s="37">
        <v>20</v>
      </c>
      <c r="D944" s="36">
        <v>1</v>
      </c>
      <c r="E944" s="36">
        <v>13</v>
      </c>
      <c r="F944" s="34">
        <f t="shared" si="70"/>
        <v>20</v>
      </c>
      <c r="G944" s="34">
        <f t="shared" si="71"/>
        <v>8</v>
      </c>
      <c r="H944" s="34">
        <f t="shared" si="72"/>
        <v>20</v>
      </c>
      <c r="I944" s="35">
        <f t="shared" si="73"/>
        <v>0.4</v>
      </c>
      <c r="J944" s="21">
        <f t="shared" si="74"/>
        <v>12</v>
      </c>
    </row>
    <row r="945" spans="1:10">
      <c r="A945" s="36">
        <v>368</v>
      </c>
      <c r="B945" s="37">
        <v>20</v>
      </c>
      <c r="C945" s="37">
        <v>33</v>
      </c>
      <c r="D945" s="36">
        <v>3</v>
      </c>
      <c r="E945" s="36">
        <v>45</v>
      </c>
      <c r="F945" s="34">
        <f t="shared" si="70"/>
        <v>99</v>
      </c>
      <c r="G945" s="34">
        <f t="shared" si="71"/>
        <v>39</v>
      </c>
      <c r="H945" s="34">
        <f t="shared" si="72"/>
        <v>99</v>
      </c>
      <c r="I945" s="35">
        <f t="shared" si="73"/>
        <v>0.39393939393939392</v>
      </c>
      <c r="J945" s="21">
        <f t="shared" si="74"/>
        <v>60</v>
      </c>
    </row>
    <row r="946" spans="1:10">
      <c r="A946" s="36">
        <v>368</v>
      </c>
      <c r="B946" s="37">
        <v>14</v>
      </c>
      <c r="C946" s="37">
        <v>24</v>
      </c>
      <c r="D946" s="36">
        <v>1</v>
      </c>
      <c r="E946" s="36">
        <v>40</v>
      </c>
      <c r="F946" s="34">
        <f t="shared" si="70"/>
        <v>24</v>
      </c>
      <c r="G946" s="34">
        <f t="shared" si="71"/>
        <v>10</v>
      </c>
      <c r="H946" s="34">
        <f t="shared" si="72"/>
        <v>24</v>
      </c>
      <c r="I946" s="35">
        <f t="shared" si="73"/>
        <v>0.41666666666666669</v>
      </c>
      <c r="J946" s="21">
        <f t="shared" si="74"/>
        <v>14</v>
      </c>
    </row>
    <row r="947" spans="1:10">
      <c r="A947" s="36">
        <v>369</v>
      </c>
      <c r="B947" s="37">
        <v>19</v>
      </c>
      <c r="C947" s="37">
        <v>31</v>
      </c>
      <c r="D947" s="36">
        <v>2</v>
      </c>
      <c r="E947" s="36">
        <v>7</v>
      </c>
      <c r="F947" s="34">
        <f t="shared" si="70"/>
        <v>62</v>
      </c>
      <c r="G947" s="34">
        <f t="shared" si="71"/>
        <v>24</v>
      </c>
      <c r="H947" s="34">
        <f t="shared" si="72"/>
        <v>62</v>
      </c>
      <c r="I947" s="35">
        <f t="shared" si="73"/>
        <v>0.38709677419354838</v>
      </c>
      <c r="J947" s="21">
        <f t="shared" si="74"/>
        <v>38</v>
      </c>
    </row>
    <row r="948" spans="1:10">
      <c r="A948" s="36">
        <v>369</v>
      </c>
      <c r="B948" s="37">
        <v>14</v>
      </c>
      <c r="C948" s="37">
        <v>23</v>
      </c>
      <c r="D948" s="36">
        <v>2</v>
      </c>
      <c r="E948" s="36">
        <v>7</v>
      </c>
      <c r="F948" s="34">
        <f t="shared" si="70"/>
        <v>46</v>
      </c>
      <c r="G948" s="34">
        <f t="shared" si="71"/>
        <v>18</v>
      </c>
      <c r="H948" s="34">
        <f t="shared" si="72"/>
        <v>46</v>
      </c>
      <c r="I948" s="35">
        <f t="shared" si="73"/>
        <v>0.39130434782608697</v>
      </c>
      <c r="J948" s="21">
        <f t="shared" si="74"/>
        <v>28</v>
      </c>
    </row>
    <row r="949" spans="1:10">
      <c r="A949" s="36">
        <v>369</v>
      </c>
      <c r="B949" s="37">
        <v>16</v>
      </c>
      <c r="C949" s="37">
        <v>28</v>
      </c>
      <c r="D949" s="36">
        <v>2</v>
      </c>
      <c r="E949" s="36">
        <v>8</v>
      </c>
      <c r="F949" s="34">
        <f t="shared" si="70"/>
        <v>56</v>
      </c>
      <c r="G949" s="34">
        <f t="shared" si="71"/>
        <v>24</v>
      </c>
      <c r="H949" s="34">
        <f t="shared" si="72"/>
        <v>56</v>
      </c>
      <c r="I949" s="35">
        <f t="shared" si="73"/>
        <v>0.42857142857142855</v>
      </c>
      <c r="J949" s="21">
        <f t="shared" si="74"/>
        <v>32</v>
      </c>
    </row>
    <row r="950" spans="1:10">
      <c r="A950" s="36">
        <v>369</v>
      </c>
      <c r="B950" s="37">
        <v>15</v>
      </c>
      <c r="C950" s="37">
        <v>26</v>
      </c>
      <c r="D950" s="36">
        <v>3</v>
      </c>
      <c r="E950" s="36">
        <v>20</v>
      </c>
      <c r="F950" s="34">
        <f t="shared" si="70"/>
        <v>78</v>
      </c>
      <c r="G950" s="34">
        <f t="shared" si="71"/>
        <v>33</v>
      </c>
      <c r="H950" s="34">
        <f t="shared" si="72"/>
        <v>78</v>
      </c>
      <c r="I950" s="35">
        <f t="shared" si="73"/>
        <v>0.42307692307692307</v>
      </c>
      <c r="J950" s="21">
        <f t="shared" si="74"/>
        <v>45</v>
      </c>
    </row>
    <row r="951" spans="1:10">
      <c r="A951" s="36">
        <v>370</v>
      </c>
      <c r="B951" s="37">
        <v>22</v>
      </c>
      <c r="C951" s="37">
        <v>36</v>
      </c>
      <c r="D951" s="36">
        <v>2</v>
      </c>
      <c r="E951" s="36">
        <v>33</v>
      </c>
      <c r="F951" s="34">
        <f t="shared" si="70"/>
        <v>72</v>
      </c>
      <c r="G951" s="34">
        <f t="shared" si="71"/>
        <v>28</v>
      </c>
      <c r="H951" s="34">
        <f t="shared" si="72"/>
        <v>72</v>
      </c>
      <c r="I951" s="35">
        <f t="shared" si="73"/>
        <v>0.3888888888888889</v>
      </c>
      <c r="J951" s="21">
        <f t="shared" si="74"/>
        <v>44</v>
      </c>
    </row>
    <row r="952" spans="1:10">
      <c r="A952" s="36">
        <v>371</v>
      </c>
      <c r="B952" s="37">
        <v>19</v>
      </c>
      <c r="C952" s="37">
        <v>31</v>
      </c>
      <c r="D952" s="36">
        <v>2</v>
      </c>
      <c r="E952" s="36">
        <v>11</v>
      </c>
      <c r="F952" s="34">
        <f t="shared" si="70"/>
        <v>62</v>
      </c>
      <c r="G952" s="34">
        <f t="shared" si="71"/>
        <v>24</v>
      </c>
      <c r="H952" s="34">
        <f t="shared" si="72"/>
        <v>62</v>
      </c>
      <c r="I952" s="35">
        <f t="shared" si="73"/>
        <v>0.38709677419354838</v>
      </c>
      <c r="J952" s="21">
        <f t="shared" si="74"/>
        <v>38</v>
      </c>
    </row>
    <row r="953" spans="1:10">
      <c r="A953" s="36">
        <v>371</v>
      </c>
      <c r="B953" s="37">
        <v>22</v>
      </c>
      <c r="C953" s="37">
        <v>36</v>
      </c>
      <c r="D953" s="36">
        <v>1</v>
      </c>
      <c r="E953" s="36">
        <v>13</v>
      </c>
      <c r="F953" s="34">
        <f t="shared" si="70"/>
        <v>36</v>
      </c>
      <c r="G953" s="34">
        <f t="shared" si="71"/>
        <v>14</v>
      </c>
      <c r="H953" s="34">
        <f t="shared" si="72"/>
        <v>36</v>
      </c>
      <c r="I953" s="35">
        <f t="shared" si="73"/>
        <v>0.3888888888888889</v>
      </c>
      <c r="J953" s="21">
        <f t="shared" si="74"/>
        <v>22</v>
      </c>
    </row>
    <row r="954" spans="1:10">
      <c r="A954" s="36">
        <v>371</v>
      </c>
      <c r="B954" s="37">
        <v>16</v>
      </c>
      <c r="C954" s="37">
        <v>28</v>
      </c>
      <c r="D954" s="36">
        <v>2</v>
      </c>
      <c r="E954" s="36">
        <v>11</v>
      </c>
      <c r="F954" s="34">
        <f t="shared" si="70"/>
        <v>56</v>
      </c>
      <c r="G954" s="34">
        <f t="shared" si="71"/>
        <v>24</v>
      </c>
      <c r="H954" s="34">
        <f t="shared" si="72"/>
        <v>56</v>
      </c>
      <c r="I954" s="35">
        <f t="shared" si="73"/>
        <v>0.42857142857142855</v>
      </c>
      <c r="J954" s="21">
        <f t="shared" si="74"/>
        <v>32</v>
      </c>
    </row>
    <row r="955" spans="1:10">
      <c r="A955" s="36">
        <v>371</v>
      </c>
      <c r="B955" s="37">
        <v>14</v>
      </c>
      <c r="C955" s="37">
        <v>23</v>
      </c>
      <c r="D955" s="36">
        <v>2</v>
      </c>
      <c r="E955" s="36">
        <v>14</v>
      </c>
      <c r="F955" s="34">
        <f t="shared" si="70"/>
        <v>46</v>
      </c>
      <c r="G955" s="34">
        <f t="shared" si="71"/>
        <v>18</v>
      </c>
      <c r="H955" s="34">
        <f t="shared" si="72"/>
        <v>46</v>
      </c>
      <c r="I955" s="35">
        <f t="shared" si="73"/>
        <v>0.39130434782608697</v>
      </c>
      <c r="J955" s="21">
        <f t="shared" si="74"/>
        <v>28</v>
      </c>
    </row>
    <row r="956" spans="1:10">
      <c r="A956" s="36">
        <v>372</v>
      </c>
      <c r="B956" s="37">
        <v>10</v>
      </c>
      <c r="C956" s="37">
        <v>18</v>
      </c>
      <c r="D956" s="36">
        <v>2</v>
      </c>
      <c r="E956" s="36">
        <v>22</v>
      </c>
      <c r="F956" s="34">
        <f t="shared" si="70"/>
        <v>36</v>
      </c>
      <c r="G956" s="34">
        <f t="shared" si="71"/>
        <v>16</v>
      </c>
      <c r="H956" s="34">
        <f t="shared" si="72"/>
        <v>36</v>
      </c>
      <c r="I956" s="35">
        <f t="shared" si="73"/>
        <v>0.44444444444444442</v>
      </c>
      <c r="J956" s="21">
        <f t="shared" si="74"/>
        <v>20</v>
      </c>
    </row>
    <row r="957" spans="1:10">
      <c r="A957" s="36">
        <v>373</v>
      </c>
      <c r="B957" s="37">
        <v>13</v>
      </c>
      <c r="C957" s="37">
        <v>21</v>
      </c>
      <c r="D957" s="36">
        <v>1</v>
      </c>
      <c r="E957" s="36">
        <v>41</v>
      </c>
      <c r="F957" s="34">
        <f t="shared" si="70"/>
        <v>21</v>
      </c>
      <c r="G957" s="34">
        <f t="shared" si="71"/>
        <v>8</v>
      </c>
      <c r="H957" s="34">
        <f t="shared" si="72"/>
        <v>21</v>
      </c>
      <c r="I957" s="35">
        <f t="shared" si="73"/>
        <v>0.38095238095238093</v>
      </c>
      <c r="J957" s="21">
        <f t="shared" si="74"/>
        <v>13</v>
      </c>
    </row>
    <row r="958" spans="1:10">
      <c r="A958" s="36">
        <v>373</v>
      </c>
      <c r="B958" s="37">
        <v>21</v>
      </c>
      <c r="C958" s="37">
        <v>35</v>
      </c>
      <c r="D958" s="36">
        <v>1</v>
      </c>
      <c r="E958" s="36">
        <v>49</v>
      </c>
      <c r="F958" s="34">
        <f t="shared" si="70"/>
        <v>35</v>
      </c>
      <c r="G958" s="34">
        <f t="shared" si="71"/>
        <v>14</v>
      </c>
      <c r="H958" s="34">
        <f t="shared" si="72"/>
        <v>35</v>
      </c>
      <c r="I958" s="35">
        <f t="shared" si="73"/>
        <v>0.4</v>
      </c>
      <c r="J958" s="21">
        <f t="shared" si="74"/>
        <v>21</v>
      </c>
    </row>
    <row r="959" spans="1:10">
      <c r="A959" s="36">
        <v>373</v>
      </c>
      <c r="B959" s="37">
        <v>13</v>
      </c>
      <c r="C959" s="37">
        <v>22</v>
      </c>
      <c r="D959" s="36">
        <v>2</v>
      </c>
      <c r="E959" s="36">
        <v>17</v>
      </c>
      <c r="F959" s="34">
        <f t="shared" si="70"/>
        <v>44</v>
      </c>
      <c r="G959" s="34">
        <f t="shared" si="71"/>
        <v>18</v>
      </c>
      <c r="H959" s="34">
        <f t="shared" si="72"/>
        <v>44</v>
      </c>
      <c r="I959" s="35">
        <f t="shared" si="73"/>
        <v>0.40909090909090912</v>
      </c>
      <c r="J959" s="21">
        <f t="shared" si="74"/>
        <v>26</v>
      </c>
    </row>
    <row r="960" spans="1:10">
      <c r="A960" s="36">
        <v>373</v>
      </c>
      <c r="B960" s="37">
        <v>12</v>
      </c>
      <c r="C960" s="37">
        <v>20</v>
      </c>
      <c r="D960" s="36">
        <v>3</v>
      </c>
      <c r="E960" s="36">
        <v>9</v>
      </c>
      <c r="F960" s="34">
        <f t="shared" si="70"/>
        <v>60</v>
      </c>
      <c r="G960" s="34">
        <f t="shared" si="71"/>
        <v>24</v>
      </c>
      <c r="H960" s="34">
        <f t="shared" si="72"/>
        <v>60</v>
      </c>
      <c r="I960" s="35">
        <f t="shared" si="73"/>
        <v>0.4</v>
      </c>
      <c r="J960" s="21">
        <f t="shared" si="74"/>
        <v>36</v>
      </c>
    </row>
    <row r="961" spans="1:10">
      <c r="A961" s="36">
        <v>374</v>
      </c>
      <c r="B961" s="37">
        <v>21</v>
      </c>
      <c r="C961" s="37">
        <v>35</v>
      </c>
      <c r="D961" s="36">
        <v>1</v>
      </c>
      <c r="E961" s="36">
        <v>9</v>
      </c>
      <c r="F961" s="34">
        <f t="shared" si="70"/>
        <v>35</v>
      </c>
      <c r="G961" s="34">
        <f t="shared" si="71"/>
        <v>14</v>
      </c>
      <c r="H961" s="34">
        <f t="shared" si="72"/>
        <v>35</v>
      </c>
      <c r="I961" s="35">
        <f t="shared" si="73"/>
        <v>0.4</v>
      </c>
      <c r="J961" s="21">
        <f t="shared" si="74"/>
        <v>21</v>
      </c>
    </row>
    <row r="962" spans="1:10">
      <c r="A962" s="36">
        <v>375</v>
      </c>
      <c r="B962" s="37">
        <v>19</v>
      </c>
      <c r="C962" s="37">
        <v>31</v>
      </c>
      <c r="D962" s="36">
        <v>3</v>
      </c>
      <c r="E962" s="36">
        <v>27</v>
      </c>
      <c r="F962" s="34">
        <f t="shared" si="70"/>
        <v>93</v>
      </c>
      <c r="G962" s="34">
        <f t="shared" si="71"/>
        <v>36</v>
      </c>
      <c r="H962" s="34">
        <f t="shared" si="72"/>
        <v>93</v>
      </c>
      <c r="I962" s="35">
        <f t="shared" si="73"/>
        <v>0.38709677419354838</v>
      </c>
      <c r="J962" s="21">
        <f t="shared" si="74"/>
        <v>57</v>
      </c>
    </row>
    <row r="963" spans="1:10">
      <c r="A963" s="36">
        <v>376</v>
      </c>
      <c r="B963" s="37">
        <v>14</v>
      </c>
      <c r="C963" s="37">
        <v>23</v>
      </c>
      <c r="D963" s="36">
        <v>2</v>
      </c>
      <c r="E963" s="36">
        <v>5</v>
      </c>
      <c r="F963" s="34">
        <f t="shared" ref="F963:F1026" si="75">C963*D963</f>
        <v>46</v>
      </c>
      <c r="G963" s="34">
        <f t="shared" ref="G963:G1026" si="76">F963-(B963*D963)</f>
        <v>18</v>
      </c>
      <c r="H963" s="34">
        <f t="shared" ref="H963:H1026" si="77">C963*D963</f>
        <v>46</v>
      </c>
      <c r="I963" s="35">
        <f t="shared" ref="I963:I1026" si="78">(G963/H963)</f>
        <v>0.39130434782608697</v>
      </c>
      <c r="J963" s="21">
        <f t="shared" ref="J963:J1026" si="79">B963*D963</f>
        <v>28</v>
      </c>
    </row>
    <row r="964" spans="1:10">
      <c r="A964" s="36">
        <v>377</v>
      </c>
      <c r="B964" s="37">
        <v>20</v>
      </c>
      <c r="C964" s="37">
        <v>34</v>
      </c>
      <c r="D964" s="36">
        <v>2</v>
      </c>
      <c r="E964" s="36">
        <v>13</v>
      </c>
      <c r="F964" s="34">
        <f t="shared" si="75"/>
        <v>68</v>
      </c>
      <c r="G964" s="34">
        <f t="shared" si="76"/>
        <v>28</v>
      </c>
      <c r="H964" s="34">
        <f t="shared" si="77"/>
        <v>68</v>
      </c>
      <c r="I964" s="35">
        <f t="shared" si="78"/>
        <v>0.41176470588235292</v>
      </c>
      <c r="J964" s="21">
        <f t="shared" si="79"/>
        <v>40</v>
      </c>
    </row>
    <row r="965" spans="1:10">
      <c r="A965" s="36">
        <v>377</v>
      </c>
      <c r="B965" s="37">
        <v>19</v>
      </c>
      <c r="C965" s="37">
        <v>32</v>
      </c>
      <c r="D965" s="36">
        <v>1</v>
      </c>
      <c r="E965" s="36">
        <v>33</v>
      </c>
      <c r="F965" s="34">
        <f t="shared" si="75"/>
        <v>32</v>
      </c>
      <c r="G965" s="34">
        <f t="shared" si="76"/>
        <v>13</v>
      </c>
      <c r="H965" s="34">
        <f t="shared" si="77"/>
        <v>32</v>
      </c>
      <c r="I965" s="35">
        <f t="shared" si="78"/>
        <v>0.40625</v>
      </c>
      <c r="J965" s="21">
        <f t="shared" si="79"/>
        <v>19</v>
      </c>
    </row>
    <row r="966" spans="1:10">
      <c r="A966" s="36">
        <v>378</v>
      </c>
      <c r="B966" s="37">
        <v>18</v>
      </c>
      <c r="C966" s="37">
        <v>30</v>
      </c>
      <c r="D966" s="36">
        <v>1</v>
      </c>
      <c r="E966" s="36">
        <v>14</v>
      </c>
      <c r="F966" s="34">
        <f t="shared" si="75"/>
        <v>30</v>
      </c>
      <c r="G966" s="34">
        <f t="shared" si="76"/>
        <v>12</v>
      </c>
      <c r="H966" s="34">
        <f t="shared" si="77"/>
        <v>30</v>
      </c>
      <c r="I966" s="35">
        <f t="shared" si="78"/>
        <v>0.4</v>
      </c>
      <c r="J966" s="21">
        <f t="shared" si="79"/>
        <v>18</v>
      </c>
    </row>
    <row r="967" spans="1:10">
      <c r="A967" s="36">
        <v>378</v>
      </c>
      <c r="B967" s="37">
        <v>11</v>
      </c>
      <c r="C967" s="37">
        <v>19</v>
      </c>
      <c r="D967" s="36">
        <v>1</v>
      </c>
      <c r="E967" s="36">
        <v>7</v>
      </c>
      <c r="F967" s="34">
        <f t="shared" si="75"/>
        <v>19</v>
      </c>
      <c r="G967" s="34">
        <f t="shared" si="76"/>
        <v>8</v>
      </c>
      <c r="H967" s="34">
        <f t="shared" si="77"/>
        <v>19</v>
      </c>
      <c r="I967" s="35">
        <f t="shared" si="78"/>
        <v>0.42105263157894735</v>
      </c>
      <c r="J967" s="21">
        <f t="shared" si="79"/>
        <v>11</v>
      </c>
    </row>
    <row r="968" spans="1:10">
      <c r="A968" s="36">
        <v>379</v>
      </c>
      <c r="B968" s="37">
        <v>21</v>
      </c>
      <c r="C968" s="37">
        <v>35</v>
      </c>
      <c r="D968" s="36">
        <v>2</v>
      </c>
      <c r="E968" s="36">
        <v>6</v>
      </c>
      <c r="F968" s="34">
        <f t="shared" si="75"/>
        <v>70</v>
      </c>
      <c r="G968" s="34">
        <f t="shared" si="76"/>
        <v>28</v>
      </c>
      <c r="H968" s="34">
        <f t="shared" si="77"/>
        <v>70</v>
      </c>
      <c r="I968" s="35">
        <f t="shared" si="78"/>
        <v>0.4</v>
      </c>
      <c r="J968" s="21">
        <f t="shared" si="79"/>
        <v>42</v>
      </c>
    </row>
    <row r="969" spans="1:10">
      <c r="A969" s="36">
        <v>380</v>
      </c>
      <c r="B969" s="37">
        <v>20</v>
      </c>
      <c r="C969" s="37">
        <v>33</v>
      </c>
      <c r="D969" s="36">
        <v>3</v>
      </c>
      <c r="E969" s="36">
        <v>58</v>
      </c>
      <c r="F969" s="34">
        <f t="shared" si="75"/>
        <v>99</v>
      </c>
      <c r="G969" s="34">
        <f t="shared" si="76"/>
        <v>39</v>
      </c>
      <c r="H969" s="34">
        <f t="shared" si="77"/>
        <v>99</v>
      </c>
      <c r="I969" s="35">
        <f t="shared" si="78"/>
        <v>0.39393939393939392</v>
      </c>
      <c r="J969" s="21">
        <f t="shared" si="79"/>
        <v>60</v>
      </c>
    </row>
    <row r="970" spans="1:10">
      <c r="A970" s="36">
        <v>380</v>
      </c>
      <c r="B970" s="37">
        <v>11</v>
      </c>
      <c r="C970" s="37">
        <v>19</v>
      </c>
      <c r="D970" s="36">
        <v>2</v>
      </c>
      <c r="E970" s="36">
        <v>35</v>
      </c>
      <c r="F970" s="34">
        <f t="shared" si="75"/>
        <v>38</v>
      </c>
      <c r="G970" s="34">
        <f t="shared" si="76"/>
        <v>16</v>
      </c>
      <c r="H970" s="34">
        <f t="shared" si="77"/>
        <v>38</v>
      </c>
      <c r="I970" s="35">
        <f t="shared" si="78"/>
        <v>0.42105263157894735</v>
      </c>
      <c r="J970" s="21">
        <f t="shared" si="79"/>
        <v>22</v>
      </c>
    </row>
    <row r="971" spans="1:10">
      <c r="A971" s="36">
        <v>381</v>
      </c>
      <c r="B971" s="37">
        <v>15</v>
      </c>
      <c r="C971" s="37">
        <v>26</v>
      </c>
      <c r="D971" s="36">
        <v>3</v>
      </c>
      <c r="E971" s="36">
        <v>35</v>
      </c>
      <c r="F971" s="34">
        <f t="shared" si="75"/>
        <v>78</v>
      </c>
      <c r="G971" s="34">
        <f t="shared" si="76"/>
        <v>33</v>
      </c>
      <c r="H971" s="34">
        <f t="shared" si="77"/>
        <v>78</v>
      </c>
      <c r="I971" s="35">
        <f t="shared" si="78"/>
        <v>0.42307692307692307</v>
      </c>
      <c r="J971" s="21">
        <f t="shared" si="79"/>
        <v>45</v>
      </c>
    </row>
    <row r="972" spans="1:10">
      <c r="A972" s="36">
        <v>381</v>
      </c>
      <c r="B972" s="37">
        <v>20</v>
      </c>
      <c r="C972" s="37">
        <v>33</v>
      </c>
      <c r="D972" s="36">
        <v>2</v>
      </c>
      <c r="E972" s="36">
        <v>12</v>
      </c>
      <c r="F972" s="34">
        <f t="shared" si="75"/>
        <v>66</v>
      </c>
      <c r="G972" s="34">
        <f t="shared" si="76"/>
        <v>26</v>
      </c>
      <c r="H972" s="34">
        <f t="shared" si="77"/>
        <v>66</v>
      </c>
      <c r="I972" s="35">
        <f t="shared" si="78"/>
        <v>0.39393939393939392</v>
      </c>
      <c r="J972" s="21">
        <f t="shared" si="79"/>
        <v>40</v>
      </c>
    </row>
    <row r="973" spans="1:10">
      <c r="A973" s="36">
        <v>382</v>
      </c>
      <c r="B973" s="37">
        <v>17</v>
      </c>
      <c r="C973" s="37">
        <v>29</v>
      </c>
      <c r="D973" s="36">
        <v>3</v>
      </c>
      <c r="E973" s="36">
        <v>54</v>
      </c>
      <c r="F973" s="34">
        <f t="shared" si="75"/>
        <v>87</v>
      </c>
      <c r="G973" s="34">
        <f t="shared" si="76"/>
        <v>36</v>
      </c>
      <c r="H973" s="34">
        <f t="shared" si="77"/>
        <v>87</v>
      </c>
      <c r="I973" s="35">
        <f t="shared" si="78"/>
        <v>0.41379310344827586</v>
      </c>
      <c r="J973" s="21">
        <f t="shared" si="79"/>
        <v>51</v>
      </c>
    </row>
    <row r="974" spans="1:10">
      <c r="A974" s="36">
        <v>383</v>
      </c>
      <c r="B974" s="37">
        <v>22</v>
      </c>
      <c r="C974" s="37">
        <v>36</v>
      </c>
      <c r="D974" s="36">
        <v>3</v>
      </c>
      <c r="E974" s="36">
        <v>9</v>
      </c>
      <c r="F974" s="34">
        <f t="shared" si="75"/>
        <v>108</v>
      </c>
      <c r="G974" s="34">
        <f t="shared" si="76"/>
        <v>42</v>
      </c>
      <c r="H974" s="34">
        <f t="shared" si="77"/>
        <v>108</v>
      </c>
      <c r="I974" s="35">
        <f t="shared" si="78"/>
        <v>0.3888888888888889</v>
      </c>
      <c r="J974" s="21">
        <f t="shared" si="79"/>
        <v>66</v>
      </c>
    </row>
    <row r="975" spans="1:10">
      <c r="A975" s="36">
        <v>384</v>
      </c>
      <c r="B975" s="37">
        <v>10</v>
      </c>
      <c r="C975" s="37">
        <v>18</v>
      </c>
      <c r="D975" s="36">
        <v>2</v>
      </c>
      <c r="E975" s="36">
        <v>26</v>
      </c>
      <c r="F975" s="34">
        <f t="shared" si="75"/>
        <v>36</v>
      </c>
      <c r="G975" s="34">
        <f t="shared" si="76"/>
        <v>16</v>
      </c>
      <c r="H975" s="34">
        <f t="shared" si="77"/>
        <v>36</v>
      </c>
      <c r="I975" s="35">
        <f t="shared" si="78"/>
        <v>0.44444444444444442</v>
      </c>
      <c r="J975" s="21">
        <f t="shared" si="79"/>
        <v>20</v>
      </c>
    </row>
    <row r="976" spans="1:10">
      <c r="A976" s="36">
        <v>384</v>
      </c>
      <c r="B976" s="37">
        <v>11</v>
      </c>
      <c r="C976" s="37">
        <v>19</v>
      </c>
      <c r="D976" s="36">
        <v>3</v>
      </c>
      <c r="E976" s="36">
        <v>35</v>
      </c>
      <c r="F976" s="34">
        <f t="shared" si="75"/>
        <v>57</v>
      </c>
      <c r="G976" s="34">
        <f t="shared" si="76"/>
        <v>24</v>
      </c>
      <c r="H976" s="34">
        <f t="shared" si="77"/>
        <v>57</v>
      </c>
      <c r="I976" s="35">
        <f t="shared" si="78"/>
        <v>0.42105263157894735</v>
      </c>
      <c r="J976" s="21">
        <f t="shared" si="79"/>
        <v>33</v>
      </c>
    </row>
    <row r="977" spans="1:10">
      <c r="A977" s="36">
        <v>384</v>
      </c>
      <c r="B977" s="37">
        <v>16</v>
      </c>
      <c r="C977" s="37">
        <v>27</v>
      </c>
      <c r="D977" s="36">
        <v>1</v>
      </c>
      <c r="E977" s="36">
        <v>49</v>
      </c>
      <c r="F977" s="34">
        <f t="shared" si="75"/>
        <v>27</v>
      </c>
      <c r="G977" s="34">
        <f t="shared" si="76"/>
        <v>11</v>
      </c>
      <c r="H977" s="34">
        <f t="shared" si="77"/>
        <v>27</v>
      </c>
      <c r="I977" s="35">
        <f t="shared" si="78"/>
        <v>0.40740740740740738</v>
      </c>
      <c r="J977" s="21">
        <f t="shared" si="79"/>
        <v>16</v>
      </c>
    </row>
    <row r="978" spans="1:10">
      <c r="A978" s="36">
        <v>385</v>
      </c>
      <c r="B978" s="37">
        <v>18</v>
      </c>
      <c r="C978" s="37">
        <v>30</v>
      </c>
      <c r="D978" s="36">
        <v>2</v>
      </c>
      <c r="E978" s="36">
        <v>22</v>
      </c>
      <c r="F978" s="34">
        <f t="shared" si="75"/>
        <v>60</v>
      </c>
      <c r="G978" s="34">
        <f t="shared" si="76"/>
        <v>24</v>
      </c>
      <c r="H978" s="34">
        <f t="shared" si="77"/>
        <v>60</v>
      </c>
      <c r="I978" s="35">
        <f t="shared" si="78"/>
        <v>0.4</v>
      </c>
      <c r="J978" s="21">
        <f t="shared" si="79"/>
        <v>36</v>
      </c>
    </row>
    <row r="979" spans="1:10">
      <c r="A979" s="36">
        <v>386</v>
      </c>
      <c r="B979" s="37">
        <v>20</v>
      </c>
      <c r="C979" s="37">
        <v>33</v>
      </c>
      <c r="D979" s="36">
        <v>3</v>
      </c>
      <c r="E979" s="36">
        <v>40</v>
      </c>
      <c r="F979" s="34">
        <f t="shared" si="75"/>
        <v>99</v>
      </c>
      <c r="G979" s="34">
        <f t="shared" si="76"/>
        <v>39</v>
      </c>
      <c r="H979" s="34">
        <f t="shared" si="77"/>
        <v>99</v>
      </c>
      <c r="I979" s="35">
        <f t="shared" si="78"/>
        <v>0.39393939393939392</v>
      </c>
      <c r="J979" s="21">
        <f t="shared" si="79"/>
        <v>60</v>
      </c>
    </row>
    <row r="980" spans="1:10">
      <c r="A980" s="36">
        <v>387</v>
      </c>
      <c r="B980" s="37">
        <v>19</v>
      </c>
      <c r="C980" s="37">
        <v>31</v>
      </c>
      <c r="D980" s="36">
        <v>3</v>
      </c>
      <c r="E980" s="36">
        <v>18</v>
      </c>
      <c r="F980" s="34">
        <f t="shared" si="75"/>
        <v>93</v>
      </c>
      <c r="G980" s="34">
        <f t="shared" si="76"/>
        <v>36</v>
      </c>
      <c r="H980" s="34">
        <f t="shared" si="77"/>
        <v>93</v>
      </c>
      <c r="I980" s="35">
        <f t="shared" si="78"/>
        <v>0.38709677419354838</v>
      </c>
      <c r="J980" s="21">
        <f t="shared" si="79"/>
        <v>57</v>
      </c>
    </row>
    <row r="981" spans="1:10">
      <c r="A981" s="36">
        <v>388</v>
      </c>
      <c r="B981" s="37">
        <v>19</v>
      </c>
      <c r="C981" s="37">
        <v>31</v>
      </c>
      <c r="D981" s="36">
        <v>2</v>
      </c>
      <c r="E981" s="36">
        <v>52</v>
      </c>
      <c r="F981" s="34">
        <f t="shared" si="75"/>
        <v>62</v>
      </c>
      <c r="G981" s="34">
        <f t="shared" si="76"/>
        <v>24</v>
      </c>
      <c r="H981" s="34">
        <f t="shared" si="77"/>
        <v>62</v>
      </c>
      <c r="I981" s="35">
        <f t="shared" si="78"/>
        <v>0.38709677419354838</v>
      </c>
      <c r="J981" s="21">
        <f t="shared" si="79"/>
        <v>38</v>
      </c>
    </row>
    <row r="982" spans="1:10">
      <c r="A982" s="36">
        <v>388</v>
      </c>
      <c r="B982" s="37">
        <v>22</v>
      </c>
      <c r="C982" s="37">
        <v>36</v>
      </c>
      <c r="D982" s="36">
        <v>2</v>
      </c>
      <c r="E982" s="36">
        <v>37</v>
      </c>
      <c r="F982" s="34">
        <f t="shared" si="75"/>
        <v>72</v>
      </c>
      <c r="G982" s="34">
        <f t="shared" si="76"/>
        <v>28</v>
      </c>
      <c r="H982" s="34">
        <f t="shared" si="77"/>
        <v>72</v>
      </c>
      <c r="I982" s="35">
        <f t="shared" si="78"/>
        <v>0.3888888888888889</v>
      </c>
      <c r="J982" s="21">
        <f t="shared" si="79"/>
        <v>44</v>
      </c>
    </row>
    <row r="983" spans="1:10">
      <c r="A983" s="36">
        <v>388</v>
      </c>
      <c r="B983" s="37">
        <v>17</v>
      </c>
      <c r="C983" s="37">
        <v>29</v>
      </c>
      <c r="D983" s="36">
        <v>2</v>
      </c>
      <c r="E983" s="36">
        <v>31</v>
      </c>
      <c r="F983" s="34">
        <f t="shared" si="75"/>
        <v>58</v>
      </c>
      <c r="G983" s="34">
        <f t="shared" si="76"/>
        <v>24</v>
      </c>
      <c r="H983" s="34">
        <f t="shared" si="77"/>
        <v>58</v>
      </c>
      <c r="I983" s="35">
        <f t="shared" si="78"/>
        <v>0.41379310344827586</v>
      </c>
      <c r="J983" s="21">
        <f t="shared" si="79"/>
        <v>34</v>
      </c>
    </row>
    <row r="984" spans="1:10">
      <c r="A984" s="36">
        <v>388</v>
      </c>
      <c r="B984" s="37">
        <v>20</v>
      </c>
      <c r="C984" s="37">
        <v>33</v>
      </c>
      <c r="D984" s="36">
        <v>3</v>
      </c>
      <c r="E984" s="36">
        <v>51</v>
      </c>
      <c r="F984" s="34">
        <f t="shared" si="75"/>
        <v>99</v>
      </c>
      <c r="G984" s="34">
        <f t="shared" si="76"/>
        <v>39</v>
      </c>
      <c r="H984" s="34">
        <f t="shared" si="77"/>
        <v>99</v>
      </c>
      <c r="I984" s="35">
        <f t="shared" si="78"/>
        <v>0.39393939393939392</v>
      </c>
      <c r="J984" s="21">
        <f t="shared" si="79"/>
        <v>60</v>
      </c>
    </row>
    <row r="985" spans="1:10">
      <c r="A985" s="36">
        <v>389</v>
      </c>
      <c r="B985" s="37">
        <v>20</v>
      </c>
      <c r="C985" s="37">
        <v>33</v>
      </c>
      <c r="D985" s="36">
        <v>1</v>
      </c>
      <c r="E985" s="36">
        <v>24</v>
      </c>
      <c r="F985" s="34">
        <f t="shared" si="75"/>
        <v>33</v>
      </c>
      <c r="G985" s="34">
        <f t="shared" si="76"/>
        <v>13</v>
      </c>
      <c r="H985" s="34">
        <f t="shared" si="77"/>
        <v>33</v>
      </c>
      <c r="I985" s="35">
        <f t="shared" si="78"/>
        <v>0.39393939393939392</v>
      </c>
      <c r="J985" s="21">
        <f t="shared" si="79"/>
        <v>20</v>
      </c>
    </row>
    <row r="986" spans="1:10">
      <c r="A986" s="36">
        <v>390</v>
      </c>
      <c r="B986" s="37">
        <v>13</v>
      </c>
      <c r="C986" s="37">
        <v>22</v>
      </c>
      <c r="D986" s="36">
        <v>2</v>
      </c>
      <c r="E986" s="36">
        <v>52</v>
      </c>
      <c r="F986" s="34">
        <f t="shared" si="75"/>
        <v>44</v>
      </c>
      <c r="G986" s="34">
        <f t="shared" si="76"/>
        <v>18</v>
      </c>
      <c r="H986" s="34">
        <f t="shared" si="77"/>
        <v>44</v>
      </c>
      <c r="I986" s="35">
        <f t="shared" si="78"/>
        <v>0.40909090909090912</v>
      </c>
      <c r="J986" s="21">
        <f t="shared" si="79"/>
        <v>26</v>
      </c>
    </row>
    <row r="987" spans="1:10">
      <c r="A987" s="36">
        <v>390</v>
      </c>
      <c r="B987" s="37">
        <v>15</v>
      </c>
      <c r="C987" s="37">
        <v>26</v>
      </c>
      <c r="D987" s="36">
        <v>3</v>
      </c>
      <c r="E987" s="36">
        <v>13</v>
      </c>
      <c r="F987" s="34">
        <f t="shared" si="75"/>
        <v>78</v>
      </c>
      <c r="G987" s="34">
        <f t="shared" si="76"/>
        <v>33</v>
      </c>
      <c r="H987" s="34">
        <f t="shared" si="77"/>
        <v>78</v>
      </c>
      <c r="I987" s="35">
        <f t="shared" si="78"/>
        <v>0.42307692307692307</v>
      </c>
      <c r="J987" s="21">
        <f t="shared" si="79"/>
        <v>45</v>
      </c>
    </row>
    <row r="988" spans="1:10">
      <c r="A988" s="36">
        <v>390</v>
      </c>
      <c r="B988" s="37">
        <v>13</v>
      </c>
      <c r="C988" s="37">
        <v>21</v>
      </c>
      <c r="D988" s="36">
        <v>1</v>
      </c>
      <c r="E988" s="36">
        <v>28</v>
      </c>
      <c r="F988" s="34">
        <f t="shared" si="75"/>
        <v>21</v>
      </c>
      <c r="G988" s="34">
        <f t="shared" si="76"/>
        <v>8</v>
      </c>
      <c r="H988" s="34">
        <f t="shared" si="77"/>
        <v>21</v>
      </c>
      <c r="I988" s="35">
        <f t="shared" si="78"/>
        <v>0.38095238095238093</v>
      </c>
      <c r="J988" s="21">
        <f t="shared" si="79"/>
        <v>13</v>
      </c>
    </row>
    <row r="989" spans="1:10">
      <c r="A989" s="36">
        <v>391</v>
      </c>
      <c r="B989" s="37">
        <v>13</v>
      </c>
      <c r="C989" s="37">
        <v>22</v>
      </c>
      <c r="D989" s="36">
        <v>1</v>
      </c>
      <c r="E989" s="36">
        <v>35</v>
      </c>
      <c r="F989" s="34">
        <f t="shared" si="75"/>
        <v>22</v>
      </c>
      <c r="G989" s="34">
        <f t="shared" si="76"/>
        <v>9</v>
      </c>
      <c r="H989" s="34">
        <f t="shared" si="77"/>
        <v>22</v>
      </c>
      <c r="I989" s="35">
        <f t="shared" si="78"/>
        <v>0.40909090909090912</v>
      </c>
      <c r="J989" s="21">
        <f t="shared" si="79"/>
        <v>13</v>
      </c>
    </row>
    <row r="990" spans="1:10">
      <c r="A990" s="36">
        <v>392</v>
      </c>
      <c r="B990" s="37">
        <v>19</v>
      </c>
      <c r="C990" s="37">
        <v>32</v>
      </c>
      <c r="D990" s="36">
        <v>3</v>
      </c>
      <c r="E990" s="36">
        <v>17</v>
      </c>
      <c r="F990" s="34">
        <f t="shared" si="75"/>
        <v>96</v>
      </c>
      <c r="G990" s="34">
        <f t="shared" si="76"/>
        <v>39</v>
      </c>
      <c r="H990" s="34">
        <f t="shared" si="77"/>
        <v>96</v>
      </c>
      <c r="I990" s="35">
        <f t="shared" si="78"/>
        <v>0.40625</v>
      </c>
      <c r="J990" s="21">
        <f t="shared" si="79"/>
        <v>57</v>
      </c>
    </row>
    <row r="991" spans="1:10">
      <c r="A991" s="36">
        <v>392</v>
      </c>
      <c r="B991" s="37">
        <v>14</v>
      </c>
      <c r="C991" s="37">
        <v>24</v>
      </c>
      <c r="D991" s="36">
        <v>1</v>
      </c>
      <c r="E991" s="36">
        <v>37</v>
      </c>
      <c r="F991" s="34">
        <f t="shared" si="75"/>
        <v>24</v>
      </c>
      <c r="G991" s="34">
        <f t="shared" si="76"/>
        <v>10</v>
      </c>
      <c r="H991" s="34">
        <f t="shared" si="77"/>
        <v>24</v>
      </c>
      <c r="I991" s="35">
        <f t="shared" si="78"/>
        <v>0.41666666666666669</v>
      </c>
      <c r="J991" s="21">
        <f t="shared" si="79"/>
        <v>14</v>
      </c>
    </row>
    <row r="992" spans="1:10">
      <c r="A992" s="36">
        <v>393</v>
      </c>
      <c r="B992" s="37">
        <v>11</v>
      </c>
      <c r="C992" s="37">
        <v>19</v>
      </c>
      <c r="D992" s="36">
        <v>2</v>
      </c>
      <c r="E992" s="36">
        <v>40</v>
      </c>
      <c r="F992" s="34">
        <f t="shared" si="75"/>
        <v>38</v>
      </c>
      <c r="G992" s="34">
        <f t="shared" si="76"/>
        <v>16</v>
      </c>
      <c r="H992" s="34">
        <f t="shared" si="77"/>
        <v>38</v>
      </c>
      <c r="I992" s="35">
        <f t="shared" si="78"/>
        <v>0.42105263157894735</v>
      </c>
      <c r="J992" s="21">
        <f t="shared" si="79"/>
        <v>22</v>
      </c>
    </row>
    <row r="993" spans="1:10">
      <c r="A993" s="36">
        <v>393</v>
      </c>
      <c r="B993" s="37">
        <v>21</v>
      </c>
      <c r="C993" s="37">
        <v>35</v>
      </c>
      <c r="D993" s="36">
        <v>3</v>
      </c>
      <c r="E993" s="36">
        <v>23</v>
      </c>
      <c r="F993" s="34">
        <f t="shared" si="75"/>
        <v>105</v>
      </c>
      <c r="G993" s="34">
        <f t="shared" si="76"/>
        <v>42</v>
      </c>
      <c r="H993" s="34">
        <f t="shared" si="77"/>
        <v>105</v>
      </c>
      <c r="I993" s="35">
        <f t="shared" si="78"/>
        <v>0.4</v>
      </c>
      <c r="J993" s="21">
        <f t="shared" si="79"/>
        <v>63</v>
      </c>
    </row>
    <row r="994" spans="1:10">
      <c r="A994" s="36">
        <v>393</v>
      </c>
      <c r="B994" s="37">
        <v>13</v>
      </c>
      <c r="C994" s="37">
        <v>21</v>
      </c>
      <c r="D994" s="36">
        <v>1</v>
      </c>
      <c r="E994" s="36">
        <v>20</v>
      </c>
      <c r="F994" s="34">
        <f t="shared" si="75"/>
        <v>21</v>
      </c>
      <c r="G994" s="34">
        <f t="shared" si="76"/>
        <v>8</v>
      </c>
      <c r="H994" s="34">
        <f t="shared" si="77"/>
        <v>21</v>
      </c>
      <c r="I994" s="35">
        <f t="shared" si="78"/>
        <v>0.38095238095238093</v>
      </c>
      <c r="J994" s="21">
        <f t="shared" si="79"/>
        <v>13</v>
      </c>
    </row>
    <row r="995" spans="1:10">
      <c r="A995" s="36">
        <v>393</v>
      </c>
      <c r="B995" s="37">
        <v>13</v>
      </c>
      <c r="C995" s="37">
        <v>22</v>
      </c>
      <c r="D995" s="36">
        <v>2</v>
      </c>
      <c r="E995" s="36">
        <v>26</v>
      </c>
      <c r="F995" s="34">
        <f t="shared" si="75"/>
        <v>44</v>
      </c>
      <c r="G995" s="34">
        <f t="shared" si="76"/>
        <v>18</v>
      </c>
      <c r="H995" s="34">
        <f t="shared" si="77"/>
        <v>44</v>
      </c>
      <c r="I995" s="35">
        <f t="shared" si="78"/>
        <v>0.40909090909090912</v>
      </c>
      <c r="J995" s="21">
        <f t="shared" si="79"/>
        <v>26</v>
      </c>
    </row>
    <row r="996" spans="1:10">
      <c r="A996" s="36">
        <v>394</v>
      </c>
      <c r="B996" s="37">
        <v>14</v>
      </c>
      <c r="C996" s="37">
        <v>24</v>
      </c>
      <c r="D996" s="36">
        <v>2</v>
      </c>
      <c r="E996" s="36">
        <v>5</v>
      </c>
      <c r="F996" s="34">
        <f t="shared" si="75"/>
        <v>48</v>
      </c>
      <c r="G996" s="34">
        <f t="shared" si="76"/>
        <v>20</v>
      </c>
      <c r="H996" s="34">
        <f t="shared" si="77"/>
        <v>48</v>
      </c>
      <c r="I996" s="35">
        <f t="shared" si="78"/>
        <v>0.41666666666666669</v>
      </c>
      <c r="J996" s="21">
        <f t="shared" si="79"/>
        <v>28</v>
      </c>
    </row>
    <row r="997" spans="1:10">
      <c r="A997" s="36">
        <v>394</v>
      </c>
      <c r="B997" s="37">
        <v>17</v>
      </c>
      <c r="C997" s="37">
        <v>29</v>
      </c>
      <c r="D997" s="36">
        <v>1</v>
      </c>
      <c r="E997" s="36">
        <v>42</v>
      </c>
      <c r="F997" s="34">
        <f t="shared" si="75"/>
        <v>29</v>
      </c>
      <c r="G997" s="34">
        <f t="shared" si="76"/>
        <v>12</v>
      </c>
      <c r="H997" s="34">
        <f t="shared" si="77"/>
        <v>29</v>
      </c>
      <c r="I997" s="35">
        <f t="shared" si="78"/>
        <v>0.41379310344827586</v>
      </c>
      <c r="J997" s="21">
        <f t="shared" si="79"/>
        <v>17</v>
      </c>
    </row>
    <row r="998" spans="1:10">
      <c r="A998" s="36">
        <v>395</v>
      </c>
      <c r="B998" s="37">
        <v>11</v>
      </c>
      <c r="C998" s="37">
        <v>19</v>
      </c>
      <c r="D998" s="36">
        <v>2</v>
      </c>
      <c r="E998" s="36">
        <v>8</v>
      </c>
      <c r="F998" s="34">
        <f t="shared" si="75"/>
        <v>38</v>
      </c>
      <c r="G998" s="34">
        <f t="shared" si="76"/>
        <v>16</v>
      </c>
      <c r="H998" s="34">
        <f t="shared" si="77"/>
        <v>38</v>
      </c>
      <c r="I998" s="35">
        <f t="shared" si="78"/>
        <v>0.42105263157894735</v>
      </c>
      <c r="J998" s="21">
        <f t="shared" si="79"/>
        <v>22</v>
      </c>
    </row>
    <row r="999" spans="1:10">
      <c r="A999" s="36">
        <v>396</v>
      </c>
      <c r="B999" s="37">
        <v>12</v>
      </c>
      <c r="C999" s="37">
        <v>20</v>
      </c>
      <c r="D999" s="36">
        <v>1</v>
      </c>
      <c r="E999" s="36">
        <v>31</v>
      </c>
      <c r="F999" s="34">
        <f t="shared" si="75"/>
        <v>20</v>
      </c>
      <c r="G999" s="34">
        <f t="shared" si="76"/>
        <v>8</v>
      </c>
      <c r="H999" s="34">
        <f t="shared" si="77"/>
        <v>20</v>
      </c>
      <c r="I999" s="35">
        <f t="shared" si="78"/>
        <v>0.4</v>
      </c>
      <c r="J999" s="21">
        <f t="shared" si="79"/>
        <v>12</v>
      </c>
    </row>
    <row r="1000" spans="1:10">
      <c r="A1000" s="36">
        <v>396</v>
      </c>
      <c r="B1000" s="37">
        <v>13</v>
      </c>
      <c r="C1000" s="37">
        <v>21</v>
      </c>
      <c r="D1000" s="36">
        <v>3</v>
      </c>
      <c r="E1000" s="36">
        <v>26</v>
      </c>
      <c r="F1000" s="34">
        <f t="shared" si="75"/>
        <v>63</v>
      </c>
      <c r="G1000" s="34">
        <f t="shared" si="76"/>
        <v>24</v>
      </c>
      <c r="H1000" s="34">
        <f t="shared" si="77"/>
        <v>63</v>
      </c>
      <c r="I1000" s="35">
        <f t="shared" si="78"/>
        <v>0.38095238095238093</v>
      </c>
      <c r="J1000" s="21">
        <f t="shared" si="79"/>
        <v>39</v>
      </c>
    </row>
    <row r="1001" spans="1:10">
      <c r="A1001" s="36">
        <v>397</v>
      </c>
      <c r="B1001" s="37">
        <v>16</v>
      </c>
      <c r="C1001" s="37">
        <v>27</v>
      </c>
      <c r="D1001" s="36">
        <v>2</v>
      </c>
      <c r="E1001" s="36">
        <v>10</v>
      </c>
      <c r="F1001" s="34">
        <f t="shared" si="75"/>
        <v>54</v>
      </c>
      <c r="G1001" s="34">
        <f t="shared" si="76"/>
        <v>22</v>
      </c>
      <c r="H1001" s="34">
        <f t="shared" si="77"/>
        <v>54</v>
      </c>
      <c r="I1001" s="35">
        <f t="shared" si="78"/>
        <v>0.40740740740740738</v>
      </c>
      <c r="J1001" s="21">
        <f t="shared" si="79"/>
        <v>32</v>
      </c>
    </row>
    <row r="1002" spans="1:10">
      <c r="A1002" s="36">
        <v>397</v>
      </c>
      <c r="B1002" s="37">
        <v>19</v>
      </c>
      <c r="C1002" s="37">
        <v>31</v>
      </c>
      <c r="D1002" s="36">
        <v>3</v>
      </c>
      <c r="E1002" s="36">
        <v>59</v>
      </c>
      <c r="F1002" s="34">
        <f t="shared" si="75"/>
        <v>93</v>
      </c>
      <c r="G1002" s="34">
        <f t="shared" si="76"/>
        <v>36</v>
      </c>
      <c r="H1002" s="34">
        <f t="shared" si="77"/>
        <v>93</v>
      </c>
      <c r="I1002" s="35">
        <f t="shared" si="78"/>
        <v>0.38709677419354838</v>
      </c>
      <c r="J1002" s="21">
        <f t="shared" si="79"/>
        <v>57</v>
      </c>
    </row>
    <row r="1003" spans="1:10">
      <c r="A1003" s="36">
        <v>398</v>
      </c>
      <c r="B1003" s="37">
        <v>16</v>
      </c>
      <c r="C1003" s="37">
        <v>28</v>
      </c>
      <c r="D1003" s="36">
        <v>2</v>
      </c>
      <c r="E1003" s="36">
        <v>50</v>
      </c>
      <c r="F1003" s="34">
        <f t="shared" si="75"/>
        <v>56</v>
      </c>
      <c r="G1003" s="34">
        <f t="shared" si="76"/>
        <v>24</v>
      </c>
      <c r="H1003" s="34">
        <f t="shared" si="77"/>
        <v>56</v>
      </c>
      <c r="I1003" s="35">
        <f t="shared" si="78"/>
        <v>0.42857142857142855</v>
      </c>
      <c r="J1003" s="21">
        <f t="shared" si="79"/>
        <v>32</v>
      </c>
    </row>
    <row r="1004" spans="1:10">
      <c r="A1004" s="36">
        <v>398</v>
      </c>
      <c r="B1004" s="37">
        <v>20</v>
      </c>
      <c r="C1004" s="37">
        <v>33</v>
      </c>
      <c r="D1004" s="36">
        <v>2</v>
      </c>
      <c r="E1004" s="36">
        <v>21</v>
      </c>
      <c r="F1004" s="34">
        <f t="shared" si="75"/>
        <v>66</v>
      </c>
      <c r="G1004" s="34">
        <f t="shared" si="76"/>
        <v>26</v>
      </c>
      <c r="H1004" s="34">
        <f t="shared" si="77"/>
        <v>66</v>
      </c>
      <c r="I1004" s="35">
        <f t="shared" si="78"/>
        <v>0.39393939393939392</v>
      </c>
      <c r="J1004" s="21">
        <f t="shared" si="79"/>
        <v>40</v>
      </c>
    </row>
    <row r="1005" spans="1:10">
      <c r="A1005" s="36">
        <v>399</v>
      </c>
      <c r="B1005" s="37">
        <v>20</v>
      </c>
      <c r="C1005" s="37">
        <v>33</v>
      </c>
      <c r="D1005" s="36">
        <v>3</v>
      </c>
      <c r="E1005" s="36">
        <v>45</v>
      </c>
      <c r="F1005" s="34">
        <f t="shared" si="75"/>
        <v>99</v>
      </c>
      <c r="G1005" s="34">
        <f t="shared" si="76"/>
        <v>39</v>
      </c>
      <c r="H1005" s="34">
        <f t="shared" si="77"/>
        <v>99</v>
      </c>
      <c r="I1005" s="35">
        <f t="shared" si="78"/>
        <v>0.39393939393939392</v>
      </c>
      <c r="J1005" s="21">
        <f t="shared" si="79"/>
        <v>60</v>
      </c>
    </row>
    <row r="1006" spans="1:10">
      <c r="A1006" s="36">
        <v>399</v>
      </c>
      <c r="B1006" s="37">
        <v>22</v>
      </c>
      <c r="C1006" s="37">
        <v>36</v>
      </c>
      <c r="D1006" s="36">
        <v>3</v>
      </c>
      <c r="E1006" s="36">
        <v>46</v>
      </c>
      <c r="F1006" s="34">
        <f t="shared" si="75"/>
        <v>108</v>
      </c>
      <c r="G1006" s="34">
        <f t="shared" si="76"/>
        <v>42</v>
      </c>
      <c r="H1006" s="34">
        <f t="shared" si="77"/>
        <v>108</v>
      </c>
      <c r="I1006" s="35">
        <f t="shared" si="78"/>
        <v>0.3888888888888889</v>
      </c>
      <c r="J1006" s="21">
        <f t="shared" si="79"/>
        <v>66</v>
      </c>
    </row>
    <row r="1007" spans="1:10">
      <c r="A1007" s="36">
        <v>400</v>
      </c>
      <c r="B1007" s="37">
        <v>25</v>
      </c>
      <c r="C1007" s="37">
        <v>40</v>
      </c>
      <c r="D1007" s="36">
        <v>2</v>
      </c>
      <c r="E1007" s="36">
        <v>28</v>
      </c>
      <c r="F1007" s="34">
        <f t="shared" si="75"/>
        <v>80</v>
      </c>
      <c r="G1007" s="34">
        <f t="shared" si="76"/>
        <v>30</v>
      </c>
      <c r="H1007" s="34">
        <f t="shared" si="77"/>
        <v>80</v>
      </c>
      <c r="I1007" s="35">
        <f t="shared" si="78"/>
        <v>0.375</v>
      </c>
      <c r="J1007" s="21">
        <f t="shared" si="79"/>
        <v>50</v>
      </c>
    </row>
    <row r="1008" spans="1:10">
      <c r="A1008" s="36">
        <v>400</v>
      </c>
      <c r="B1008" s="37">
        <v>16</v>
      </c>
      <c r="C1008" s="37">
        <v>28</v>
      </c>
      <c r="D1008" s="36">
        <v>2</v>
      </c>
      <c r="E1008" s="36">
        <v>13</v>
      </c>
      <c r="F1008" s="34">
        <f t="shared" si="75"/>
        <v>56</v>
      </c>
      <c r="G1008" s="34">
        <f t="shared" si="76"/>
        <v>24</v>
      </c>
      <c r="H1008" s="34">
        <f t="shared" si="77"/>
        <v>56</v>
      </c>
      <c r="I1008" s="35">
        <f t="shared" si="78"/>
        <v>0.42857142857142855</v>
      </c>
      <c r="J1008" s="21">
        <f t="shared" si="79"/>
        <v>32</v>
      </c>
    </row>
    <row r="1009" spans="1:10">
      <c r="A1009" s="36">
        <v>400</v>
      </c>
      <c r="B1009" s="37">
        <v>19</v>
      </c>
      <c r="C1009" s="37">
        <v>31</v>
      </c>
      <c r="D1009" s="36">
        <v>2</v>
      </c>
      <c r="E1009" s="36">
        <v>38</v>
      </c>
      <c r="F1009" s="34">
        <f t="shared" si="75"/>
        <v>62</v>
      </c>
      <c r="G1009" s="34">
        <f t="shared" si="76"/>
        <v>24</v>
      </c>
      <c r="H1009" s="34">
        <f t="shared" si="77"/>
        <v>62</v>
      </c>
      <c r="I1009" s="35">
        <f t="shared" si="78"/>
        <v>0.38709677419354838</v>
      </c>
      <c r="J1009" s="21">
        <f t="shared" si="79"/>
        <v>38</v>
      </c>
    </row>
    <row r="1010" spans="1:10">
      <c r="A1010" s="36">
        <v>401</v>
      </c>
      <c r="B1010" s="37">
        <v>13</v>
      </c>
      <c r="C1010" s="37">
        <v>21</v>
      </c>
      <c r="D1010" s="36">
        <v>2</v>
      </c>
      <c r="E1010" s="36">
        <v>20</v>
      </c>
      <c r="F1010" s="34">
        <f t="shared" si="75"/>
        <v>42</v>
      </c>
      <c r="G1010" s="34">
        <f t="shared" si="76"/>
        <v>16</v>
      </c>
      <c r="H1010" s="34">
        <f t="shared" si="77"/>
        <v>42</v>
      </c>
      <c r="I1010" s="35">
        <f t="shared" si="78"/>
        <v>0.38095238095238093</v>
      </c>
      <c r="J1010" s="21">
        <f t="shared" si="79"/>
        <v>26</v>
      </c>
    </row>
    <row r="1011" spans="1:10">
      <c r="A1011" s="36">
        <v>402</v>
      </c>
      <c r="B1011" s="37">
        <v>15</v>
      </c>
      <c r="C1011" s="37">
        <v>25</v>
      </c>
      <c r="D1011" s="36">
        <v>2</v>
      </c>
      <c r="E1011" s="36">
        <v>16</v>
      </c>
      <c r="F1011" s="34">
        <f t="shared" si="75"/>
        <v>50</v>
      </c>
      <c r="G1011" s="34">
        <f t="shared" si="76"/>
        <v>20</v>
      </c>
      <c r="H1011" s="34">
        <f t="shared" si="77"/>
        <v>50</v>
      </c>
      <c r="I1011" s="35">
        <f t="shared" si="78"/>
        <v>0.4</v>
      </c>
      <c r="J1011" s="21">
        <f t="shared" si="79"/>
        <v>30</v>
      </c>
    </row>
    <row r="1012" spans="1:10">
      <c r="A1012" s="36">
        <v>402</v>
      </c>
      <c r="B1012" s="37">
        <v>11</v>
      </c>
      <c r="C1012" s="37">
        <v>19</v>
      </c>
      <c r="D1012" s="36">
        <v>3</v>
      </c>
      <c r="E1012" s="36">
        <v>29</v>
      </c>
      <c r="F1012" s="34">
        <f t="shared" si="75"/>
        <v>57</v>
      </c>
      <c r="G1012" s="34">
        <f t="shared" si="76"/>
        <v>24</v>
      </c>
      <c r="H1012" s="34">
        <f t="shared" si="77"/>
        <v>57</v>
      </c>
      <c r="I1012" s="35">
        <f t="shared" si="78"/>
        <v>0.42105263157894735</v>
      </c>
      <c r="J1012" s="21">
        <f t="shared" si="79"/>
        <v>33</v>
      </c>
    </row>
    <row r="1013" spans="1:10">
      <c r="A1013" s="36">
        <v>402</v>
      </c>
      <c r="B1013" s="37">
        <v>13</v>
      </c>
      <c r="C1013" s="37">
        <v>22</v>
      </c>
      <c r="D1013" s="36">
        <v>2</v>
      </c>
      <c r="E1013" s="36">
        <v>21</v>
      </c>
      <c r="F1013" s="34">
        <f t="shared" si="75"/>
        <v>44</v>
      </c>
      <c r="G1013" s="34">
        <f t="shared" si="76"/>
        <v>18</v>
      </c>
      <c r="H1013" s="34">
        <f t="shared" si="77"/>
        <v>44</v>
      </c>
      <c r="I1013" s="35">
        <f t="shared" si="78"/>
        <v>0.40909090909090912</v>
      </c>
      <c r="J1013" s="21">
        <f t="shared" si="79"/>
        <v>26</v>
      </c>
    </row>
    <row r="1014" spans="1:10">
      <c r="A1014" s="36">
        <v>403</v>
      </c>
      <c r="B1014" s="37">
        <v>13</v>
      </c>
      <c r="C1014" s="37">
        <v>22</v>
      </c>
      <c r="D1014" s="36">
        <v>3</v>
      </c>
      <c r="E1014" s="36">
        <v>17</v>
      </c>
      <c r="F1014" s="34">
        <f t="shared" si="75"/>
        <v>66</v>
      </c>
      <c r="G1014" s="34">
        <f t="shared" si="76"/>
        <v>27</v>
      </c>
      <c r="H1014" s="34">
        <f t="shared" si="77"/>
        <v>66</v>
      </c>
      <c r="I1014" s="35">
        <f t="shared" si="78"/>
        <v>0.40909090909090912</v>
      </c>
      <c r="J1014" s="21">
        <f t="shared" si="79"/>
        <v>39</v>
      </c>
    </row>
    <row r="1015" spans="1:10">
      <c r="A1015" s="36">
        <v>403</v>
      </c>
      <c r="B1015" s="37">
        <v>10</v>
      </c>
      <c r="C1015" s="37">
        <v>18</v>
      </c>
      <c r="D1015" s="36">
        <v>2</v>
      </c>
      <c r="E1015" s="36">
        <v>5</v>
      </c>
      <c r="F1015" s="34">
        <f t="shared" si="75"/>
        <v>36</v>
      </c>
      <c r="G1015" s="34">
        <f t="shared" si="76"/>
        <v>16</v>
      </c>
      <c r="H1015" s="34">
        <f t="shared" si="77"/>
        <v>36</v>
      </c>
      <c r="I1015" s="35">
        <f t="shared" si="78"/>
        <v>0.44444444444444442</v>
      </c>
      <c r="J1015" s="21">
        <f t="shared" si="79"/>
        <v>20</v>
      </c>
    </row>
    <row r="1016" spans="1:10">
      <c r="A1016" s="36">
        <v>403</v>
      </c>
      <c r="B1016" s="37">
        <v>19</v>
      </c>
      <c r="C1016" s="37">
        <v>32</v>
      </c>
      <c r="D1016" s="36">
        <v>2</v>
      </c>
      <c r="E1016" s="36">
        <v>8</v>
      </c>
      <c r="F1016" s="34">
        <f t="shared" si="75"/>
        <v>64</v>
      </c>
      <c r="G1016" s="34">
        <f t="shared" si="76"/>
        <v>26</v>
      </c>
      <c r="H1016" s="34">
        <f t="shared" si="77"/>
        <v>64</v>
      </c>
      <c r="I1016" s="35">
        <f t="shared" si="78"/>
        <v>0.40625</v>
      </c>
      <c r="J1016" s="21">
        <f t="shared" si="79"/>
        <v>38</v>
      </c>
    </row>
    <row r="1017" spans="1:10">
      <c r="A1017" s="36">
        <v>403</v>
      </c>
      <c r="B1017" s="37">
        <v>14</v>
      </c>
      <c r="C1017" s="37">
        <v>24</v>
      </c>
      <c r="D1017" s="36">
        <v>1</v>
      </c>
      <c r="E1017" s="36">
        <v>55</v>
      </c>
      <c r="F1017" s="34">
        <f t="shared" si="75"/>
        <v>24</v>
      </c>
      <c r="G1017" s="34">
        <f t="shared" si="76"/>
        <v>10</v>
      </c>
      <c r="H1017" s="34">
        <f t="shared" si="77"/>
        <v>24</v>
      </c>
      <c r="I1017" s="35">
        <f t="shared" si="78"/>
        <v>0.41666666666666669</v>
      </c>
      <c r="J1017" s="21">
        <f t="shared" si="79"/>
        <v>14</v>
      </c>
    </row>
    <row r="1018" spans="1:10">
      <c r="A1018" s="36">
        <v>404</v>
      </c>
      <c r="B1018" s="37">
        <v>13</v>
      </c>
      <c r="C1018" s="37">
        <v>21</v>
      </c>
      <c r="D1018" s="36">
        <v>2</v>
      </c>
      <c r="E1018" s="36">
        <v>20</v>
      </c>
      <c r="F1018" s="34">
        <f t="shared" si="75"/>
        <v>42</v>
      </c>
      <c r="G1018" s="34">
        <f t="shared" si="76"/>
        <v>16</v>
      </c>
      <c r="H1018" s="34">
        <f t="shared" si="77"/>
        <v>42</v>
      </c>
      <c r="I1018" s="35">
        <f t="shared" si="78"/>
        <v>0.38095238095238093</v>
      </c>
      <c r="J1018" s="21">
        <f t="shared" si="79"/>
        <v>26</v>
      </c>
    </row>
    <row r="1019" spans="1:10">
      <c r="A1019" s="36">
        <v>404</v>
      </c>
      <c r="B1019" s="37">
        <v>12</v>
      </c>
      <c r="C1019" s="37">
        <v>20</v>
      </c>
      <c r="D1019" s="36">
        <v>1</v>
      </c>
      <c r="E1019" s="36">
        <v>53</v>
      </c>
      <c r="F1019" s="34">
        <f t="shared" si="75"/>
        <v>20</v>
      </c>
      <c r="G1019" s="34">
        <f t="shared" si="76"/>
        <v>8</v>
      </c>
      <c r="H1019" s="34">
        <f t="shared" si="77"/>
        <v>20</v>
      </c>
      <c r="I1019" s="35">
        <f t="shared" si="78"/>
        <v>0.4</v>
      </c>
      <c r="J1019" s="21">
        <f t="shared" si="79"/>
        <v>12</v>
      </c>
    </row>
    <row r="1020" spans="1:10">
      <c r="A1020" s="36">
        <v>404</v>
      </c>
      <c r="B1020" s="37">
        <v>25</v>
      </c>
      <c r="C1020" s="37">
        <v>40</v>
      </c>
      <c r="D1020" s="36">
        <v>3</v>
      </c>
      <c r="E1020" s="36">
        <v>29</v>
      </c>
      <c r="F1020" s="34">
        <f t="shared" si="75"/>
        <v>120</v>
      </c>
      <c r="G1020" s="34">
        <f t="shared" si="76"/>
        <v>45</v>
      </c>
      <c r="H1020" s="34">
        <f t="shared" si="77"/>
        <v>120</v>
      </c>
      <c r="I1020" s="35">
        <f t="shared" si="78"/>
        <v>0.375</v>
      </c>
      <c r="J1020" s="21">
        <f t="shared" si="79"/>
        <v>75</v>
      </c>
    </row>
    <row r="1021" spans="1:10">
      <c r="A1021" s="36">
        <v>405</v>
      </c>
      <c r="B1021" s="37">
        <v>15</v>
      </c>
      <c r="C1021" s="37">
        <v>26</v>
      </c>
      <c r="D1021" s="36">
        <v>1</v>
      </c>
      <c r="E1021" s="36">
        <v>41</v>
      </c>
      <c r="F1021" s="34">
        <f t="shared" si="75"/>
        <v>26</v>
      </c>
      <c r="G1021" s="34">
        <f t="shared" si="76"/>
        <v>11</v>
      </c>
      <c r="H1021" s="34">
        <f t="shared" si="77"/>
        <v>26</v>
      </c>
      <c r="I1021" s="35">
        <f t="shared" si="78"/>
        <v>0.42307692307692307</v>
      </c>
      <c r="J1021" s="21">
        <f t="shared" si="79"/>
        <v>15</v>
      </c>
    </row>
    <row r="1022" spans="1:10">
      <c r="A1022" s="36">
        <v>405</v>
      </c>
      <c r="B1022" s="37">
        <v>25</v>
      </c>
      <c r="C1022" s="37">
        <v>40</v>
      </c>
      <c r="D1022" s="36">
        <v>1</v>
      </c>
      <c r="E1022" s="36">
        <v>44</v>
      </c>
      <c r="F1022" s="34">
        <f t="shared" si="75"/>
        <v>40</v>
      </c>
      <c r="G1022" s="34">
        <f t="shared" si="76"/>
        <v>15</v>
      </c>
      <c r="H1022" s="34">
        <f t="shared" si="77"/>
        <v>40</v>
      </c>
      <c r="I1022" s="35">
        <f t="shared" si="78"/>
        <v>0.375</v>
      </c>
      <c r="J1022" s="21">
        <f t="shared" si="79"/>
        <v>25</v>
      </c>
    </row>
    <row r="1023" spans="1:10">
      <c r="A1023" s="36">
        <v>405</v>
      </c>
      <c r="B1023" s="37">
        <v>12</v>
      </c>
      <c r="C1023" s="37">
        <v>20</v>
      </c>
      <c r="D1023" s="36">
        <v>2</v>
      </c>
      <c r="E1023" s="36">
        <v>13</v>
      </c>
      <c r="F1023" s="34">
        <f t="shared" si="75"/>
        <v>40</v>
      </c>
      <c r="G1023" s="34">
        <f t="shared" si="76"/>
        <v>16</v>
      </c>
      <c r="H1023" s="34">
        <f t="shared" si="77"/>
        <v>40</v>
      </c>
      <c r="I1023" s="35">
        <f t="shared" si="78"/>
        <v>0.4</v>
      </c>
      <c r="J1023" s="21">
        <f t="shared" si="79"/>
        <v>24</v>
      </c>
    </row>
    <row r="1024" spans="1:10">
      <c r="A1024" s="36">
        <v>406</v>
      </c>
      <c r="B1024" s="37">
        <v>12</v>
      </c>
      <c r="C1024" s="37">
        <v>20</v>
      </c>
      <c r="D1024" s="36">
        <v>3</v>
      </c>
      <c r="E1024" s="36">
        <v>6</v>
      </c>
      <c r="F1024" s="34">
        <f t="shared" si="75"/>
        <v>60</v>
      </c>
      <c r="G1024" s="34">
        <f t="shared" si="76"/>
        <v>24</v>
      </c>
      <c r="H1024" s="34">
        <f t="shared" si="77"/>
        <v>60</v>
      </c>
      <c r="I1024" s="35">
        <f t="shared" si="78"/>
        <v>0.4</v>
      </c>
      <c r="J1024" s="21">
        <f t="shared" si="79"/>
        <v>36</v>
      </c>
    </row>
    <row r="1025" spans="1:10">
      <c r="A1025" s="36">
        <v>406</v>
      </c>
      <c r="B1025" s="37">
        <v>21</v>
      </c>
      <c r="C1025" s="37">
        <v>35</v>
      </c>
      <c r="D1025" s="36">
        <v>2</v>
      </c>
      <c r="E1025" s="36">
        <v>56</v>
      </c>
      <c r="F1025" s="34">
        <f t="shared" si="75"/>
        <v>70</v>
      </c>
      <c r="G1025" s="34">
        <f t="shared" si="76"/>
        <v>28</v>
      </c>
      <c r="H1025" s="34">
        <f t="shared" si="77"/>
        <v>70</v>
      </c>
      <c r="I1025" s="35">
        <f t="shared" si="78"/>
        <v>0.4</v>
      </c>
      <c r="J1025" s="21">
        <f t="shared" si="79"/>
        <v>42</v>
      </c>
    </row>
    <row r="1026" spans="1:10">
      <c r="A1026" s="36">
        <v>406</v>
      </c>
      <c r="B1026" s="37">
        <v>15</v>
      </c>
      <c r="C1026" s="37">
        <v>25</v>
      </c>
      <c r="D1026" s="36">
        <v>1</v>
      </c>
      <c r="E1026" s="36">
        <v>55</v>
      </c>
      <c r="F1026" s="34">
        <f t="shared" si="75"/>
        <v>25</v>
      </c>
      <c r="G1026" s="34">
        <f t="shared" si="76"/>
        <v>10</v>
      </c>
      <c r="H1026" s="34">
        <f t="shared" si="77"/>
        <v>25</v>
      </c>
      <c r="I1026" s="35">
        <f t="shared" si="78"/>
        <v>0.4</v>
      </c>
      <c r="J1026" s="21">
        <f t="shared" si="79"/>
        <v>15</v>
      </c>
    </row>
    <row r="1027" spans="1:10">
      <c r="A1027" s="36">
        <v>407</v>
      </c>
      <c r="B1027" s="37">
        <v>12</v>
      </c>
      <c r="C1027" s="37">
        <v>20</v>
      </c>
      <c r="D1027" s="36">
        <v>3</v>
      </c>
      <c r="E1027" s="36">
        <v>32</v>
      </c>
      <c r="F1027" s="34">
        <f t="shared" ref="F1027:F1090" si="80">C1027*D1027</f>
        <v>60</v>
      </c>
      <c r="G1027" s="34">
        <f t="shared" ref="G1027:G1090" si="81">F1027-(B1027*D1027)</f>
        <v>24</v>
      </c>
      <c r="H1027" s="34">
        <f t="shared" ref="H1027:H1090" si="82">C1027*D1027</f>
        <v>60</v>
      </c>
      <c r="I1027" s="35">
        <f t="shared" ref="I1027:I1090" si="83">(G1027/H1027)</f>
        <v>0.4</v>
      </c>
      <c r="J1027" s="21">
        <f t="shared" ref="J1027:J1090" si="84">B1027*D1027</f>
        <v>36</v>
      </c>
    </row>
    <row r="1028" spans="1:10">
      <c r="A1028" s="36">
        <v>407</v>
      </c>
      <c r="B1028" s="37">
        <v>21</v>
      </c>
      <c r="C1028" s="37">
        <v>35</v>
      </c>
      <c r="D1028" s="36">
        <v>1</v>
      </c>
      <c r="E1028" s="36">
        <v>18</v>
      </c>
      <c r="F1028" s="34">
        <f t="shared" si="80"/>
        <v>35</v>
      </c>
      <c r="G1028" s="34">
        <f t="shared" si="81"/>
        <v>14</v>
      </c>
      <c r="H1028" s="34">
        <f t="shared" si="82"/>
        <v>35</v>
      </c>
      <c r="I1028" s="35">
        <f t="shared" si="83"/>
        <v>0.4</v>
      </c>
      <c r="J1028" s="21">
        <f t="shared" si="84"/>
        <v>21</v>
      </c>
    </row>
    <row r="1029" spans="1:10">
      <c r="A1029" s="36">
        <v>408</v>
      </c>
      <c r="B1029" s="37">
        <v>15</v>
      </c>
      <c r="C1029" s="37">
        <v>25</v>
      </c>
      <c r="D1029" s="36">
        <v>1</v>
      </c>
      <c r="E1029" s="36">
        <v>58</v>
      </c>
      <c r="F1029" s="34">
        <f t="shared" si="80"/>
        <v>25</v>
      </c>
      <c r="G1029" s="34">
        <f t="shared" si="81"/>
        <v>10</v>
      </c>
      <c r="H1029" s="34">
        <f t="shared" si="82"/>
        <v>25</v>
      </c>
      <c r="I1029" s="35">
        <f t="shared" si="83"/>
        <v>0.4</v>
      </c>
      <c r="J1029" s="21">
        <f t="shared" si="84"/>
        <v>15</v>
      </c>
    </row>
    <row r="1030" spans="1:10">
      <c r="A1030" s="36">
        <v>408</v>
      </c>
      <c r="B1030" s="37">
        <v>14</v>
      </c>
      <c r="C1030" s="37">
        <v>24</v>
      </c>
      <c r="D1030" s="36">
        <v>3</v>
      </c>
      <c r="E1030" s="36">
        <v>11</v>
      </c>
      <c r="F1030" s="34">
        <f t="shared" si="80"/>
        <v>72</v>
      </c>
      <c r="G1030" s="34">
        <f t="shared" si="81"/>
        <v>30</v>
      </c>
      <c r="H1030" s="34">
        <f t="shared" si="82"/>
        <v>72</v>
      </c>
      <c r="I1030" s="35">
        <f t="shared" si="83"/>
        <v>0.41666666666666669</v>
      </c>
      <c r="J1030" s="21">
        <f t="shared" si="84"/>
        <v>42</v>
      </c>
    </row>
    <row r="1031" spans="1:10">
      <c r="A1031" s="36">
        <v>408</v>
      </c>
      <c r="B1031" s="37">
        <v>20</v>
      </c>
      <c r="C1031" s="37">
        <v>34</v>
      </c>
      <c r="D1031" s="36">
        <v>1</v>
      </c>
      <c r="E1031" s="36">
        <v>37</v>
      </c>
      <c r="F1031" s="34">
        <f t="shared" si="80"/>
        <v>34</v>
      </c>
      <c r="G1031" s="34">
        <f t="shared" si="81"/>
        <v>14</v>
      </c>
      <c r="H1031" s="34">
        <f t="shared" si="82"/>
        <v>34</v>
      </c>
      <c r="I1031" s="35">
        <f t="shared" si="83"/>
        <v>0.41176470588235292</v>
      </c>
      <c r="J1031" s="21">
        <f t="shared" si="84"/>
        <v>20</v>
      </c>
    </row>
    <row r="1032" spans="1:10">
      <c r="A1032" s="36">
        <v>409</v>
      </c>
      <c r="B1032" s="37">
        <v>13</v>
      </c>
      <c r="C1032" s="37">
        <v>21</v>
      </c>
      <c r="D1032" s="36">
        <v>3</v>
      </c>
      <c r="E1032" s="36">
        <v>44</v>
      </c>
      <c r="F1032" s="34">
        <f t="shared" si="80"/>
        <v>63</v>
      </c>
      <c r="G1032" s="34">
        <f t="shared" si="81"/>
        <v>24</v>
      </c>
      <c r="H1032" s="34">
        <f t="shared" si="82"/>
        <v>63</v>
      </c>
      <c r="I1032" s="35">
        <f t="shared" si="83"/>
        <v>0.38095238095238093</v>
      </c>
      <c r="J1032" s="21">
        <f t="shared" si="84"/>
        <v>39</v>
      </c>
    </row>
    <row r="1033" spans="1:10">
      <c r="A1033" s="36">
        <v>409</v>
      </c>
      <c r="B1033" s="37">
        <v>25</v>
      </c>
      <c r="C1033" s="37">
        <v>40</v>
      </c>
      <c r="D1033" s="36">
        <v>1</v>
      </c>
      <c r="E1033" s="36">
        <v>43</v>
      </c>
      <c r="F1033" s="34">
        <f t="shared" si="80"/>
        <v>40</v>
      </c>
      <c r="G1033" s="34">
        <f t="shared" si="81"/>
        <v>15</v>
      </c>
      <c r="H1033" s="34">
        <f t="shared" si="82"/>
        <v>40</v>
      </c>
      <c r="I1033" s="35">
        <f t="shared" si="83"/>
        <v>0.375</v>
      </c>
      <c r="J1033" s="21">
        <f t="shared" si="84"/>
        <v>25</v>
      </c>
    </row>
    <row r="1034" spans="1:10">
      <c r="A1034" s="36">
        <v>409</v>
      </c>
      <c r="B1034" s="37">
        <v>16</v>
      </c>
      <c r="C1034" s="37">
        <v>28</v>
      </c>
      <c r="D1034" s="36">
        <v>1</v>
      </c>
      <c r="E1034" s="36">
        <v>47</v>
      </c>
      <c r="F1034" s="34">
        <f t="shared" si="80"/>
        <v>28</v>
      </c>
      <c r="G1034" s="34">
        <f t="shared" si="81"/>
        <v>12</v>
      </c>
      <c r="H1034" s="34">
        <f t="shared" si="82"/>
        <v>28</v>
      </c>
      <c r="I1034" s="35">
        <f t="shared" si="83"/>
        <v>0.42857142857142855</v>
      </c>
      <c r="J1034" s="21">
        <f t="shared" si="84"/>
        <v>16</v>
      </c>
    </row>
    <row r="1035" spans="1:10">
      <c r="A1035" s="36">
        <v>409</v>
      </c>
      <c r="B1035" s="37">
        <v>14</v>
      </c>
      <c r="C1035" s="37">
        <v>24</v>
      </c>
      <c r="D1035" s="36">
        <v>3</v>
      </c>
      <c r="E1035" s="36">
        <v>29</v>
      </c>
      <c r="F1035" s="34">
        <f t="shared" si="80"/>
        <v>72</v>
      </c>
      <c r="G1035" s="34">
        <f t="shared" si="81"/>
        <v>30</v>
      </c>
      <c r="H1035" s="34">
        <f t="shared" si="82"/>
        <v>72</v>
      </c>
      <c r="I1035" s="35">
        <f t="shared" si="83"/>
        <v>0.41666666666666669</v>
      </c>
      <c r="J1035" s="21">
        <f t="shared" si="84"/>
        <v>42</v>
      </c>
    </row>
    <row r="1036" spans="1:10">
      <c r="A1036" s="36">
        <v>410</v>
      </c>
      <c r="B1036" s="37">
        <v>12</v>
      </c>
      <c r="C1036" s="37">
        <v>20</v>
      </c>
      <c r="D1036" s="36">
        <v>1</v>
      </c>
      <c r="E1036" s="36">
        <v>50</v>
      </c>
      <c r="F1036" s="34">
        <f t="shared" si="80"/>
        <v>20</v>
      </c>
      <c r="G1036" s="34">
        <f t="shared" si="81"/>
        <v>8</v>
      </c>
      <c r="H1036" s="34">
        <f t="shared" si="82"/>
        <v>20</v>
      </c>
      <c r="I1036" s="35">
        <f t="shared" si="83"/>
        <v>0.4</v>
      </c>
      <c r="J1036" s="21">
        <f t="shared" si="84"/>
        <v>12</v>
      </c>
    </row>
    <row r="1037" spans="1:10">
      <c r="A1037" s="36">
        <v>410</v>
      </c>
      <c r="B1037" s="37">
        <v>22</v>
      </c>
      <c r="C1037" s="37">
        <v>36</v>
      </c>
      <c r="D1037" s="36">
        <v>1</v>
      </c>
      <c r="E1037" s="36">
        <v>41</v>
      </c>
      <c r="F1037" s="34">
        <f t="shared" si="80"/>
        <v>36</v>
      </c>
      <c r="G1037" s="34">
        <f t="shared" si="81"/>
        <v>14</v>
      </c>
      <c r="H1037" s="34">
        <f t="shared" si="82"/>
        <v>36</v>
      </c>
      <c r="I1037" s="35">
        <f t="shared" si="83"/>
        <v>0.3888888888888889</v>
      </c>
      <c r="J1037" s="21">
        <f t="shared" si="84"/>
        <v>22</v>
      </c>
    </row>
    <row r="1038" spans="1:10">
      <c r="A1038" s="36">
        <v>411</v>
      </c>
      <c r="B1038" s="37">
        <v>25</v>
      </c>
      <c r="C1038" s="37">
        <v>40</v>
      </c>
      <c r="D1038" s="36">
        <v>3</v>
      </c>
      <c r="E1038" s="36">
        <v>36</v>
      </c>
      <c r="F1038" s="34">
        <f t="shared" si="80"/>
        <v>120</v>
      </c>
      <c r="G1038" s="34">
        <f t="shared" si="81"/>
        <v>45</v>
      </c>
      <c r="H1038" s="34">
        <f t="shared" si="82"/>
        <v>120</v>
      </c>
      <c r="I1038" s="35">
        <f t="shared" si="83"/>
        <v>0.375</v>
      </c>
      <c r="J1038" s="21">
        <f t="shared" si="84"/>
        <v>75</v>
      </c>
    </row>
    <row r="1039" spans="1:10">
      <c r="A1039" s="36">
        <v>411</v>
      </c>
      <c r="B1039" s="37">
        <v>10</v>
      </c>
      <c r="C1039" s="37">
        <v>18</v>
      </c>
      <c r="D1039" s="36">
        <v>1</v>
      </c>
      <c r="E1039" s="36">
        <v>33</v>
      </c>
      <c r="F1039" s="34">
        <f t="shared" si="80"/>
        <v>18</v>
      </c>
      <c r="G1039" s="34">
        <f t="shared" si="81"/>
        <v>8</v>
      </c>
      <c r="H1039" s="34">
        <f t="shared" si="82"/>
        <v>18</v>
      </c>
      <c r="I1039" s="35">
        <f t="shared" si="83"/>
        <v>0.44444444444444442</v>
      </c>
      <c r="J1039" s="21">
        <f t="shared" si="84"/>
        <v>10</v>
      </c>
    </row>
    <row r="1040" spans="1:10">
      <c r="A1040" s="36">
        <v>411</v>
      </c>
      <c r="B1040" s="37">
        <v>16</v>
      </c>
      <c r="C1040" s="37">
        <v>27</v>
      </c>
      <c r="D1040" s="36">
        <v>3</v>
      </c>
      <c r="E1040" s="36">
        <v>9</v>
      </c>
      <c r="F1040" s="34">
        <f t="shared" si="80"/>
        <v>81</v>
      </c>
      <c r="G1040" s="34">
        <f t="shared" si="81"/>
        <v>33</v>
      </c>
      <c r="H1040" s="34">
        <f t="shared" si="82"/>
        <v>81</v>
      </c>
      <c r="I1040" s="35">
        <f t="shared" si="83"/>
        <v>0.40740740740740738</v>
      </c>
      <c r="J1040" s="21">
        <f t="shared" si="84"/>
        <v>48</v>
      </c>
    </row>
    <row r="1041" spans="1:10">
      <c r="A1041" s="36">
        <v>412</v>
      </c>
      <c r="B1041" s="37">
        <v>19</v>
      </c>
      <c r="C1041" s="37">
        <v>31</v>
      </c>
      <c r="D1041" s="36">
        <v>3</v>
      </c>
      <c r="E1041" s="36">
        <v>57</v>
      </c>
      <c r="F1041" s="34">
        <f t="shared" si="80"/>
        <v>93</v>
      </c>
      <c r="G1041" s="34">
        <f t="shared" si="81"/>
        <v>36</v>
      </c>
      <c r="H1041" s="34">
        <f t="shared" si="82"/>
        <v>93</v>
      </c>
      <c r="I1041" s="35">
        <f t="shared" si="83"/>
        <v>0.38709677419354838</v>
      </c>
      <c r="J1041" s="21">
        <f t="shared" si="84"/>
        <v>57</v>
      </c>
    </row>
    <row r="1042" spans="1:10">
      <c r="A1042" s="36">
        <v>413</v>
      </c>
      <c r="B1042" s="37">
        <v>21</v>
      </c>
      <c r="C1042" s="37">
        <v>35</v>
      </c>
      <c r="D1042" s="36">
        <v>1</v>
      </c>
      <c r="E1042" s="36">
        <v>12</v>
      </c>
      <c r="F1042" s="34">
        <f t="shared" si="80"/>
        <v>35</v>
      </c>
      <c r="G1042" s="34">
        <f t="shared" si="81"/>
        <v>14</v>
      </c>
      <c r="H1042" s="34">
        <f t="shared" si="82"/>
        <v>35</v>
      </c>
      <c r="I1042" s="35">
        <f t="shared" si="83"/>
        <v>0.4</v>
      </c>
      <c r="J1042" s="21">
        <f t="shared" si="84"/>
        <v>21</v>
      </c>
    </row>
    <row r="1043" spans="1:10">
      <c r="A1043" s="36">
        <v>414</v>
      </c>
      <c r="B1043" s="37">
        <v>20</v>
      </c>
      <c r="C1043" s="37">
        <v>33</v>
      </c>
      <c r="D1043" s="36">
        <v>1</v>
      </c>
      <c r="E1043" s="36">
        <v>38</v>
      </c>
      <c r="F1043" s="34">
        <f t="shared" si="80"/>
        <v>33</v>
      </c>
      <c r="G1043" s="34">
        <f t="shared" si="81"/>
        <v>13</v>
      </c>
      <c r="H1043" s="34">
        <f t="shared" si="82"/>
        <v>33</v>
      </c>
      <c r="I1043" s="35">
        <f t="shared" si="83"/>
        <v>0.39393939393939392</v>
      </c>
      <c r="J1043" s="21">
        <f t="shared" si="84"/>
        <v>20</v>
      </c>
    </row>
    <row r="1044" spans="1:10">
      <c r="A1044" s="36">
        <v>415</v>
      </c>
      <c r="B1044" s="37">
        <v>16</v>
      </c>
      <c r="C1044" s="37">
        <v>27</v>
      </c>
      <c r="D1044" s="36">
        <v>2</v>
      </c>
      <c r="E1044" s="36">
        <v>32</v>
      </c>
      <c r="F1044" s="34">
        <f t="shared" si="80"/>
        <v>54</v>
      </c>
      <c r="G1044" s="34">
        <f t="shared" si="81"/>
        <v>22</v>
      </c>
      <c r="H1044" s="34">
        <f t="shared" si="82"/>
        <v>54</v>
      </c>
      <c r="I1044" s="35">
        <f t="shared" si="83"/>
        <v>0.40740740740740738</v>
      </c>
      <c r="J1044" s="21">
        <f t="shared" si="84"/>
        <v>32</v>
      </c>
    </row>
    <row r="1045" spans="1:10">
      <c r="A1045" s="36">
        <v>415</v>
      </c>
      <c r="B1045" s="37">
        <v>20</v>
      </c>
      <c r="C1045" s="37">
        <v>34</v>
      </c>
      <c r="D1045" s="36">
        <v>2</v>
      </c>
      <c r="E1045" s="36">
        <v>16</v>
      </c>
      <c r="F1045" s="34">
        <f t="shared" si="80"/>
        <v>68</v>
      </c>
      <c r="G1045" s="34">
        <f t="shared" si="81"/>
        <v>28</v>
      </c>
      <c r="H1045" s="34">
        <f t="shared" si="82"/>
        <v>68</v>
      </c>
      <c r="I1045" s="35">
        <f t="shared" si="83"/>
        <v>0.41176470588235292</v>
      </c>
      <c r="J1045" s="21">
        <f t="shared" si="84"/>
        <v>40</v>
      </c>
    </row>
    <row r="1046" spans="1:10">
      <c r="A1046" s="36">
        <v>415</v>
      </c>
      <c r="B1046" s="37">
        <v>22</v>
      </c>
      <c r="C1046" s="37">
        <v>36</v>
      </c>
      <c r="D1046" s="36">
        <v>1</v>
      </c>
      <c r="E1046" s="36">
        <v>39</v>
      </c>
      <c r="F1046" s="34">
        <f t="shared" si="80"/>
        <v>36</v>
      </c>
      <c r="G1046" s="34">
        <f t="shared" si="81"/>
        <v>14</v>
      </c>
      <c r="H1046" s="34">
        <f t="shared" si="82"/>
        <v>36</v>
      </c>
      <c r="I1046" s="35">
        <f t="shared" si="83"/>
        <v>0.3888888888888889</v>
      </c>
      <c r="J1046" s="21">
        <f t="shared" si="84"/>
        <v>22</v>
      </c>
    </row>
    <row r="1047" spans="1:10">
      <c r="A1047" s="36">
        <v>416</v>
      </c>
      <c r="B1047" s="37">
        <v>15</v>
      </c>
      <c r="C1047" s="37">
        <v>25</v>
      </c>
      <c r="D1047" s="36">
        <v>1</v>
      </c>
      <c r="E1047" s="36">
        <v>9</v>
      </c>
      <c r="F1047" s="34">
        <f t="shared" si="80"/>
        <v>25</v>
      </c>
      <c r="G1047" s="34">
        <f t="shared" si="81"/>
        <v>10</v>
      </c>
      <c r="H1047" s="34">
        <f t="shared" si="82"/>
        <v>25</v>
      </c>
      <c r="I1047" s="35">
        <f t="shared" si="83"/>
        <v>0.4</v>
      </c>
      <c r="J1047" s="21">
        <f t="shared" si="84"/>
        <v>15</v>
      </c>
    </row>
    <row r="1048" spans="1:10">
      <c r="A1048" s="36">
        <v>417</v>
      </c>
      <c r="B1048" s="37">
        <v>17</v>
      </c>
      <c r="C1048" s="37">
        <v>29</v>
      </c>
      <c r="D1048" s="36">
        <v>1</v>
      </c>
      <c r="E1048" s="36">
        <v>23</v>
      </c>
      <c r="F1048" s="34">
        <f t="shared" si="80"/>
        <v>29</v>
      </c>
      <c r="G1048" s="34">
        <f t="shared" si="81"/>
        <v>12</v>
      </c>
      <c r="H1048" s="34">
        <f t="shared" si="82"/>
        <v>29</v>
      </c>
      <c r="I1048" s="35">
        <f t="shared" si="83"/>
        <v>0.41379310344827586</v>
      </c>
      <c r="J1048" s="21">
        <f t="shared" si="84"/>
        <v>17</v>
      </c>
    </row>
    <row r="1049" spans="1:10">
      <c r="A1049" s="36">
        <v>417</v>
      </c>
      <c r="B1049" s="37">
        <v>25</v>
      </c>
      <c r="C1049" s="37">
        <v>40</v>
      </c>
      <c r="D1049" s="36">
        <v>1</v>
      </c>
      <c r="E1049" s="36">
        <v>17</v>
      </c>
      <c r="F1049" s="34">
        <f t="shared" si="80"/>
        <v>40</v>
      </c>
      <c r="G1049" s="34">
        <f t="shared" si="81"/>
        <v>15</v>
      </c>
      <c r="H1049" s="34">
        <f t="shared" si="82"/>
        <v>40</v>
      </c>
      <c r="I1049" s="35">
        <f t="shared" si="83"/>
        <v>0.375</v>
      </c>
      <c r="J1049" s="21">
        <f t="shared" si="84"/>
        <v>25</v>
      </c>
    </row>
    <row r="1050" spans="1:10">
      <c r="A1050" s="36">
        <v>417</v>
      </c>
      <c r="B1050" s="37">
        <v>11</v>
      </c>
      <c r="C1050" s="37">
        <v>19</v>
      </c>
      <c r="D1050" s="36">
        <v>1</v>
      </c>
      <c r="E1050" s="36">
        <v>16</v>
      </c>
      <c r="F1050" s="34">
        <f t="shared" si="80"/>
        <v>19</v>
      </c>
      <c r="G1050" s="34">
        <f t="shared" si="81"/>
        <v>8</v>
      </c>
      <c r="H1050" s="34">
        <f t="shared" si="82"/>
        <v>19</v>
      </c>
      <c r="I1050" s="35">
        <f t="shared" si="83"/>
        <v>0.42105263157894735</v>
      </c>
      <c r="J1050" s="21">
        <f t="shared" si="84"/>
        <v>11</v>
      </c>
    </row>
    <row r="1051" spans="1:10">
      <c r="A1051" s="36">
        <v>417</v>
      </c>
      <c r="B1051" s="37">
        <v>16</v>
      </c>
      <c r="C1051" s="37">
        <v>27</v>
      </c>
      <c r="D1051" s="36">
        <v>2</v>
      </c>
      <c r="E1051" s="36">
        <v>34</v>
      </c>
      <c r="F1051" s="34">
        <f t="shared" si="80"/>
        <v>54</v>
      </c>
      <c r="G1051" s="34">
        <f t="shared" si="81"/>
        <v>22</v>
      </c>
      <c r="H1051" s="34">
        <f t="shared" si="82"/>
        <v>54</v>
      </c>
      <c r="I1051" s="35">
        <f t="shared" si="83"/>
        <v>0.40740740740740738</v>
      </c>
      <c r="J1051" s="21">
        <f t="shared" si="84"/>
        <v>32</v>
      </c>
    </row>
    <row r="1052" spans="1:10">
      <c r="A1052" s="36">
        <v>418</v>
      </c>
      <c r="B1052" s="37">
        <v>15</v>
      </c>
      <c r="C1052" s="37">
        <v>25</v>
      </c>
      <c r="D1052" s="36">
        <v>1</v>
      </c>
      <c r="E1052" s="36">
        <v>45</v>
      </c>
      <c r="F1052" s="34">
        <f t="shared" si="80"/>
        <v>25</v>
      </c>
      <c r="G1052" s="34">
        <f t="shared" si="81"/>
        <v>10</v>
      </c>
      <c r="H1052" s="34">
        <f t="shared" si="82"/>
        <v>25</v>
      </c>
      <c r="I1052" s="35">
        <f t="shared" si="83"/>
        <v>0.4</v>
      </c>
      <c r="J1052" s="21">
        <f t="shared" si="84"/>
        <v>15</v>
      </c>
    </row>
    <row r="1053" spans="1:10">
      <c r="A1053" s="36">
        <v>418</v>
      </c>
      <c r="B1053" s="37">
        <v>19</v>
      </c>
      <c r="C1053" s="37">
        <v>31</v>
      </c>
      <c r="D1053" s="36">
        <v>3</v>
      </c>
      <c r="E1053" s="36">
        <v>55</v>
      </c>
      <c r="F1053" s="34">
        <f t="shared" si="80"/>
        <v>93</v>
      </c>
      <c r="G1053" s="34">
        <f t="shared" si="81"/>
        <v>36</v>
      </c>
      <c r="H1053" s="34">
        <f t="shared" si="82"/>
        <v>93</v>
      </c>
      <c r="I1053" s="35">
        <f t="shared" si="83"/>
        <v>0.38709677419354838</v>
      </c>
      <c r="J1053" s="21">
        <f t="shared" si="84"/>
        <v>57</v>
      </c>
    </row>
    <row r="1054" spans="1:10">
      <c r="A1054" s="36">
        <v>419</v>
      </c>
      <c r="B1054" s="37">
        <v>20</v>
      </c>
      <c r="C1054" s="37">
        <v>34</v>
      </c>
      <c r="D1054" s="36">
        <v>1</v>
      </c>
      <c r="E1054" s="36">
        <v>7</v>
      </c>
      <c r="F1054" s="34">
        <f t="shared" si="80"/>
        <v>34</v>
      </c>
      <c r="G1054" s="34">
        <f t="shared" si="81"/>
        <v>14</v>
      </c>
      <c r="H1054" s="34">
        <f t="shared" si="82"/>
        <v>34</v>
      </c>
      <c r="I1054" s="35">
        <f t="shared" si="83"/>
        <v>0.41176470588235292</v>
      </c>
      <c r="J1054" s="21">
        <f t="shared" si="84"/>
        <v>20</v>
      </c>
    </row>
    <row r="1055" spans="1:10">
      <c r="A1055" s="36">
        <v>419</v>
      </c>
      <c r="B1055" s="37">
        <v>20</v>
      </c>
      <c r="C1055" s="37">
        <v>33</v>
      </c>
      <c r="D1055" s="36">
        <v>1</v>
      </c>
      <c r="E1055" s="36">
        <v>57</v>
      </c>
      <c r="F1055" s="34">
        <f t="shared" si="80"/>
        <v>33</v>
      </c>
      <c r="G1055" s="34">
        <f t="shared" si="81"/>
        <v>13</v>
      </c>
      <c r="H1055" s="34">
        <f t="shared" si="82"/>
        <v>33</v>
      </c>
      <c r="I1055" s="35">
        <f t="shared" si="83"/>
        <v>0.39393939393939392</v>
      </c>
      <c r="J1055" s="21">
        <f t="shared" si="84"/>
        <v>20</v>
      </c>
    </row>
    <row r="1056" spans="1:10">
      <c r="A1056" s="36">
        <v>420</v>
      </c>
      <c r="B1056" s="37">
        <v>20</v>
      </c>
      <c r="C1056" s="37">
        <v>34</v>
      </c>
      <c r="D1056" s="36">
        <v>2</v>
      </c>
      <c r="E1056" s="36">
        <v>33</v>
      </c>
      <c r="F1056" s="34">
        <f t="shared" si="80"/>
        <v>68</v>
      </c>
      <c r="G1056" s="34">
        <f t="shared" si="81"/>
        <v>28</v>
      </c>
      <c r="H1056" s="34">
        <f t="shared" si="82"/>
        <v>68</v>
      </c>
      <c r="I1056" s="35">
        <f t="shared" si="83"/>
        <v>0.41176470588235292</v>
      </c>
      <c r="J1056" s="21">
        <f t="shared" si="84"/>
        <v>40</v>
      </c>
    </row>
    <row r="1057" spans="1:10">
      <c r="A1057" s="36">
        <v>420</v>
      </c>
      <c r="B1057" s="37">
        <v>12</v>
      </c>
      <c r="C1057" s="37">
        <v>20</v>
      </c>
      <c r="D1057" s="36">
        <v>3</v>
      </c>
      <c r="E1057" s="36">
        <v>10</v>
      </c>
      <c r="F1057" s="34">
        <f t="shared" si="80"/>
        <v>60</v>
      </c>
      <c r="G1057" s="34">
        <f t="shared" si="81"/>
        <v>24</v>
      </c>
      <c r="H1057" s="34">
        <f t="shared" si="82"/>
        <v>60</v>
      </c>
      <c r="I1057" s="35">
        <f t="shared" si="83"/>
        <v>0.4</v>
      </c>
      <c r="J1057" s="21">
        <f t="shared" si="84"/>
        <v>36</v>
      </c>
    </row>
    <row r="1058" spans="1:10">
      <c r="A1058" s="36">
        <v>420</v>
      </c>
      <c r="B1058" s="37">
        <v>15</v>
      </c>
      <c r="C1058" s="37">
        <v>25</v>
      </c>
      <c r="D1058" s="36">
        <v>2</v>
      </c>
      <c r="E1058" s="36">
        <v>28</v>
      </c>
      <c r="F1058" s="34">
        <f t="shared" si="80"/>
        <v>50</v>
      </c>
      <c r="G1058" s="34">
        <f t="shared" si="81"/>
        <v>20</v>
      </c>
      <c r="H1058" s="34">
        <f t="shared" si="82"/>
        <v>50</v>
      </c>
      <c r="I1058" s="35">
        <f t="shared" si="83"/>
        <v>0.4</v>
      </c>
      <c r="J1058" s="21">
        <f t="shared" si="84"/>
        <v>30</v>
      </c>
    </row>
    <row r="1059" spans="1:10">
      <c r="A1059" s="36">
        <v>420</v>
      </c>
      <c r="B1059" s="37">
        <v>19</v>
      </c>
      <c r="C1059" s="37">
        <v>32</v>
      </c>
      <c r="D1059" s="36">
        <v>2</v>
      </c>
      <c r="E1059" s="36">
        <v>34</v>
      </c>
      <c r="F1059" s="34">
        <f t="shared" si="80"/>
        <v>64</v>
      </c>
      <c r="G1059" s="34">
        <f t="shared" si="81"/>
        <v>26</v>
      </c>
      <c r="H1059" s="34">
        <f t="shared" si="82"/>
        <v>64</v>
      </c>
      <c r="I1059" s="35">
        <f t="shared" si="83"/>
        <v>0.40625</v>
      </c>
      <c r="J1059" s="21">
        <f t="shared" si="84"/>
        <v>38</v>
      </c>
    </row>
    <row r="1060" spans="1:10">
      <c r="A1060" s="36">
        <v>421</v>
      </c>
      <c r="B1060" s="37">
        <v>19</v>
      </c>
      <c r="C1060" s="37">
        <v>31</v>
      </c>
      <c r="D1060" s="36">
        <v>1</v>
      </c>
      <c r="E1060" s="36">
        <v>18</v>
      </c>
      <c r="F1060" s="34">
        <f t="shared" si="80"/>
        <v>31</v>
      </c>
      <c r="G1060" s="34">
        <f t="shared" si="81"/>
        <v>12</v>
      </c>
      <c r="H1060" s="34">
        <f t="shared" si="82"/>
        <v>31</v>
      </c>
      <c r="I1060" s="35">
        <f t="shared" si="83"/>
        <v>0.38709677419354838</v>
      </c>
      <c r="J1060" s="21">
        <f t="shared" si="84"/>
        <v>19</v>
      </c>
    </row>
    <row r="1061" spans="1:10">
      <c r="A1061" s="36">
        <v>421</v>
      </c>
      <c r="B1061" s="37">
        <v>10</v>
      </c>
      <c r="C1061" s="37">
        <v>18</v>
      </c>
      <c r="D1061" s="36">
        <v>3</v>
      </c>
      <c r="E1061" s="36">
        <v>53</v>
      </c>
      <c r="F1061" s="34">
        <f t="shared" si="80"/>
        <v>54</v>
      </c>
      <c r="G1061" s="34">
        <f t="shared" si="81"/>
        <v>24</v>
      </c>
      <c r="H1061" s="34">
        <f t="shared" si="82"/>
        <v>54</v>
      </c>
      <c r="I1061" s="35">
        <f t="shared" si="83"/>
        <v>0.44444444444444442</v>
      </c>
      <c r="J1061" s="21">
        <f t="shared" si="84"/>
        <v>30</v>
      </c>
    </row>
    <row r="1062" spans="1:10">
      <c r="A1062" s="36">
        <v>422</v>
      </c>
      <c r="B1062" s="37">
        <v>15</v>
      </c>
      <c r="C1062" s="37">
        <v>26</v>
      </c>
      <c r="D1062" s="36">
        <v>2</v>
      </c>
      <c r="E1062" s="36">
        <v>7</v>
      </c>
      <c r="F1062" s="34">
        <f t="shared" si="80"/>
        <v>52</v>
      </c>
      <c r="G1062" s="34">
        <f t="shared" si="81"/>
        <v>22</v>
      </c>
      <c r="H1062" s="34">
        <f t="shared" si="82"/>
        <v>52</v>
      </c>
      <c r="I1062" s="35">
        <f t="shared" si="83"/>
        <v>0.42307692307692307</v>
      </c>
      <c r="J1062" s="21">
        <f t="shared" si="84"/>
        <v>30</v>
      </c>
    </row>
    <row r="1063" spans="1:10">
      <c r="A1063" s="36">
        <v>422</v>
      </c>
      <c r="B1063" s="37">
        <v>22</v>
      </c>
      <c r="C1063" s="37">
        <v>36</v>
      </c>
      <c r="D1063" s="36">
        <v>1</v>
      </c>
      <c r="E1063" s="36">
        <v>27</v>
      </c>
      <c r="F1063" s="34">
        <f t="shared" si="80"/>
        <v>36</v>
      </c>
      <c r="G1063" s="34">
        <f t="shared" si="81"/>
        <v>14</v>
      </c>
      <c r="H1063" s="34">
        <f t="shared" si="82"/>
        <v>36</v>
      </c>
      <c r="I1063" s="35">
        <f t="shared" si="83"/>
        <v>0.3888888888888889</v>
      </c>
      <c r="J1063" s="21">
        <f t="shared" si="84"/>
        <v>22</v>
      </c>
    </row>
    <row r="1064" spans="1:10">
      <c r="A1064" s="36">
        <v>423</v>
      </c>
      <c r="B1064" s="37">
        <v>16</v>
      </c>
      <c r="C1064" s="37">
        <v>28</v>
      </c>
      <c r="D1064" s="36">
        <v>2</v>
      </c>
      <c r="E1064" s="36">
        <v>24</v>
      </c>
      <c r="F1064" s="34">
        <f t="shared" si="80"/>
        <v>56</v>
      </c>
      <c r="G1064" s="34">
        <f t="shared" si="81"/>
        <v>24</v>
      </c>
      <c r="H1064" s="34">
        <f t="shared" si="82"/>
        <v>56</v>
      </c>
      <c r="I1064" s="35">
        <f t="shared" si="83"/>
        <v>0.42857142857142855</v>
      </c>
      <c r="J1064" s="21">
        <f t="shared" si="84"/>
        <v>32</v>
      </c>
    </row>
    <row r="1065" spans="1:10">
      <c r="A1065" s="36">
        <v>423</v>
      </c>
      <c r="B1065" s="37">
        <v>19</v>
      </c>
      <c r="C1065" s="37">
        <v>32</v>
      </c>
      <c r="D1065" s="36">
        <v>3</v>
      </c>
      <c r="E1065" s="36">
        <v>7</v>
      </c>
      <c r="F1065" s="34">
        <f t="shared" si="80"/>
        <v>96</v>
      </c>
      <c r="G1065" s="34">
        <f t="shared" si="81"/>
        <v>39</v>
      </c>
      <c r="H1065" s="34">
        <f t="shared" si="82"/>
        <v>96</v>
      </c>
      <c r="I1065" s="35">
        <f t="shared" si="83"/>
        <v>0.40625</v>
      </c>
      <c r="J1065" s="21">
        <f t="shared" si="84"/>
        <v>57</v>
      </c>
    </row>
    <row r="1066" spans="1:10">
      <c r="A1066" s="36">
        <v>424</v>
      </c>
      <c r="B1066" s="37">
        <v>13</v>
      </c>
      <c r="C1066" s="37">
        <v>22</v>
      </c>
      <c r="D1066" s="36">
        <v>3</v>
      </c>
      <c r="E1066" s="36">
        <v>43</v>
      </c>
      <c r="F1066" s="34">
        <f t="shared" si="80"/>
        <v>66</v>
      </c>
      <c r="G1066" s="34">
        <f t="shared" si="81"/>
        <v>27</v>
      </c>
      <c r="H1066" s="34">
        <f t="shared" si="82"/>
        <v>66</v>
      </c>
      <c r="I1066" s="35">
        <f t="shared" si="83"/>
        <v>0.40909090909090912</v>
      </c>
      <c r="J1066" s="21">
        <f t="shared" si="84"/>
        <v>39</v>
      </c>
    </row>
    <row r="1067" spans="1:10">
      <c r="A1067" s="36">
        <v>424</v>
      </c>
      <c r="B1067" s="37">
        <v>16</v>
      </c>
      <c r="C1067" s="37">
        <v>27</v>
      </c>
      <c r="D1067" s="36">
        <v>3</v>
      </c>
      <c r="E1067" s="36">
        <v>45</v>
      </c>
      <c r="F1067" s="34">
        <f t="shared" si="80"/>
        <v>81</v>
      </c>
      <c r="G1067" s="34">
        <f t="shared" si="81"/>
        <v>33</v>
      </c>
      <c r="H1067" s="34">
        <f t="shared" si="82"/>
        <v>81</v>
      </c>
      <c r="I1067" s="35">
        <f t="shared" si="83"/>
        <v>0.40740740740740738</v>
      </c>
      <c r="J1067" s="21">
        <f t="shared" si="84"/>
        <v>48</v>
      </c>
    </row>
    <row r="1068" spans="1:10">
      <c r="A1068" s="36">
        <v>425</v>
      </c>
      <c r="B1068" s="37">
        <v>11</v>
      </c>
      <c r="C1068" s="37">
        <v>19</v>
      </c>
      <c r="D1068" s="36">
        <v>1</v>
      </c>
      <c r="E1068" s="36">
        <v>28</v>
      </c>
      <c r="F1068" s="34">
        <f t="shared" si="80"/>
        <v>19</v>
      </c>
      <c r="G1068" s="34">
        <f t="shared" si="81"/>
        <v>8</v>
      </c>
      <c r="H1068" s="34">
        <f t="shared" si="82"/>
        <v>19</v>
      </c>
      <c r="I1068" s="35">
        <f t="shared" si="83"/>
        <v>0.42105263157894735</v>
      </c>
      <c r="J1068" s="21">
        <f t="shared" si="84"/>
        <v>11</v>
      </c>
    </row>
    <row r="1069" spans="1:10">
      <c r="A1069" s="36">
        <v>426</v>
      </c>
      <c r="B1069" s="37">
        <v>20</v>
      </c>
      <c r="C1069" s="37">
        <v>33</v>
      </c>
      <c r="D1069" s="36">
        <v>1</v>
      </c>
      <c r="E1069" s="36">
        <v>8</v>
      </c>
      <c r="F1069" s="34">
        <f t="shared" si="80"/>
        <v>33</v>
      </c>
      <c r="G1069" s="34">
        <f t="shared" si="81"/>
        <v>13</v>
      </c>
      <c r="H1069" s="34">
        <f t="shared" si="82"/>
        <v>33</v>
      </c>
      <c r="I1069" s="35">
        <f t="shared" si="83"/>
        <v>0.39393939393939392</v>
      </c>
      <c r="J1069" s="21">
        <f t="shared" si="84"/>
        <v>20</v>
      </c>
    </row>
    <row r="1070" spans="1:10">
      <c r="A1070" s="36">
        <v>426</v>
      </c>
      <c r="B1070" s="37">
        <v>16</v>
      </c>
      <c r="C1070" s="37">
        <v>28</v>
      </c>
      <c r="D1070" s="36">
        <v>2</v>
      </c>
      <c r="E1070" s="36">
        <v>38</v>
      </c>
      <c r="F1070" s="34">
        <f t="shared" si="80"/>
        <v>56</v>
      </c>
      <c r="G1070" s="34">
        <f t="shared" si="81"/>
        <v>24</v>
      </c>
      <c r="H1070" s="34">
        <f t="shared" si="82"/>
        <v>56</v>
      </c>
      <c r="I1070" s="35">
        <f t="shared" si="83"/>
        <v>0.42857142857142855</v>
      </c>
      <c r="J1070" s="21">
        <f t="shared" si="84"/>
        <v>32</v>
      </c>
    </row>
    <row r="1071" spans="1:10">
      <c r="A1071" s="36">
        <v>426</v>
      </c>
      <c r="B1071" s="37">
        <v>15</v>
      </c>
      <c r="C1071" s="37">
        <v>25</v>
      </c>
      <c r="D1071" s="36">
        <v>2</v>
      </c>
      <c r="E1071" s="36">
        <v>23</v>
      </c>
      <c r="F1071" s="34">
        <f t="shared" si="80"/>
        <v>50</v>
      </c>
      <c r="G1071" s="34">
        <f t="shared" si="81"/>
        <v>20</v>
      </c>
      <c r="H1071" s="34">
        <f t="shared" si="82"/>
        <v>50</v>
      </c>
      <c r="I1071" s="35">
        <f t="shared" si="83"/>
        <v>0.4</v>
      </c>
      <c r="J1071" s="21">
        <f t="shared" si="84"/>
        <v>30</v>
      </c>
    </row>
    <row r="1072" spans="1:10">
      <c r="A1072" s="36">
        <v>426</v>
      </c>
      <c r="B1072" s="37">
        <v>22</v>
      </c>
      <c r="C1072" s="37">
        <v>36</v>
      </c>
      <c r="D1072" s="36">
        <v>3</v>
      </c>
      <c r="E1072" s="36">
        <v>47</v>
      </c>
      <c r="F1072" s="34">
        <f t="shared" si="80"/>
        <v>108</v>
      </c>
      <c r="G1072" s="34">
        <f t="shared" si="81"/>
        <v>42</v>
      </c>
      <c r="H1072" s="34">
        <f t="shared" si="82"/>
        <v>108</v>
      </c>
      <c r="I1072" s="35">
        <f t="shared" si="83"/>
        <v>0.3888888888888889</v>
      </c>
      <c r="J1072" s="21">
        <f t="shared" si="84"/>
        <v>66</v>
      </c>
    </row>
    <row r="1073" spans="1:10">
      <c r="A1073" s="36">
        <v>427</v>
      </c>
      <c r="B1073" s="37">
        <v>15</v>
      </c>
      <c r="C1073" s="37">
        <v>25</v>
      </c>
      <c r="D1073" s="36">
        <v>3</v>
      </c>
      <c r="E1073" s="36">
        <v>34</v>
      </c>
      <c r="F1073" s="34">
        <f t="shared" si="80"/>
        <v>75</v>
      </c>
      <c r="G1073" s="34">
        <f t="shared" si="81"/>
        <v>30</v>
      </c>
      <c r="H1073" s="34">
        <f t="shared" si="82"/>
        <v>75</v>
      </c>
      <c r="I1073" s="35">
        <f t="shared" si="83"/>
        <v>0.4</v>
      </c>
      <c r="J1073" s="21">
        <f t="shared" si="84"/>
        <v>45</v>
      </c>
    </row>
    <row r="1074" spans="1:10">
      <c r="A1074" s="36">
        <v>427</v>
      </c>
      <c r="B1074" s="37">
        <v>21</v>
      </c>
      <c r="C1074" s="37">
        <v>35</v>
      </c>
      <c r="D1074" s="36">
        <v>2</v>
      </c>
      <c r="E1074" s="36">
        <v>52</v>
      </c>
      <c r="F1074" s="34">
        <f t="shared" si="80"/>
        <v>70</v>
      </c>
      <c r="G1074" s="34">
        <f t="shared" si="81"/>
        <v>28</v>
      </c>
      <c r="H1074" s="34">
        <f t="shared" si="82"/>
        <v>70</v>
      </c>
      <c r="I1074" s="35">
        <f t="shared" si="83"/>
        <v>0.4</v>
      </c>
      <c r="J1074" s="21">
        <f t="shared" si="84"/>
        <v>42</v>
      </c>
    </row>
    <row r="1075" spans="1:10">
      <c r="A1075" s="36">
        <v>427</v>
      </c>
      <c r="B1075" s="37">
        <v>14</v>
      </c>
      <c r="C1075" s="37">
        <v>23</v>
      </c>
      <c r="D1075" s="36">
        <v>1</v>
      </c>
      <c r="E1075" s="36">
        <v>24</v>
      </c>
      <c r="F1075" s="34">
        <f t="shared" si="80"/>
        <v>23</v>
      </c>
      <c r="G1075" s="34">
        <f t="shared" si="81"/>
        <v>9</v>
      </c>
      <c r="H1075" s="34">
        <f t="shared" si="82"/>
        <v>23</v>
      </c>
      <c r="I1075" s="35">
        <f t="shared" si="83"/>
        <v>0.39130434782608697</v>
      </c>
      <c r="J1075" s="21">
        <f t="shared" si="84"/>
        <v>14</v>
      </c>
    </row>
    <row r="1076" spans="1:10">
      <c r="A1076" s="36">
        <v>427</v>
      </c>
      <c r="B1076" s="37">
        <v>11</v>
      </c>
      <c r="C1076" s="37">
        <v>19</v>
      </c>
      <c r="D1076" s="36">
        <v>2</v>
      </c>
      <c r="E1076" s="36">
        <v>56</v>
      </c>
      <c r="F1076" s="34">
        <f t="shared" si="80"/>
        <v>38</v>
      </c>
      <c r="G1076" s="34">
        <f t="shared" si="81"/>
        <v>16</v>
      </c>
      <c r="H1076" s="34">
        <f t="shared" si="82"/>
        <v>38</v>
      </c>
      <c r="I1076" s="35">
        <f t="shared" si="83"/>
        <v>0.42105263157894735</v>
      </c>
      <c r="J1076" s="21">
        <f t="shared" si="84"/>
        <v>22</v>
      </c>
    </row>
    <row r="1077" spans="1:10">
      <c r="A1077" s="36">
        <v>428</v>
      </c>
      <c r="B1077" s="37">
        <v>25</v>
      </c>
      <c r="C1077" s="37">
        <v>40</v>
      </c>
      <c r="D1077" s="36">
        <v>1</v>
      </c>
      <c r="E1077" s="36">
        <v>38</v>
      </c>
      <c r="F1077" s="34">
        <f t="shared" si="80"/>
        <v>40</v>
      </c>
      <c r="G1077" s="34">
        <f t="shared" si="81"/>
        <v>15</v>
      </c>
      <c r="H1077" s="34">
        <f t="shared" si="82"/>
        <v>40</v>
      </c>
      <c r="I1077" s="35">
        <f t="shared" si="83"/>
        <v>0.375</v>
      </c>
      <c r="J1077" s="21">
        <f t="shared" si="84"/>
        <v>25</v>
      </c>
    </row>
    <row r="1078" spans="1:10">
      <c r="A1078" s="36">
        <v>428</v>
      </c>
      <c r="B1078" s="37">
        <v>14</v>
      </c>
      <c r="C1078" s="37">
        <v>23</v>
      </c>
      <c r="D1078" s="36">
        <v>1</v>
      </c>
      <c r="E1078" s="36">
        <v>46</v>
      </c>
      <c r="F1078" s="34">
        <f t="shared" si="80"/>
        <v>23</v>
      </c>
      <c r="G1078" s="34">
        <f t="shared" si="81"/>
        <v>9</v>
      </c>
      <c r="H1078" s="34">
        <f t="shared" si="82"/>
        <v>23</v>
      </c>
      <c r="I1078" s="35">
        <f t="shared" si="83"/>
        <v>0.39130434782608697</v>
      </c>
      <c r="J1078" s="21">
        <f t="shared" si="84"/>
        <v>14</v>
      </c>
    </row>
    <row r="1079" spans="1:10">
      <c r="A1079" s="36">
        <v>428</v>
      </c>
      <c r="B1079" s="37">
        <v>15</v>
      </c>
      <c r="C1079" s="37">
        <v>25</v>
      </c>
      <c r="D1079" s="36">
        <v>2</v>
      </c>
      <c r="E1079" s="36">
        <v>48</v>
      </c>
      <c r="F1079" s="34">
        <f t="shared" si="80"/>
        <v>50</v>
      </c>
      <c r="G1079" s="34">
        <f t="shared" si="81"/>
        <v>20</v>
      </c>
      <c r="H1079" s="34">
        <f t="shared" si="82"/>
        <v>50</v>
      </c>
      <c r="I1079" s="35">
        <f t="shared" si="83"/>
        <v>0.4</v>
      </c>
      <c r="J1079" s="21">
        <f t="shared" si="84"/>
        <v>30</v>
      </c>
    </row>
    <row r="1080" spans="1:10">
      <c r="A1080" s="36">
        <v>428</v>
      </c>
      <c r="B1080" s="37">
        <v>19</v>
      </c>
      <c r="C1080" s="37">
        <v>31</v>
      </c>
      <c r="D1080" s="36">
        <v>2</v>
      </c>
      <c r="E1080" s="36">
        <v>47</v>
      </c>
      <c r="F1080" s="34">
        <f t="shared" si="80"/>
        <v>62</v>
      </c>
      <c r="G1080" s="34">
        <f t="shared" si="81"/>
        <v>24</v>
      </c>
      <c r="H1080" s="34">
        <f t="shared" si="82"/>
        <v>62</v>
      </c>
      <c r="I1080" s="35">
        <f t="shared" si="83"/>
        <v>0.38709677419354838</v>
      </c>
      <c r="J1080" s="21">
        <f t="shared" si="84"/>
        <v>38</v>
      </c>
    </row>
    <row r="1081" spans="1:10">
      <c r="A1081" s="36">
        <v>429</v>
      </c>
      <c r="B1081" s="37">
        <v>15</v>
      </c>
      <c r="C1081" s="37">
        <v>26</v>
      </c>
      <c r="D1081" s="36">
        <v>3</v>
      </c>
      <c r="E1081" s="36">
        <v>27</v>
      </c>
      <c r="F1081" s="34">
        <f t="shared" si="80"/>
        <v>78</v>
      </c>
      <c r="G1081" s="34">
        <f t="shared" si="81"/>
        <v>33</v>
      </c>
      <c r="H1081" s="34">
        <f t="shared" si="82"/>
        <v>78</v>
      </c>
      <c r="I1081" s="35">
        <f t="shared" si="83"/>
        <v>0.42307692307692307</v>
      </c>
      <c r="J1081" s="21">
        <f t="shared" si="84"/>
        <v>45</v>
      </c>
    </row>
    <row r="1082" spans="1:10">
      <c r="A1082" s="36">
        <v>430</v>
      </c>
      <c r="B1082" s="37">
        <v>15</v>
      </c>
      <c r="C1082" s="37">
        <v>25</v>
      </c>
      <c r="D1082" s="36">
        <v>1</v>
      </c>
      <c r="E1082" s="36">
        <v>49</v>
      </c>
      <c r="F1082" s="34">
        <f t="shared" si="80"/>
        <v>25</v>
      </c>
      <c r="G1082" s="34">
        <f t="shared" si="81"/>
        <v>10</v>
      </c>
      <c r="H1082" s="34">
        <f t="shared" si="82"/>
        <v>25</v>
      </c>
      <c r="I1082" s="35">
        <f t="shared" si="83"/>
        <v>0.4</v>
      </c>
      <c r="J1082" s="21">
        <f t="shared" si="84"/>
        <v>15</v>
      </c>
    </row>
    <row r="1083" spans="1:10">
      <c r="A1083" s="36">
        <v>431</v>
      </c>
      <c r="B1083" s="37">
        <v>18</v>
      </c>
      <c r="C1083" s="37">
        <v>30</v>
      </c>
      <c r="D1083" s="36">
        <v>2</v>
      </c>
      <c r="E1083" s="36">
        <v>20</v>
      </c>
      <c r="F1083" s="34">
        <f t="shared" si="80"/>
        <v>60</v>
      </c>
      <c r="G1083" s="34">
        <f t="shared" si="81"/>
        <v>24</v>
      </c>
      <c r="H1083" s="34">
        <f t="shared" si="82"/>
        <v>60</v>
      </c>
      <c r="I1083" s="35">
        <f t="shared" si="83"/>
        <v>0.4</v>
      </c>
      <c r="J1083" s="21">
        <f t="shared" si="84"/>
        <v>36</v>
      </c>
    </row>
    <row r="1084" spans="1:10">
      <c r="A1084" s="36">
        <v>432</v>
      </c>
      <c r="B1084" s="37">
        <v>12</v>
      </c>
      <c r="C1084" s="37">
        <v>20</v>
      </c>
      <c r="D1084" s="36">
        <v>3</v>
      </c>
      <c r="E1084" s="36">
        <v>16</v>
      </c>
      <c r="F1084" s="34">
        <f t="shared" si="80"/>
        <v>60</v>
      </c>
      <c r="G1084" s="34">
        <f t="shared" si="81"/>
        <v>24</v>
      </c>
      <c r="H1084" s="34">
        <f t="shared" si="82"/>
        <v>60</v>
      </c>
      <c r="I1084" s="35">
        <f t="shared" si="83"/>
        <v>0.4</v>
      </c>
      <c r="J1084" s="21">
        <f t="shared" si="84"/>
        <v>36</v>
      </c>
    </row>
    <row r="1085" spans="1:10">
      <c r="A1085" s="36">
        <v>432</v>
      </c>
      <c r="B1085" s="37">
        <v>13</v>
      </c>
      <c r="C1085" s="37">
        <v>21</v>
      </c>
      <c r="D1085" s="36">
        <v>1</v>
      </c>
      <c r="E1085" s="36">
        <v>27</v>
      </c>
      <c r="F1085" s="34">
        <f t="shared" si="80"/>
        <v>21</v>
      </c>
      <c r="G1085" s="34">
        <f t="shared" si="81"/>
        <v>8</v>
      </c>
      <c r="H1085" s="34">
        <f t="shared" si="82"/>
        <v>21</v>
      </c>
      <c r="I1085" s="35">
        <f t="shared" si="83"/>
        <v>0.38095238095238093</v>
      </c>
      <c r="J1085" s="21">
        <f t="shared" si="84"/>
        <v>13</v>
      </c>
    </row>
    <row r="1086" spans="1:10">
      <c r="A1086" s="36">
        <v>432</v>
      </c>
      <c r="B1086" s="37">
        <v>16</v>
      </c>
      <c r="C1086" s="37">
        <v>28</v>
      </c>
      <c r="D1086" s="36">
        <v>1</v>
      </c>
      <c r="E1086" s="36">
        <v>31</v>
      </c>
      <c r="F1086" s="34">
        <f t="shared" si="80"/>
        <v>28</v>
      </c>
      <c r="G1086" s="34">
        <f t="shared" si="81"/>
        <v>12</v>
      </c>
      <c r="H1086" s="34">
        <f t="shared" si="82"/>
        <v>28</v>
      </c>
      <c r="I1086" s="35">
        <f t="shared" si="83"/>
        <v>0.42857142857142855</v>
      </c>
      <c r="J1086" s="21">
        <f t="shared" si="84"/>
        <v>16</v>
      </c>
    </row>
    <row r="1087" spans="1:10">
      <c r="A1087" s="36">
        <v>433</v>
      </c>
      <c r="B1087" s="37">
        <v>18</v>
      </c>
      <c r="C1087" s="37">
        <v>30</v>
      </c>
      <c r="D1087" s="36">
        <v>1</v>
      </c>
      <c r="E1087" s="36">
        <v>56</v>
      </c>
      <c r="F1087" s="34">
        <f t="shared" si="80"/>
        <v>30</v>
      </c>
      <c r="G1087" s="34">
        <f t="shared" si="81"/>
        <v>12</v>
      </c>
      <c r="H1087" s="34">
        <f t="shared" si="82"/>
        <v>30</v>
      </c>
      <c r="I1087" s="35">
        <f t="shared" si="83"/>
        <v>0.4</v>
      </c>
      <c r="J1087" s="21">
        <f t="shared" si="84"/>
        <v>18</v>
      </c>
    </row>
    <row r="1088" spans="1:10">
      <c r="A1088" s="36">
        <v>433</v>
      </c>
      <c r="B1088" s="37">
        <v>14</v>
      </c>
      <c r="C1088" s="37">
        <v>24</v>
      </c>
      <c r="D1088" s="36">
        <v>3</v>
      </c>
      <c r="E1088" s="36">
        <v>18</v>
      </c>
      <c r="F1088" s="34">
        <f t="shared" si="80"/>
        <v>72</v>
      </c>
      <c r="G1088" s="34">
        <f t="shared" si="81"/>
        <v>30</v>
      </c>
      <c r="H1088" s="34">
        <f t="shared" si="82"/>
        <v>72</v>
      </c>
      <c r="I1088" s="35">
        <f t="shared" si="83"/>
        <v>0.41666666666666669</v>
      </c>
      <c r="J1088" s="21">
        <f t="shared" si="84"/>
        <v>42</v>
      </c>
    </row>
    <row r="1089" spans="1:10">
      <c r="A1089" s="36">
        <v>434</v>
      </c>
      <c r="B1089" s="37">
        <v>15</v>
      </c>
      <c r="C1089" s="37">
        <v>26</v>
      </c>
      <c r="D1089" s="36">
        <v>2</v>
      </c>
      <c r="E1089" s="36">
        <v>26</v>
      </c>
      <c r="F1089" s="34">
        <f t="shared" si="80"/>
        <v>52</v>
      </c>
      <c r="G1089" s="34">
        <f t="shared" si="81"/>
        <v>22</v>
      </c>
      <c r="H1089" s="34">
        <f t="shared" si="82"/>
        <v>52</v>
      </c>
      <c r="I1089" s="35">
        <f t="shared" si="83"/>
        <v>0.42307692307692307</v>
      </c>
      <c r="J1089" s="21">
        <f t="shared" si="84"/>
        <v>30</v>
      </c>
    </row>
    <row r="1090" spans="1:10">
      <c r="A1090" s="36">
        <v>434</v>
      </c>
      <c r="B1090" s="37">
        <v>13</v>
      </c>
      <c r="C1090" s="37">
        <v>22</v>
      </c>
      <c r="D1090" s="36">
        <v>2</v>
      </c>
      <c r="E1090" s="36">
        <v>32</v>
      </c>
      <c r="F1090" s="34">
        <f t="shared" si="80"/>
        <v>44</v>
      </c>
      <c r="G1090" s="34">
        <f t="shared" si="81"/>
        <v>18</v>
      </c>
      <c r="H1090" s="34">
        <f t="shared" si="82"/>
        <v>44</v>
      </c>
      <c r="I1090" s="35">
        <f t="shared" si="83"/>
        <v>0.40909090909090912</v>
      </c>
      <c r="J1090" s="21">
        <f t="shared" si="84"/>
        <v>26</v>
      </c>
    </row>
    <row r="1091" spans="1:10">
      <c r="A1091" s="36">
        <v>435</v>
      </c>
      <c r="B1091" s="37">
        <v>15</v>
      </c>
      <c r="C1091" s="37">
        <v>26</v>
      </c>
      <c r="D1091" s="36">
        <v>2</v>
      </c>
      <c r="E1091" s="36">
        <v>14</v>
      </c>
      <c r="F1091" s="34">
        <f t="shared" ref="F1091:F1154" si="85">C1091*D1091</f>
        <v>52</v>
      </c>
      <c r="G1091" s="34">
        <f t="shared" ref="G1091:G1154" si="86">F1091-(B1091*D1091)</f>
        <v>22</v>
      </c>
      <c r="H1091" s="34">
        <f t="shared" ref="H1091:H1154" si="87">C1091*D1091</f>
        <v>52</v>
      </c>
      <c r="I1091" s="35">
        <f t="shared" ref="I1091:I1154" si="88">(G1091/H1091)</f>
        <v>0.42307692307692307</v>
      </c>
      <c r="J1091" s="21">
        <f t="shared" ref="J1091:J1154" si="89">B1091*D1091</f>
        <v>30</v>
      </c>
    </row>
    <row r="1092" spans="1:10">
      <c r="A1092" s="36">
        <v>435</v>
      </c>
      <c r="B1092" s="37">
        <v>13</v>
      </c>
      <c r="C1092" s="37">
        <v>21</v>
      </c>
      <c r="D1092" s="36">
        <v>2</v>
      </c>
      <c r="E1092" s="36">
        <v>42</v>
      </c>
      <c r="F1092" s="34">
        <f t="shared" si="85"/>
        <v>42</v>
      </c>
      <c r="G1092" s="34">
        <f t="shared" si="86"/>
        <v>16</v>
      </c>
      <c r="H1092" s="34">
        <f t="shared" si="87"/>
        <v>42</v>
      </c>
      <c r="I1092" s="35">
        <f t="shared" si="88"/>
        <v>0.38095238095238093</v>
      </c>
      <c r="J1092" s="21">
        <f t="shared" si="89"/>
        <v>26</v>
      </c>
    </row>
    <row r="1093" spans="1:10">
      <c r="A1093" s="36">
        <v>435</v>
      </c>
      <c r="B1093" s="37">
        <v>18</v>
      </c>
      <c r="C1093" s="37">
        <v>30</v>
      </c>
      <c r="D1093" s="36">
        <v>2</v>
      </c>
      <c r="E1093" s="36">
        <v>55</v>
      </c>
      <c r="F1093" s="34">
        <f t="shared" si="85"/>
        <v>60</v>
      </c>
      <c r="G1093" s="34">
        <f t="shared" si="86"/>
        <v>24</v>
      </c>
      <c r="H1093" s="34">
        <f t="shared" si="87"/>
        <v>60</v>
      </c>
      <c r="I1093" s="35">
        <f t="shared" si="88"/>
        <v>0.4</v>
      </c>
      <c r="J1093" s="21">
        <f t="shared" si="89"/>
        <v>36</v>
      </c>
    </row>
    <row r="1094" spans="1:10">
      <c r="A1094" s="36">
        <v>436</v>
      </c>
      <c r="B1094" s="37">
        <v>16</v>
      </c>
      <c r="C1094" s="37">
        <v>28</v>
      </c>
      <c r="D1094" s="36">
        <v>2</v>
      </c>
      <c r="E1094" s="36">
        <v>45</v>
      </c>
      <c r="F1094" s="34">
        <f t="shared" si="85"/>
        <v>56</v>
      </c>
      <c r="G1094" s="34">
        <f t="shared" si="86"/>
        <v>24</v>
      </c>
      <c r="H1094" s="34">
        <f t="shared" si="87"/>
        <v>56</v>
      </c>
      <c r="I1094" s="35">
        <f t="shared" si="88"/>
        <v>0.42857142857142855</v>
      </c>
      <c r="J1094" s="21">
        <f t="shared" si="89"/>
        <v>32</v>
      </c>
    </row>
    <row r="1095" spans="1:10">
      <c r="A1095" s="36">
        <v>437</v>
      </c>
      <c r="B1095" s="37">
        <v>21</v>
      </c>
      <c r="C1095" s="37">
        <v>35</v>
      </c>
      <c r="D1095" s="36">
        <v>2</v>
      </c>
      <c r="E1095" s="36">
        <v>51</v>
      </c>
      <c r="F1095" s="34">
        <f t="shared" si="85"/>
        <v>70</v>
      </c>
      <c r="G1095" s="34">
        <f t="shared" si="86"/>
        <v>28</v>
      </c>
      <c r="H1095" s="34">
        <f t="shared" si="87"/>
        <v>70</v>
      </c>
      <c r="I1095" s="35">
        <f t="shared" si="88"/>
        <v>0.4</v>
      </c>
      <c r="J1095" s="21">
        <f t="shared" si="89"/>
        <v>42</v>
      </c>
    </row>
    <row r="1096" spans="1:10">
      <c r="A1096" s="36">
        <v>438</v>
      </c>
      <c r="B1096" s="37">
        <v>20</v>
      </c>
      <c r="C1096" s="37">
        <v>33</v>
      </c>
      <c r="D1096" s="36">
        <v>1</v>
      </c>
      <c r="E1096" s="36">
        <v>51</v>
      </c>
      <c r="F1096" s="34">
        <f t="shared" si="85"/>
        <v>33</v>
      </c>
      <c r="G1096" s="34">
        <f t="shared" si="86"/>
        <v>13</v>
      </c>
      <c r="H1096" s="34">
        <f t="shared" si="87"/>
        <v>33</v>
      </c>
      <c r="I1096" s="35">
        <f t="shared" si="88"/>
        <v>0.39393939393939392</v>
      </c>
      <c r="J1096" s="21">
        <f t="shared" si="89"/>
        <v>20</v>
      </c>
    </row>
    <row r="1097" spans="1:10">
      <c r="A1097" s="36">
        <v>439</v>
      </c>
      <c r="B1097" s="37">
        <v>20</v>
      </c>
      <c r="C1097" s="37">
        <v>33</v>
      </c>
      <c r="D1097" s="36">
        <v>3</v>
      </c>
      <c r="E1097" s="36">
        <v>35</v>
      </c>
      <c r="F1097" s="34">
        <f t="shared" si="85"/>
        <v>99</v>
      </c>
      <c r="G1097" s="34">
        <f t="shared" si="86"/>
        <v>39</v>
      </c>
      <c r="H1097" s="34">
        <f t="shared" si="87"/>
        <v>99</v>
      </c>
      <c r="I1097" s="35">
        <f t="shared" si="88"/>
        <v>0.39393939393939392</v>
      </c>
      <c r="J1097" s="21">
        <f t="shared" si="89"/>
        <v>60</v>
      </c>
    </row>
    <row r="1098" spans="1:10">
      <c r="A1098" s="36">
        <v>439</v>
      </c>
      <c r="B1098" s="37">
        <v>15</v>
      </c>
      <c r="C1098" s="37">
        <v>26</v>
      </c>
      <c r="D1098" s="36">
        <v>3</v>
      </c>
      <c r="E1098" s="36">
        <v>29</v>
      </c>
      <c r="F1098" s="34">
        <f t="shared" si="85"/>
        <v>78</v>
      </c>
      <c r="G1098" s="34">
        <f t="shared" si="86"/>
        <v>33</v>
      </c>
      <c r="H1098" s="34">
        <f t="shared" si="87"/>
        <v>78</v>
      </c>
      <c r="I1098" s="35">
        <f t="shared" si="88"/>
        <v>0.42307692307692307</v>
      </c>
      <c r="J1098" s="21">
        <f t="shared" si="89"/>
        <v>45</v>
      </c>
    </row>
    <row r="1099" spans="1:10">
      <c r="A1099" s="36">
        <v>440</v>
      </c>
      <c r="B1099" s="37">
        <v>14</v>
      </c>
      <c r="C1099" s="37">
        <v>23</v>
      </c>
      <c r="D1099" s="36">
        <v>2</v>
      </c>
      <c r="E1099" s="36">
        <v>36</v>
      </c>
      <c r="F1099" s="34">
        <f t="shared" si="85"/>
        <v>46</v>
      </c>
      <c r="G1099" s="34">
        <f t="shared" si="86"/>
        <v>18</v>
      </c>
      <c r="H1099" s="34">
        <f t="shared" si="87"/>
        <v>46</v>
      </c>
      <c r="I1099" s="35">
        <f t="shared" si="88"/>
        <v>0.39130434782608697</v>
      </c>
      <c r="J1099" s="21">
        <f t="shared" si="89"/>
        <v>28</v>
      </c>
    </row>
    <row r="1100" spans="1:10">
      <c r="A1100" s="36">
        <v>440</v>
      </c>
      <c r="B1100" s="37">
        <v>11</v>
      </c>
      <c r="C1100" s="37">
        <v>19</v>
      </c>
      <c r="D1100" s="36">
        <v>2</v>
      </c>
      <c r="E1100" s="36">
        <v>9</v>
      </c>
      <c r="F1100" s="34">
        <f t="shared" si="85"/>
        <v>38</v>
      </c>
      <c r="G1100" s="34">
        <f t="shared" si="86"/>
        <v>16</v>
      </c>
      <c r="H1100" s="34">
        <f t="shared" si="87"/>
        <v>38</v>
      </c>
      <c r="I1100" s="35">
        <f t="shared" si="88"/>
        <v>0.42105263157894735</v>
      </c>
      <c r="J1100" s="21">
        <f t="shared" si="89"/>
        <v>22</v>
      </c>
    </row>
    <row r="1101" spans="1:10">
      <c r="A1101" s="36">
        <v>441</v>
      </c>
      <c r="B1101" s="37">
        <v>21</v>
      </c>
      <c r="C1101" s="37">
        <v>35</v>
      </c>
      <c r="D1101" s="36">
        <v>3</v>
      </c>
      <c r="E1101" s="36">
        <v>54</v>
      </c>
      <c r="F1101" s="34">
        <f t="shared" si="85"/>
        <v>105</v>
      </c>
      <c r="G1101" s="34">
        <f t="shared" si="86"/>
        <v>42</v>
      </c>
      <c r="H1101" s="34">
        <f t="shared" si="87"/>
        <v>105</v>
      </c>
      <c r="I1101" s="35">
        <f t="shared" si="88"/>
        <v>0.4</v>
      </c>
      <c r="J1101" s="21">
        <f t="shared" si="89"/>
        <v>63</v>
      </c>
    </row>
    <row r="1102" spans="1:10">
      <c r="A1102" s="36">
        <v>441</v>
      </c>
      <c r="B1102" s="37">
        <v>15</v>
      </c>
      <c r="C1102" s="37">
        <v>26</v>
      </c>
      <c r="D1102" s="36">
        <v>3</v>
      </c>
      <c r="E1102" s="36">
        <v>36</v>
      </c>
      <c r="F1102" s="34">
        <f t="shared" si="85"/>
        <v>78</v>
      </c>
      <c r="G1102" s="34">
        <f t="shared" si="86"/>
        <v>33</v>
      </c>
      <c r="H1102" s="34">
        <f t="shared" si="87"/>
        <v>78</v>
      </c>
      <c r="I1102" s="35">
        <f t="shared" si="88"/>
        <v>0.42307692307692307</v>
      </c>
      <c r="J1102" s="21">
        <f t="shared" si="89"/>
        <v>45</v>
      </c>
    </row>
    <row r="1103" spans="1:10">
      <c r="A1103" s="36">
        <v>442</v>
      </c>
      <c r="B1103" s="37">
        <v>20</v>
      </c>
      <c r="C1103" s="37">
        <v>34</v>
      </c>
      <c r="D1103" s="36">
        <v>3</v>
      </c>
      <c r="E1103" s="36">
        <v>29</v>
      </c>
      <c r="F1103" s="34">
        <f t="shared" si="85"/>
        <v>102</v>
      </c>
      <c r="G1103" s="34">
        <f t="shared" si="86"/>
        <v>42</v>
      </c>
      <c r="H1103" s="34">
        <f t="shared" si="87"/>
        <v>102</v>
      </c>
      <c r="I1103" s="35">
        <f t="shared" si="88"/>
        <v>0.41176470588235292</v>
      </c>
      <c r="J1103" s="21">
        <f t="shared" si="89"/>
        <v>60</v>
      </c>
    </row>
    <row r="1104" spans="1:10">
      <c r="A1104" s="36">
        <v>442</v>
      </c>
      <c r="B1104" s="37">
        <v>15</v>
      </c>
      <c r="C1104" s="37">
        <v>25</v>
      </c>
      <c r="D1104" s="36">
        <v>1</v>
      </c>
      <c r="E1104" s="36">
        <v>57</v>
      </c>
      <c r="F1104" s="34">
        <f t="shared" si="85"/>
        <v>25</v>
      </c>
      <c r="G1104" s="34">
        <f t="shared" si="86"/>
        <v>10</v>
      </c>
      <c r="H1104" s="34">
        <f t="shared" si="87"/>
        <v>25</v>
      </c>
      <c r="I1104" s="35">
        <f t="shared" si="88"/>
        <v>0.4</v>
      </c>
      <c r="J1104" s="21">
        <f t="shared" si="89"/>
        <v>15</v>
      </c>
    </row>
    <row r="1105" spans="1:10">
      <c r="A1105" s="36">
        <v>442</v>
      </c>
      <c r="B1105" s="37">
        <v>22</v>
      </c>
      <c r="C1105" s="37">
        <v>36</v>
      </c>
      <c r="D1105" s="36">
        <v>3</v>
      </c>
      <c r="E1105" s="36">
        <v>45</v>
      </c>
      <c r="F1105" s="34">
        <f t="shared" si="85"/>
        <v>108</v>
      </c>
      <c r="G1105" s="34">
        <f t="shared" si="86"/>
        <v>42</v>
      </c>
      <c r="H1105" s="34">
        <f t="shared" si="87"/>
        <v>108</v>
      </c>
      <c r="I1105" s="35">
        <f t="shared" si="88"/>
        <v>0.3888888888888889</v>
      </c>
      <c r="J1105" s="21">
        <f t="shared" si="89"/>
        <v>66</v>
      </c>
    </row>
    <row r="1106" spans="1:10">
      <c r="A1106" s="36">
        <v>443</v>
      </c>
      <c r="B1106" s="37">
        <v>14</v>
      </c>
      <c r="C1106" s="37">
        <v>23</v>
      </c>
      <c r="D1106" s="36">
        <v>1</v>
      </c>
      <c r="E1106" s="36">
        <v>30</v>
      </c>
      <c r="F1106" s="34">
        <f t="shared" si="85"/>
        <v>23</v>
      </c>
      <c r="G1106" s="34">
        <f t="shared" si="86"/>
        <v>9</v>
      </c>
      <c r="H1106" s="34">
        <f t="shared" si="87"/>
        <v>23</v>
      </c>
      <c r="I1106" s="35">
        <f t="shared" si="88"/>
        <v>0.39130434782608697</v>
      </c>
      <c r="J1106" s="21">
        <f t="shared" si="89"/>
        <v>14</v>
      </c>
    </row>
    <row r="1107" spans="1:10">
      <c r="A1107" s="36">
        <v>443</v>
      </c>
      <c r="B1107" s="37">
        <v>19</v>
      </c>
      <c r="C1107" s="37">
        <v>32</v>
      </c>
      <c r="D1107" s="36">
        <v>1</v>
      </c>
      <c r="E1107" s="36">
        <v>52</v>
      </c>
      <c r="F1107" s="34">
        <f t="shared" si="85"/>
        <v>32</v>
      </c>
      <c r="G1107" s="34">
        <f t="shared" si="86"/>
        <v>13</v>
      </c>
      <c r="H1107" s="34">
        <f t="shared" si="87"/>
        <v>32</v>
      </c>
      <c r="I1107" s="35">
        <f t="shared" si="88"/>
        <v>0.40625</v>
      </c>
      <c r="J1107" s="21">
        <f t="shared" si="89"/>
        <v>19</v>
      </c>
    </row>
    <row r="1108" spans="1:10">
      <c r="A1108" s="36">
        <v>443</v>
      </c>
      <c r="B1108" s="37">
        <v>15</v>
      </c>
      <c r="C1108" s="37">
        <v>26</v>
      </c>
      <c r="D1108" s="36">
        <v>3</v>
      </c>
      <c r="E1108" s="36">
        <v>55</v>
      </c>
      <c r="F1108" s="34">
        <f t="shared" si="85"/>
        <v>78</v>
      </c>
      <c r="G1108" s="34">
        <f t="shared" si="86"/>
        <v>33</v>
      </c>
      <c r="H1108" s="34">
        <f t="shared" si="87"/>
        <v>78</v>
      </c>
      <c r="I1108" s="35">
        <f t="shared" si="88"/>
        <v>0.42307692307692307</v>
      </c>
      <c r="J1108" s="21">
        <f t="shared" si="89"/>
        <v>45</v>
      </c>
    </row>
    <row r="1109" spans="1:10">
      <c r="A1109" s="36">
        <v>443</v>
      </c>
      <c r="B1109" s="37">
        <v>16</v>
      </c>
      <c r="C1109" s="37">
        <v>28</v>
      </c>
      <c r="D1109" s="36">
        <v>3</v>
      </c>
      <c r="E1109" s="36">
        <v>18</v>
      </c>
      <c r="F1109" s="34">
        <f t="shared" si="85"/>
        <v>84</v>
      </c>
      <c r="G1109" s="34">
        <f t="shared" si="86"/>
        <v>36</v>
      </c>
      <c r="H1109" s="34">
        <f t="shared" si="87"/>
        <v>84</v>
      </c>
      <c r="I1109" s="35">
        <f t="shared" si="88"/>
        <v>0.42857142857142855</v>
      </c>
      <c r="J1109" s="21">
        <f t="shared" si="89"/>
        <v>48</v>
      </c>
    </row>
    <row r="1110" spans="1:10">
      <c r="A1110" s="36">
        <v>444</v>
      </c>
      <c r="B1110" s="37">
        <v>14</v>
      </c>
      <c r="C1110" s="37">
        <v>23</v>
      </c>
      <c r="D1110" s="36">
        <v>1</v>
      </c>
      <c r="E1110" s="36">
        <v>32</v>
      </c>
      <c r="F1110" s="34">
        <f t="shared" si="85"/>
        <v>23</v>
      </c>
      <c r="G1110" s="34">
        <f t="shared" si="86"/>
        <v>9</v>
      </c>
      <c r="H1110" s="34">
        <f t="shared" si="87"/>
        <v>23</v>
      </c>
      <c r="I1110" s="35">
        <f t="shared" si="88"/>
        <v>0.39130434782608697</v>
      </c>
      <c r="J1110" s="21">
        <f t="shared" si="89"/>
        <v>14</v>
      </c>
    </row>
    <row r="1111" spans="1:10">
      <c r="A1111" s="36">
        <v>444</v>
      </c>
      <c r="B1111" s="37">
        <v>14</v>
      </c>
      <c r="C1111" s="37">
        <v>24</v>
      </c>
      <c r="D1111" s="36">
        <v>3</v>
      </c>
      <c r="E1111" s="36">
        <v>49</v>
      </c>
      <c r="F1111" s="34">
        <f t="shared" si="85"/>
        <v>72</v>
      </c>
      <c r="G1111" s="34">
        <f t="shared" si="86"/>
        <v>30</v>
      </c>
      <c r="H1111" s="34">
        <f t="shared" si="87"/>
        <v>72</v>
      </c>
      <c r="I1111" s="35">
        <f t="shared" si="88"/>
        <v>0.41666666666666669</v>
      </c>
      <c r="J1111" s="21">
        <f t="shared" si="89"/>
        <v>42</v>
      </c>
    </row>
    <row r="1112" spans="1:10">
      <c r="A1112" s="36">
        <v>445</v>
      </c>
      <c r="B1112" s="37">
        <v>16</v>
      </c>
      <c r="C1112" s="37">
        <v>27</v>
      </c>
      <c r="D1112" s="36">
        <v>3</v>
      </c>
      <c r="E1112" s="36">
        <v>26</v>
      </c>
      <c r="F1112" s="34">
        <f t="shared" si="85"/>
        <v>81</v>
      </c>
      <c r="G1112" s="34">
        <f t="shared" si="86"/>
        <v>33</v>
      </c>
      <c r="H1112" s="34">
        <f t="shared" si="87"/>
        <v>81</v>
      </c>
      <c r="I1112" s="35">
        <f t="shared" si="88"/>
        <v>0.40740740740740738</v>
      </c>
      <c r="J1112" s="21">
        <f t="shared" si="89"/>
        <v>48</v>
      </c>
    </row>
    <row r="1113" spans="1:10">
      <c r="A1113" s="36">
        <v>446</v>
      </c>
      <c r="B1113" s="37">
        <v>13</v>
      </c>
      <c r="C1113" s="37">
        <v>21</v>
      </c>
      <c r="D1113" s="36">
        <v>1</v>
      </c>
      <c r="E1113" s="36">
        <v>8</v>
      </c>
      <c r="F1113" s="34">
        <f t="shared" si="85"/>
        <v>21</v>
      </c>
      <c r="G1113" s="34">
        <f t="shared" si="86"/>
        <v>8</v>
      </c>
      <c r="H1113" s="34">
        <f t="shared" si="87"/>
        <v>21</v>
      </c>
      <c r="I1113" s="35">
        <f t="shared" si="88"/>
        <v>0.38095238095238093</v>
      </c>
      <c r="J1113" s="21">
        <f t="shared" si="89"/>
        <v>13</v>
      </c>
    </row>
    <row r="1114" spans="1:10">
      <c r="A1114" s="36">
        <v>447</v>
      </c>
      <c r="B1114" s="37">
        <v>12</v>
      </c>
      <c r="C1114" s="37">
        <v>20</v>
      </c>
      <c r="D1114" s="36">
        <v>2</v>
      </c>
      <c r="E1114" s="36">
        <v>29</v>
      </c>
      <c r="F1114" s="34">
        <f t="shared" si="85"/>
        <v>40</v>
      </c>
      <c r="G1114" s="34">
        <f t="shared" si="86"/>
        <v>16</v>
      </c>
      <c r="H1114" s="34">
        <f t="shared" si="87"/>
        <v>40</v>
      </c>
      <c r="I1114" s="35">
        <f t="shared" si="88"/>
        <v>0.4</v>
      </c>
      <c r="J1114" s="21">
        <f t="shared" si="89"/>
        <v>24</v>
      </c>
    </row>
    <row r="1115" spans="1:10">
      <c r="A1115" s="36">
        <v>447</v>
      </c>
      <c r="B1115" s="37">
        <v>11</v>
      </c>
      <c r="C1115" s="37">
        <v>19</v>
      </c>
      <c r="D1115" s="36">
        <v>3</v>
      </c>
      <c r="E1115" s="36">
        <v>50</v>
      </c>
      <c r="F1115" s="34">
        <f t="shared" si="85"/>
        <v>57</v>
      </c>
      <c r="G1115" s="34">
        <f t="shared" si="86"/>
        <v>24</v>
      </c>
      <c r="H1115" s="34">
        <f t="shared" si="87"/>
        <v>57</v>
      </c>
      <c r="I1115" s="35">
        <f t="shared" si="88"/>
        <v>0.42105263157894735</v>
      </c>
      <c r="J1115" s="21">
        <f t="shared" si="89"/>
        <v>33</v>
      </c>
    </row>
    <row r="1116" spans="1:10">
      <c r="A1116" s="36">
        <v>447</v>
      </c>
      <c r="B1116" s="37">
        <v>16</v>
      </c>
      <c r="C1116" s="37">
        <v>28</v>
      </c>
      <c r="D1116" s="36">
        <v>3</v>
      </c>
      <c r="E1116" s="36">
        <v>7</v>
      </c>
      <c r="F1116" s="34">
        <f t="shared" si="85"/>
        <v>84</v>
      </c>
      <c r="G1116" s="34">
        <f t="shared" si="86"/>
        <v>36</v>
      </c>
      <c r="H1116" s="34">
        <f t="shared" si="87"/>
        <v>84</v>
      </c>
      <c r="I1116" s="35">
        <f t="shared" si="88"/>
        <v>0.42857142857142855</v>
      </c>
      <c r="J1116" s="21">
        <f t="shared" si="89"/>
        <v>48</v>
      </c>
    </row>
    <row r="1117" spans="1:10">
      <c r="A1117" s="36">
        <v>448</v>
      </c>
      <c r="B1117" s="37">
        <v>11</v>
      </c>
      <c r="C1117" s="37">
        <v>19</v>
      </c>
      <c r="D1117" s="36">
        <v>2</v>
      </c>
      <c r="E1117" s="36">
        <v>26</v>
      </c>
      <c r="F1117" s="34">
        <f t="shared" si="85"/>
        <v>38</v>
      </c>
      <c r="G1117" s="34">
        <f t="shared" si="86"/>
        <v>16</v>
      </c>
      <c r="H1117" s="34">
        <f t="shared" si="87"/>
        <v>38</v>
      </c>
      <c r="I1117" s="35">
        <f t="shared" si="88"/>
        <v>0.42105263157894735</v>
      </c>
      <c r="J1117" s="21">
        <f t="shared" si="89"/>
        <v>22</v>
      </c>
    </row>
    <row r="1118" spans="1:10">
      <c r="A1118" s="36">
        <v>448</v>
      </c>
      <c r="B1118" s="37">
        <v>20</v>
      </c>
      <c r="C1118" s="37">
        <v>33</v>
      </c>
      <c r="D1118" s="36">
        <v>3</v>
      </c>
      <c r="E1118" s="36">
        <v>40</v>
      </c>
      <c r="F1118" s="34">
        <f t="shared" si="85"/>
        <v>99</v>
      </c>
      <c r="G1118" s="34">
        <f t="shared" si="86"/>
        <v>39</v>
      </c>
      <c r="H1118" s="34">
        <f t="shared" si="87"/>
        <v>99</v>
      </c>
      <c r="I1118" s="35">
        <f t="shared" si="88"/>
        <v>0.39393939393939392</v>
      </c>
      <c r="J1118" s="21">
        <f t="shared" si="89"/>
        <v>60</v>
      </c>
    </row>
    <row r="1119" spans="1:10">
      <c r="A1119" s="36">
        <v>449</v>
      </c>
      <c r="B1119" s="37">
        <v>19</v>
      </c>
      <c r="C1119" s="37">
        <v>32</v>
      </c>
      <c r="D1119" s="36">
        <v>2</v>
      </c>
      <c r="E1119" s="36">
        <v>33</v>
      </c>
      <c r="F1119" s="34">
        <f t="shared" si="85"/>
        <v>64</v>
      </c>
      <c r="G1119" s="34">
        <f t="shared" si="86"/>
        <v>26</v>
      </c>
      <c r="H1119" s="34">
        <f t="shared" si="87"/>
        <v>64</v>
      </c>
      <c r="I1119" s="35">
        <f t="shared" si="88"/>
        <v>0.40625</v>
      </c>
      <c r="J1119" s="21">
        <f t="shared" si="89"/>
        <v>38</v>
      </c>
    </row>
    <row r="1120" spans="1:10">
      <c r="A1120" s="36">
        <v>450</v>
      </c>
      <c r="B1120" s="37">
        <v>10</v>
      </c>
      <c r="C1120" s="37">
        <v>18</v>
      </c>
      <c r="D1120" s="36">
        <v>2</v>
      </c>
      <c r="E1120" s="36">
        <v>13</v>
      </c>
      <c r="F1120" s="34">
        <f t="shared" si="85"/>
        <v>36</v>
      </c>
      <c r="G1120" s="34">
        <f t="shared" si="86"/>
        <v>16</v>
      </c>
      <c r="H1120" s="34">
        <f t="shared" si="87"/>
        <v>36</v>
      </c>
      <c r="I1120" s="35">
        <f t="shared" si="88"/>
        <v>0.44444444444444442</v>
      </c>
      <c r="J1120" s="21">
        <f t="shared" si="89"/>
        <v>20</v>
      </c>
    </row>
    <row r="1121" spans="1:10">
      <c r="A1121" s="36">
        <v>450</v>
      </c>
      <c r="B1121" s="37">
        <v>22</v>
      </c>
      <c r="C1121" s="37">
        <v>36</v>
      </c>
      <c r="D1121" s="36">
        <v>1</v>
      </c>
      <c r="E1121" s="36">
        <v>21</v>
      </c>
      <c r="F1121" s="34">
        <f t="shared" si="85"/>
        <v>36</v>
      </c>
      <c r="G1121" s="34">
        <f t="shared" si="86"/>
        <v>14</v>
      </c>
      <c r="H1121" s="34">
        <f t="shared" si="87"/>
        <v>36</v>
      </c>
      <c r="I1121" s="35">
        <f t="shared" si="88"/>
        <v>0.3888888888888889</v>
      </c>
      <c r="J1121" s="21">
        <f t="shared" si="89"/>
        <v>22</v>
      </c>
    </row>
    <row r="1122" spans="1:10">
      <c r="A1122" s="36">
        <v>451</v>
      </c>
      <c r="B1122" s="37">
        <v>21</v>
      </c>
      <c r="C1122" s="37">
        <v>35</v>
      </c>
      <c r="D1122" s="36">
        <v>1</v>
      </c>
      <c r="E1122" s="36">
        <v>23</v>
      </c>
      <c r="F1122" s="34">
        <f t="shared" si="85"/>
        <v>35</v>
      </c>
      <c r="G1122" s="34">
        <f t="shared" si="86"/>
        <v>14</v>
      </c>
      <c r="H1122" s="34">
        <f t="shared" si="87"/>
        <v>35</v>
      </c>
      <c r="I1122" s="35">
        <f t="shared" si="88"/>
        <v>0.4</v>
      </c>
      <c r="J1122" s="21">
        <f t="shared" si="89"/>
        <v>21</v>
      </c>
    </row>
    <row r="1123" spans="1:10">
      <c r="A1123" s="36">
        <v>451</v>
      </c>
      <c r="B1123" s="37">
        <v>14</v>
      </c>
      <c r="C1123" s="37">
        <v>23</v>
      </c>
      <c r="D1123" s="36">
        <v>1</v>
      </c>
      <c r="E1123" s="36">
        <v>41</v>
      </c>
      <c r="F1123" s="34">
        <f t="shared" si="85"/>
        <v>23</v>
      </c>
      <c r="G1123" s="34">
        <f t="shared" si="86"/>
        <v>9</v>
      </c>
      <c r="H1123" s="34">
        <f t="shared" si="87"/>
        <v>23</v>
      </c>
      <c r="I1123" s="35">
        <f t="shared" si="88"/>
        <v>0.39130434782608697</v>
      </c>
      <c r="J1123" s="21">
        <f t="shared" si="89"/>
        <v>14</v>
      </c>
    </row>
    <row r="1124" spans="1:10">
      <c r="A1124" s="36">
        <v>451</v>
      </c>
      <c r="B1124" s="37">
        <v>20</v>
      </c>
      <c r="C1124" s="37">
        <v>34</v>
      </c>
      <c r="D1124" s="36">
        <v>1</v>
      </c>
      <c r="E1124" s="36">
        <v>39</v>
      </c>
      <c r="F1124" s="34">
        <f t="shared" si="85"/>
        <v>34</v>
      </c>
      <c r="G1124" s="34">
        <f t="shared" si="86"/>
        <v>14</v>
      </c>
      <c r="H1124" s="34">
        <f t="shared" si="87"/>
        <v>34</v>
      </c>
      <c r="I1124" s="35">
        <f t="shared" si="88"/>
        <v>0.41176470588235292</v>
      </c>
      <c r="J1124" s="21">
        <f t="shared" si="89"/>
        <v>20</v>
      </c>
    </row>
    <row r="1125" spans="1:10">
      <c r="A1125" s="36">
        <v>452</v>
      </c>
      <c r="B1125" s="37">
        <v>19</v>
      </c>
      <c r="C1125" s="37">
        <v>31</v>
      </c>
      <c r="D1125" s="36">
        <v>3</v>
      </c>
      <c r="E1125" s="36">
        <v>53</v>
      </c>
      <c r="F1125" s="34">
        <f t="shared" si="85"/>
        <v>93</v>
      </c>
      <c r="G1125" s="34">
        <f t="shared" si="86"/>
        <v>36</v>
      </c>
      <c r="H1125" s="34">
        <f t="shared" si="87"/>
        <v>93</v>
      </c>
      <c r="I1125" s="35">
        <f t="shared" si="88"/>
        <v>0.38709677419354838</v>
      </c>
      <c r="J1125" s="21">
        <f t="shared" si="89"/>
        <v>57</v>
      </c>
    </row>
    <row r="1126" spans="1:10">
      <c r="A1126" s="36">
        <v>452</v>
      </c>
      <c r="B1126" s="37">
        <v>13</v>
      </c>
      <c r="C1126" s="37">
        <v>22</v>
      </c>
      <c r="D1126" s="36">
        <v>2</v>
      </c>
      <c r="E1126" s="36">
        <v>28</v>
      </c>
      <c r="F1126" s="34">
        <f t="shared" si="85"/>
        <v>44</v>
      </c>
      <c r="G1126" s="34">
        <f t="shared" si="86"/>
        <v>18</v>
      </c>
      <c r="H1126" s="34">
        <f t="shared" si="87"/>
        <v>44</v>
      </c>
      <c r="I1126" s="35">
        <f t="shared" si="88"/>
        <v>0.40909090909090912</v>
      </c>
      <c r="J1126" s="21">
        <f t="shared" si="89"/>
        <v>26</v>
      </c>
    </row>
    <row r="1127" spans="1:10">
      <c r="A1127" s="36">
        <v>452</v>
      </c>
      <c r="B1127" s="37">
        <v>13</v>
      </c>
      <c r="C1127" s="37">
        <v>21</v>
      </c>
      <c r="D1127" s="36">
        <v>1</v>
      </c>
      <c r="E1127" s="36">
        <v>42</v>
      </c>
      <c r="F1127" s="34">
        <f t="shared" si="85"/>
        <v>21</v>
      </c>
      <c r="G1127" s="34">
        <f t="shared" si="86"/>
        <v>8</v>
      </c>
      <c r="H1127" s="34">
        <f t="shared" si="87"/>
        <v>21</v>
      </c>
      <c r="I1127" s="35">
        <f t="shared" si="88"/>
        <v>0.38095238095238093</v>
      </c>
      <c r="J1127" s="21">
        <f t="shared" si="89"/>
        <v>13</v>
      </c>
    </row>
    <row r="1128" spans="1:10">
      <c r="A1128" s="36">
        <v>453</v>
      </c>
      <c r="B1128" s="37">
        <v>20</v>
      </c>
      <c r="C1128" s="37">
        <v>34</v>
      </c>
      <c r="D1128" s="36">
        <v>1</v>
      </c>
      <c r="E1128" s="36">
        <v>42</v>
      </c>
      <c r="F1128" s="34">
        <f t="shared" si="85"/>
        <v>34</v>
      </c>
      <c r="G1128" s="34">
        <f t="shared" si="86"/>
        <v>14</v>
      </c>
      <c r="H1128" s="34">
        <f t="shared" si="87"/>
        <v>34</v>
      </c>
      <c r="I1128" s="35">
        <f t="shared" si="88"/>
        <v>0.41176470588235292</v>
      </c>
      <c r="J1128" s="21">
        <f t="shared" si="89"/>
        <v>20</v>
      </c>
    </row>
    <row r="1129" spans="1:10">
      <c r="A1129" s="36">
        <v>453</v>
      </c>
      <c r="B1129" s="37">
        <v>19</v>
      </c>
      <c r="C1129" s="37">
        <v>32</v>
      </c>
      <c r="D1129" s="36">
        <v>3</v>
      </c>
      <c r="E1129" s="36">
        <v>58</v>
      </c>
      <c r="F1129" s="34">
        <f t="shared" si="85"/>
        <v>96</v>
      </c>
      <c r="G1129" s="34">
        <f t="shared" si="86"/>
        <v>39</v>
      </c>
      <c r="H1129" s="34">
        <f t="shared" si="87"/>
        <v>96</v>
      </c>
      <c r="I1129" s="35">
        <f t="shared" si="88"/>
        <v>0.40625</v>
      </c>
      <c r="J1129" s="21">
        <f t="shared" si="89"/>
        <v>57</v>
      </c>
    </row>
    <row r="1130" spans="1:10">
      <c r="A1130" s="36">
        <v>454</v>
      </c>
      <c r="B1130" s="37">
        <v>16</v>
      </c>
      <c r="C1130" s="37">
        <v>27</v>
      </c>
      <c r="D1130" s="36">
        <v>2</v>
      </c>
      <c r="E1130" s="36">
        <v>49</v>
      </c>
      <c r="F1130" s="34">
        <f t="shared" si="85"/>
        <v>54</v>
      </c>
      <c r="G1130" s="34">
        <f t="shared" si="86"/>
        <v>22</v>
      </c>
      <c r="H1130" s="34">
        <f t="shared" si="87"/>
        <v>54</v>
      </c>
      <c r="I1130" s="35">
        <f t="shared" si="88"/>
        <v>0.40740740740740738</v>
      </c>
      <c r="J1130" s="21">
        <f t="shared" si="89"/>
        <v>32</v>
      </c>
    </row>
    <row r="1131" spans="1:10">
      <c r="A1131" s="36">
        <v>454</v>
      </c>
      <c r="B1131" s="37">
        <v>11</v>
      </c>
      <c r="C1131" s="37">
        <v>19</v>
      </c>
      <c r="D1131" s="36">
        <v>3</v>
      </c>
      <c r="E1131" s="36">
        <v>18</v>
      </c>
      <c r="F1131" s="34">
        <f t="shared" si="85"/>
        <v>57</v>
      </c>
      <c r="G1131" s="34">
        <f t="shared" si="86"/>
        <v>24</v>
      </c>
      <c r="H1131" s="34">
        <f t="shared" si="87"/>
        <v>57</v>
      </c>
      <c r="I1131" s="35">
        <f t="shared" si="88"/>
        <v>0.42105263157894735</v>
      </c>
      <c r="J1131" s="21">
        <f t="shared" si="89"/>
        <v>33</v>
      </c>
    </row>
    <row r="1132" spans="1:10">
      <c r="A1132" s="36">
        <v>454</v>
      </c>
      <c r="B1132" s="37">
        <v>22</v>
      </c>
      <c r="C1132" s="37">
        <v>36</v>
      </c>
      <c r="D1132" s="36">
        <v>2</v>
      </c>
      <c r="E1132" s="36">
        <v>42</v>
      </c>
      <c r="F1132" s="34">
        <f t="shared" si="85"/>
        <v>72</v>
      </c>
      <c r="G1132" s="34">
        <f t="shared" si="86"/>
        <v>28</v>
      </c>
      <c r="H1132" s="34">
        <f t="shared" si="87"/>
        <v>72</v>
      </c>
      <c r="I1132" s="35">
        <f t="shared" si="88"/>
        <v>0.3888888888888889</v>
      </c>
      <c r="J1132" s="21">
        <f t="shared" si="89"/>
        <v>44</v>
      </c>
    </row>
    <row r="1133" spans="1:10">
      <c r="A1133" s="36">
        <v>454</v>
      </c>
      <c r="B1133" s="37">
        <v>15</v>
      </c>
      <c r="C1133" s="37">
        <v>25</v>
      </c>
      <c r="D1133" s="36">
        <v>2</v>
      </c>
      <c r="E1133" s="36">
        <v>44</v>
      </c>
      <c r="F1133" s="34">
        <f t="shared" si="85"/>
        <v>50</v>
      </c>
      <c r="G1133" s="34">
        <f t="shared" si="86"/>
        <v>20</v>
      </c>
      <c r="H1133" s="34">
        <f t="shared" si="87"/>
        <v>50</v>
      </c>
      <c r="I1133" s="35">
        <f t="shared" si="88"/>
        <v>0.4</v>
      </c>
      <c r="J1133" s="21">
        <f t="shared" si="89"/>
        <v>30</v>
      </c>
    </row>
    <row r="1134" spans="1:10">
      <c r="A1134" s="36">
        <v>455</v>
      </c>
      <c r="B1134" s="37">
        <v>14</v>
      </c>
      <c r="C1134" s="37">
        <v>24</v>
      </c>
      <c r="D1134" s="36">
        <v>2</v>
      </c>
      <c r="E1134" s="36">
        <v>11</v>
      </c>
      <c r="F1134" s="34">
        <f t="shared" si="85"/>
        <v>48</v>
      </c>
      <c r="G1134" s="34">
        <f t="shared" si="86"/>
        <v>20</v>
      </c>
      <c r="H1134" s="34">
        <f t="shared" si="87"/>
        <v>48</v>
      </c>
      <c r="I1134" s="35">
        <f t="shared" si="88"/>
        <v>0.41666666666666669</v>
      </c>
      <c r="J1134" s="21">
        <f t="shared" si="89"/>
        <v>28</v>
      </c>
    </row>
    <row r="1135" spans="1:10">
      <c r="A1135" s="36">
        <v>456</v>
      </c>
      <c r="B1135" s="37">
        <v>25</v>
      </c>
      <c r="C1135" s="37">
        <v>40</v>
      </c>
      <c r="D1135" s="36">
        <v>2</v>
      </c>
      <c r="E1135" s="36">
        <v>47</v>
      </c>
      <c r="F1135" s="34">
        <f t="shared" si="85"/>
        <v>80</v>
      </c>
      <c r="G1135" s="34">
        <f t="shared" si="86"/>
        <v>30</v>
      </c>
      <c r="H1135" s="34">
        <f t="shared" si="87"/>
        <v>80</v>
      </c>
      <c r="I1135" s="35">
        <f t="shared" si="88"/>
        <v>0.375</v>
      </c>
      <c r="J1135" s="21">
        <f t="shared" si="89"/>
        <v>50</v>
      </c>
    </row>
    <row r="1136" spans="1:10">
      <c r="A1136" s="36">
        <v>456</v>
      </c>
      <c r="B1136" s="37">
        <v>20</v>
      </c>
      <c r="C1136" s="37">
        <v>34</v>
      </c>
      <c r="D1136" s="36">
        <v>2</v>
      </c>
      <c r="E1136" s="36">
        <v>24</v>
      </c>
      <c r="F1136" s="34">
        <f t="shared" si="85"/>
        <v>68</v>
      </c>
      <c r="G1136" s="34">
        <f t="shared" si="86"/>
        <v>28</v>
      </c>
      <c r="H1136" s="34">
        <f t="shared" si="87"/>
        <v>68</v>
      </c>
      <c r="I1136" s="35">
        <f t="shared" si="88"/>
        <v>0.41176470588235292</v>
      </c>
      <c r="J1136" s="21">
        <f t="shared" si="89"/>
        <v>40</v>
      </c>
    </row>
    <row r="1137" spans="1:10">
      <c r="A1137" s="36">
        <v>457</v>
      </c>
      <c r="B1137" s="37">
        <v>20</v>
      </c>
      <c r="C1137" s="37">
        <v>33</v>
      </c>
      <c r="D1137" s="36">
        <v>3</v>
      </c>
      <c r="E1137" s="36">
        <v>43</v>
      </c>
      <c r="F1137" s="34">
        <f t="shared" si="85"/>
        <v>99</v>
      </c>
      <c r="G1137" s="34">
        <f t="shared" si="86"/>
        <v>39</v>
      </c>
      <c r="H1137" s="34">
        <f t="shared" si="87"/>
        <v>99</v>
      </c>
      <c r="I1137" s="35">
        <f t="shared" si="88"/>
        <v>0.39393939393939392</v>
      </c>
      <c r="J1137" s="21">
        <f t="shared" si="89"/>
        <v>60</v>
      </c>
    </row>
    <row r="1138" spans="1:10">
      <c r="A1138" s="36">
        <v>457</v>
      </c>
      <c r="B1138" s="37">
        <v>11</v>
      </c>
      <c r="C1138" s="37">
        <v>19</v>
      </c>
      <c r="D1138" s="36">
        <v>2</v>
      </c>
      <c r="E1138" s="36">
        <v>15</v>
      </c>
      <c r="F1138" s="34">
        <f t="shared" si="85"/>
        <v>38</v>
      </c>
      <c r="G1138" s="34">
        <f t="shared" si="86"/>
        <v>16</v>
      </c>
      <c r="H1138" s="34">
        <f t="shared" si="87"/>
        <v>38</v>
      </c>
      <c r="I1138" s="35">
        <f t="shared" si="88"/>
        <v>0.42105263157894735</v>
      </c>
      <c r="J1138" s="21">
        <f t="shared" si="89"/>
        <v>22</v>
      </c>
    </row>
    <row r="1139" spans="1:10">
      <c r="A1139" s="36">
        <v>458</v>
      </c>
      <c r="B1139" s="37">
        <v>16</v>
      </c>
      <c r="C1139" s="37">
        <v>28</v>
      </c>
      <c r="D1139" s="36">
        <v>2</v>
      </c>
      <c r="E1139" s="36">
        <v>11</v>
      </c>
      <c r="F1139" s="34">
        <f t="shared" si="85"/>
        <v>56</v>
      </c>
      <c r="G1139" s="34">
        <f t="shared" si="86"/>
        <v>24</v>
      </c>
      <c r="H1139" s="34">
        <f t="shared" si="87"/>
        <v>56</v>
      </c>
      <c r="I1139" s="35">
        <f t="shared" si="88"/>
        <v>0.42857142857142855</v>
      </c>
      <c r="J1139" s="21">
        <f t="shared" si="89"/>
        <v>32</v>
      </c>
    </row>
    <row r="1140" spans="1:10">
      <c r="A1140" s="36">
        <v>458</v>
      </c>
      <c r="B1140" s="37">
        <v>20</v>
      </c>
      <c r="C1140" s="37">
        <v>34</v>
      </c>
      <c r="D1140" s="36">
        <v>3</v>
      </c>
      <c r="E1140" s="36">
        <v>28</v>
      </c>
      <c r="F1140" s="34">
        <f t="shared" si="85"/>
        <v>102</v>
      </c>
      <c r="G1140" s="34">
        <f t="shared" si="86"/>
        <v>42</v>
      </c>
      <c r="H1140" s="34">
        <f t="shared" si="87"/>
        <v>102</v>
      </c>
      <c r="I1140" s="35">
        <f t="shared" si="88"/>
        <v>0.41176470588235292</v>
      </c>
      <c r="J1140" s="21">
        <f t="shared" si="89"/>
        <v>60</v>
      </c>
    </row>
    <row r="1141" spans="1:10">
      <c r="A1141" s="36">
        <v>458</v>
      </c>
      <c r="B1141" s="37">
        <v>20</v>
      </c>
      <c r="C1141" s="37">
        <v>33</v>
      </c>
      <c r="D1141" s="36">
        <v>2</v>
      </c>
      <c r="E1141" s="36">
        <v>6</v>
      </c>
      <c r="F1141" s="34">
        <f t="shared" si="85"/>
        <v>66</v>
      </c>
      <c r="G1141" s="34">
        <f t="shared" si="86"/>
        <v>26</v>
      </c>
      <c r="H1141" s="34">
        <f t="shared" si="87"/>
        <v>66</v>
      </c>
      <c r="I1141" s="35">
        <f t="shared" si="88"/>
        <v>0.39393939393939392</v>
      </c>
      <c r="J1141" s="21">
        <f t="shared" si="89"/>
        <v>40</v>
      </c>
    </row>
    <row r="1142" spans="1:10">
      <c r="A1142" s="36">
        <v>458</v>
      </c>
      <c r="B1142" s="37">
        <v>13</v>
      </c>
      <c r="C1142" s="37">
        <v>22</v>
      </c>
      <c r="D1142" s="36">
        <v>2</v>
      </c>
      <c r="E1142" s="36">
        <v>44</v>
      </c>
      <c r="F1142" s="34">
        <f t="shared" si="85"/>
        <v>44</v>
      </c>
      <c r="G1142" s="34">
        <f t="shared" si="86"/>
        <v>18</v>
      </c>
      <c r="H1142" s="34">
        <f t="shared" si="87"/>
        <v>44</v>
      </c>
      <c r="I1142" s="35">
        <f t="shared" si="88"/>
        <v>0.40909090909090912</v>
      </c>
      <c r="J1142" s="21">
        <f t="shared" si="89"/>
        <v>26</v>
      </c>
    </row>
    <row r="1143" spans="1:10">
      <c r="A1143" s="36">
        <v>459</v>
      </c>
      <c r="B1143" s="37">
        <v>16</v>
      </c>
      <c r="C1143" s="37">
        <v>28</v>
      </c>
      <c r="D1143" s="36">
        <v>3</v>
      </c>
      <c r="E1143" s="36">
        <v>30</v>
      </c>
      <c r="F1143" s="34">
        <f t="shared" si="85"/>
        <v>84</v>
      </c>
      <c r="G1143" s="34">
        <f t="shared" si="86"/>
        <v>36</v>
      </c>
      <c r="H1143" s="34">
        <f t="shared" si="87"/>
        <v>84</v>
      </c>
      <c r="I1143" s="35">
        <f t="shared" si="88"/>
        <v>0.42857142857142855</v>
      </c>
      <c r="J1143" s="21">
        <f t="shared" si="89"/>
        <v>48</v>
      </c>
    </row>
    <row r="1144" spans="1:10">
      <c r="A1144" s="36">
        <v>460</v>
      </c>
      <c r="B1144" s="37">
        <v>16</v>
      </c>
      <c r="C1144" s="37">
        <v>28</v>
      </c>
      <c r="D1144" s="36">
        <v>1</v>
      </c>
      <c r="E1144" s="36">
        <v>40</v>
      </c>
      <c r="F1144" s="34">
        <f t="shared" si="85"/>
        <v>28</v>
      </c>
      <c r="G1144" s="34">
        <f t="shared" si="86"/>
        <v>12</v>
      </c>
      <c r="H1144" s="34">
        <f t="shared" si="87"/>
        <v>28</v>
      </c>
      <c r="I1144" s="35">
        <f t="shared" si="88"/>
        <v>0.42857142857142855</v>
      </c>
      <c r="J1144" s="21">
        <f t="shared" si="89"/>
        <v>16</v>
      </c>
    </row>
    <row r="1145" spans="1:10">
      <c r="A1145" s="36">
        <v>460</v>
      </c>
      <c r="B1145" s="37">
        <v>15</v>
      </c>
      <c r="C1145" s="37">
        <v>26</v>
      </c>
      <c r="D1145" s="36">
        <v>1</v>
      </c>
      <c r="E1145" s="36">
        <v>8</v>
      </c>
      <c r="F1145" s="34">
        <f t="shared" si="85"/>
        <v>26</v>
      </c>
      <c r="G1145" s="34">
        <f t="shared" si="86"/>
        <v>11</v>
      </c>
      <c r="H1145" s="34">
        <f t="shared" si="87"/>
        <v>26</v>
      </c>
      <c r="I1145" s="35">
        <f t="shared" si="88"/>
        <v>0.42307692307692307</v>
      </c>
      <c r="J1145" s="21">
        <f t="shared" si="89"/>
        <v>15</v>
      </c>
    </row>
    <row r="1146" spans="1:10">
      <c r="A1146" s="36">
        <v>460</v>
      </c>
      <c r="B1146" s="37">
        <v>15</v>
      </c>
      <c r="C1146" s="37">
        <v>25</v>
      </c>
      <c r="D1146" s="36">
        <v>2</v>
      </c>
      <c r="E1146" s="36">
        <v>43</v>
      </c>
      <c r="F1146" s="34">
        <f t="shared" si="85"/>
        <v>50</v>
      </c>
      <c r="G1146" s="34">
        <f t="shared" si="86"/>
        <v>20</v>
      </c>
      <c r="H1146" s="34">
        <f t="shared" si="87"/>
        <v>50</v>
      </c>
      <c r="I1146" s="35">
        <f t="shared" si="88"/>
        <v>0.4</v>
      </c>
      <c r="J1146" s="21">
        <f t="shared" si="89"/>
        <v>30</v>
      </c>
    </row>
    <row r="1147" spans="1:10">
      <c r="A1147" s="36">
        <v>460</v>
      </c>
      <c r="B1147" s="37">
        <v>14</v>
      </c>
      <c r="C1147" s="37">
        <v>24</v>
      </c>
      <c r="D1147" s="36">
        <v>3</v>
      </c>
      <c r="E1147" s="36">
        <v>33</v>
      </c>
      <c r="F1147" s="34">
        <f t="shared" si="85"/>
        <v>72</v>
      </c>
      <c r="G1147" s="34">
        <f t="shared" si="86"/>
        <v>30</v>
      </c>
      <c r="H1147" s="34">
        <f t="shared" si="87"/>
        <v>72</v>
      </c>
      <c r="I1147" s="35">
        <f t="shared" si="88"/>
        <v>0.41666666666666669</v>
      </c>
      <c r="J1147" s="21">
        <f t="shared" si="89"/>
        <v>42</v>
      </c>
    </row>
    <row r="1148" spans="1:10">
      <c r="A1148" s="36">
        <v>461</v>
      </c>
      <c r="B1148" s="37">
        <v>21</v>
      </c>
      <c r="C1148" s="37">
        <v>35</v>
      </c>
      <c r="D1148" s="36">
        <v>2</v>
      </c>
      <c r="E1148" s="36">
        <v>38</v>
      </c>
      <c r="F1148" s="34">
        <f t="shared" si="85"/>
        <v>70</v>
      </c>
      <c r="G1148" s="34">
        <f t="shared" si="86"/>
        <v>28</v>
      </c>
      <c r="H1148" s="34">
        <f t="shared" si="87"/>
        <v>70</v>
      </c>
      <c r="I1148" s="35">
        <f t="shared" si="88"/>
        <v>0.4</v>
      </c>
      <c r="J1148" s="21">
        <f t="shared" si="89"/>
        <v>42</v>
      </c>
    </row>
    <row r="1149" spans="1:10">
      <c r="A1149" s="36">
        <v>461</v>
      </c>
      <c r="B1149" s="37">
        <v>17</v>
      </c>
      <c r="C1149" s="37">
        <v>29</v>
      </c>
      <c r="D1149" s="36">
        <v>1</v>
      </c>
      <c r="E1149" s="36">
        <v>28</v>
      </c>
      <c r="F1149" s="34">
        <f t="shared" si="85"/>
        <v>29</v>
      </c>
      <c r="G1149" s="34">
        <f t="shared" si="86"/>
        <v>12</v>
      </c>
      <c r="H1149" s="34">
        <f t="shared" si="87"/>
        <v>29</v>
      </c>
      <c r="I1149" s="35">
        <f t="shared" si="88"/>
        <v>0.41379310344827586</v>
      </c>
      <c r="J1149" s="21">
        <f t="shared" si="89"/>
        <v>17</v>
      </c>
    </row>
    <row r="1150" spans="1:10">
      <c r="A1150" s="36">
        <v>462</v>
      </c>
      <c r="B1150" s="37">
        <v>20</v>
      </c>
      <c r="C1150" s="37">
        <v>33</v>
      </c>
      <c r="D1150" s="36">
        <v>3</v>
      </c>
      <c r="E1150" s="36">
        <v>11</v>
      </c>
      <c r="F1150" s="34">
        <f t="shared" si="85"/>
        <v>99</v>
      </c>
      <c r="G1150" s="34">
        <f t="shared" si="86"/>
        <v>39</v>
      </c>
      <c r="H1150" s="34">
        <f t="shared" si="87"/>
        <v>99</v>
      </c>
      <c r="I1150" s="35">
        <f t="shared" si="88"/>
        <v>0.39393939393939392</v>
      </c>
      <c r="J1150" s="21">
        <f t="shared" si="89"/>
        <v>60</v>
      </c>
    </row>
    <row r="1151" spans="1:10">
      <c r="A1151" s="36">
        <v>463</v>
      </c>
      <c r="B1151" s="37">
        <v>19</v>
      </c>
      <c r="C1151" s="37">
        <v>31</v>
      </c>
      <c r="D1151" s="36">
        <v>3</v>
      </c>
      <c r="E1151" s="36">
        <v>14</v>
      </c>
      <c r="F1151" s="34">
        <f t="shared" si="85"/>
        <v>93</v>
      </c>
      <c r="G1151" s="34">
        <f t="shared" si="86"/>
        <v>36</v>
      </c>
      <c r="H1151" s="34">
        <f t="shared" si="87"/>
        <v>93</v>
      </c>
      <c r="I1151" s="35">
        <f t="shared" si="88"/>
        <v>0.38709677419354838</v>
      </c>
      <c r="J1151" s="21">
        <f t="shared" si="89"/>
        <v>57</v>
      </c>
    </row>
    <row r="1152" spans="1:10">
      <c r="A1152" s="36">
        <v>464</v>
      </c>
      <c r="B1152" s="37">
        <v>15</v>
      </c>
      <c r="C1152" s="37">
        <v>26</v>
      </c>
      <c r="D1152" s="36">
        <v>3</v>
      </c>
      <c r="E1152" s="36">
        <v>50</v>
      </c>
      <c r="F1152" s="34">
        <f t="shared" si="85"/>
        <v>78</v>
      </c>
      <c r="G1152" s="34">
        <f t="shared" si="86"/>
        <v>33</v>
      </c>
      <c r="H1152" s="34">
        <f t="shared" si="87"/>
        <v>78</v>
      </c>
      <c r="I1152" s="35">
        <f t="shared" si="88"/>
        <v>0.42307692307692307</v>
      </c>
      <c r="J1152" s="21">
        <f t="shared" si="89"/>
        <v>45</v>
      </c>
    </row>
    <row r="1153" spans="1:10">
      <c r="A1153" s="36">
        <v>464</v>
      </c>
      <c r="B1153" s="37">
        <v>16</v>
      </c>
      <c r="C1153" s="37">
        <v>27</v>
      </c>
      <c r="D1153" s="36">
        <v>2</v>
      </c>
      <c r="E1153" s="36">
        <v>24</v>
      </c>
      <c r="F1153" s="34">
        <f t="shared" si="85"/>
        <v>54</v>
      </c>
      <c r="G1153" s="34">
        <f t="shared" si="86"/>
        <v>22</v>
      </c>
      <c r="H1153" s="34">
        <f t="shared" si="87"/>
        <v>54</v>
      </c>
      <c r="I1153" s="35">
        <f t="shared" si="88"/>
        <v>0.40740740740740738</v>
      </c>
      <c r="J1153" s="21">
        <f t="shared" si="89"/>
        <v>32</v>
      </c>
    </row>
    <row r="1154" spans="1:10">
      <c r="A1154" s="36">
        <v>464</v>
      </c>
      <c r="B1154" s="37">
        <v>13</v>
      </c>
      <c r="C1154" s="37">
        <v>22</v>
      </c>
      <c r="D1154" s="36">
        <v>1</v>
      </c>
      <c r="E1154" s="36">
        <v>10</v>
      </c>
      <c r="F1154" s="34">
        <f t="shared" si="85"/>
        <v>22</v>
      </c>
      <c r="G1154" s="34">
        <f t="shared" si="86"/>
        <v>9</v>
      </c>
      <c r="H1154" s="34">
        <f t="shared" si="87"/>
        <v>22</v>
      </c>
      <c r="I1154" s="35">
        <f t="shared" si="88"/>
        <v>0.40909090909090912</v>
      </c>
      <c r="J1154" s="21">
        <f t="shared" si="89"/>
        <v>13</v>
      </c>
    </row>
    <row r="1155" spans="1:10">
      <c r="A1155" s="36">
        <v>465</v>
      </c>
      <c r="B1155" s="37">
        <v>15</v>
      </c>
      <c r="C1155" s="37">
        <v>25</v>
      </c>
      <c r="D1155" s="36">
        <v>3</v>
      </c>
      <c r="E1155" s="36">
        <v>37</v>
      </c>
      <c r="F1155" s="34">
        <f t="shared" ref="F1155:F1218" si="90">C1155*D1155</f>
        <v>75</v>
      </c>
      <c r="G1155" s="34">
        <f t="shared" ref="G1155:G1218" si="91">F1155-(B1155*D1155)</f>
        <v>30</v>
      </c>
      <c r="H1155" s="34">
        <f t="shared" ref="H1155:H1218" si="92">C1155*D1155</f>
        <v>75</v>
      </c>
      <c r="I1155" s="35">
        <f t="shared" ref="I1155:I1218" si="93">(G1155/H1155)</f>
        <v>0.4</v>
      </c>
      <c r="J1155" s="21">
        <f t="shared" ref="J1155:J1218" si="94">B1155*D1155</f>
        <v>45</v>
      </c>
    </row>
    <row r="1156" spans="1:10">
      <c r="A1156" s="36">
        <v>465</v>
      </c>
      <c r="B1156" s="37">
        <v>14</v>
      </c>
      <c r="C1156" s="37">
        <v>23</v>
      </c>
      <c r="D1156" s="36">
        <v>2</v>
      </c>
      <c r="E1156" s="36">
        <v>23</v>
      </c>
      <c r="F1156" s="34">
        <f t="shared" si="90"/>
        <v>46</v>
      </c>
      <c r="G1156" s="34">
        <f t="shared" si="91"/>
        <v>18</v>
      </c>
      <c r="H1156" s="34">
        <f t="shared" si="92"/>
        <v>46</v>
      </c>
      <c r="I1156" s="35">
        <f t="shared" si="93"/>
        <v>0.39130434782608697</v>
      </c>
      <c r="J1156" s="21">
        <f t="shared" si="94"/>
        <v>28</v>
      </c>
    </row>
    <row r="1157" spans="1:10">
      <c r="A1157" s="36">
        <v>466</v>
      </c>
      <c r="B1157" s="37">
        <v>13</v>
      </c>
      <c r="C1157" s="37">
        <v>22</v>
      </c>
      <c r="D1157" s="36">
        <v>1</v>
      </c>
      <c r="E1157" s="36">
        <v>50</v>
      </c>
      <c r="F1157" s="34">
        <f t="shared" si="90"/>
        <v>22</v>
      </c>
      <c r="G1157" s="34">
        <f t="shared" si="91"/>
        <v>9</v>
      </c>
      <c r="H1157" s="34">
        <f t="shared" si="92"/>
        <v>22</v>
      </c>
      <c r="I1157" s="35">
        <f t="shared" si="93"/>
        <v>0.40909090909090912</v>
      </c>
      <c r="J1157" s="21">
        <f t="shared" si="94"/>
        <v>13</v>
      </c>
    </row>
    <row r="1158" spans="1:10">
      <c r="A1158" s="36">
        <v>466</v>
      </c>
      <c r="B1158" s="37">
        <v>18</v>
      </c>
      <c r="C1158" s="37">
        <v>30</v>
      </c>
      <c r="D1158" s="36">
        <v>3</v>
      </c>
      <c r="E1158" s="36">
        <v>52</v>
      </c>
      <c r="F1158" s="34">
        <f t="shared" si="90"/>
        <v>90</v>
      </c>
      <c r="G1158" s="34">
        <f t="shared" si="91"/>
        <v>36</v>
      </c>
      <c r="H1158" s="34">
        <f t="shared" si="92"/>
        <v>90</v>
      </c>
      <c r="I1158" s="35">
        <f t="shared" si="93"/>
        <v>0.4</v>
      </c>
      <c r="J1158" s="21">
        <f t="shared" si="94"/>
        <v>54</v>
      </c>
    </row>
    <row r="1159" spans="1:10">
      <c r="A1159" s="36">
        <v>466</v>
      </c>
      <c r="B1159" s="37">
        <v>16</v>
      </c>
      <c r="C1159" s="37">
        <v>28</v>
      </c>
      <c r="D1159" s="36">
        <v>1</v>
      </c>
      <c r="E1159" s="36">
        <v>43</v>
      </c>
      <c r="F1159" s="34">
        <f t="shared" si="90"/>
        <v>28</v>
      </c>
      <c r="G1159" s="34">
        <f t="shared" si="91"/>
        <v>12</v>
      </c>
      <c r="H1159" s="34">
        <f t="shared" si="92"/>
        <v>28</v>
      </c>
      <c r="I1159" s="35">
        <f t="shared" si="93"/>
        <v>0.42857142857142855</v>
      </c>
      <c r="J1159" s="21">
        <f t="shared" si="94"/>
        <v>16</v>
      </c>
    </row>
    <row r="1160" spans="1:10">
      <c r="A1160" s="36">
        <v>467</v>
      </c>
      <c r="B1160" s="37">
        <v>20</v>
      </c>
      <c r="C1160" s="37">
        <v>33</v>
      </c>
      <c r="D1160" s="36">
        <v>3</v>
      </c>
      <c r="E1160" s="36">
        <v>13</v>
      </c>
      <c r="F1160" s="34">
        <f t="shared" si="90"/>
        <v>99</v>
      </c>
      <c r="G1160" s="34">
        <f t="shared" si="91"/>
        <v>39</v>
      </c>
      <c r="H1160" s="34">
        <f t="shared" si="92"/>
        <v>99</v>
      </c>
      <c r="I1160" s="35">
        <f t="shared" si="93"/>
        <v>0.39393939393939392</v>
      </c>
      <c r="J1160" s="21">
        <f t="shared" si="94"/>
        <v>60</v>
      </c>
    </row>
    <row r="1161" spans="1:10">
      <c r="A1161" s="36">
        <v>467</v>
      </c>
      <c r="B1161" s="37">
        <v>13</v>
      </c>
      <c r="C1161" s="37">
        <v>22</v>
      </c>
      <c r="D1161" s="36">
        <v>2</v>
      </c>
      <c r="E1161" s="36">
        <v>59</v>
      </c>
      <c r="F1161" s="34">
        <f t="shared" si="90"/>
        <v>44</v>
      </c>
      <c r="G1161" s="34">
        <f t="shared" si="91"/>
        <v>18</v>
      </c>
      <c r="H1161" s="34">
        <f t="shared" si="92"/>
        <v>44</v>
      </c>
      <c r="I1161" s="35">
        <f t="shared" si="93"/>
        <v>0.40909090909090912</v>
      </c>
      <c r="J1161" s="21">
        <f t="shared" si="94"/>
        <v>26</v>
      </c>
    </row>
    <row r="1162" spans="1:10">
      <c r="A1162" s="36">
        <v>468</v>
      </c>
      <c r="B1162" s="37">
        <v>11</v>
      </c>
      <c r="C1162" s="37">
        <v>19</v>
      </c>
      <c r="D1162" s="36">
        <v>2</v>
      </c>
      <c r="E1162" s="36">
        <v>38</v>
      </c>
      <c r="F1162" s="34">
        <f t="shared" si="90"/>
        <v>38</v>
      </c>
      <c r="G1162" s="34">
        <f t="shared" si="91"/>
        <v>16</v>
      </c>
      <c r="H1162" s="34">
        <f t="shared" si="92"/>
        <v>38</v>
      </c>
      <c r="I1162" s="35">
        <f t="shared" si="93"/>
        <v>0.42105263157894735</v>
      </c>
      <c r="J1162" s="21">
        <f t="shared" si="94"/>
        <v>22</v>
      </c>
    </row>
    <row r="1163" spans="1:10">
      <c r="A1163" s="36">
        <v>468</v>
      </c>
      <c r="B1163" s="37">
        <v>12</v>
      </c>
      <c r="C1163" s="37">
        <v>20</v>
      </c>
      <c r="D1163" s="36">
        <v>2</v>
      </c>
      <c r="E1163" s="36">
        <v>16</v>
      </c>
      <c r="F1163" s="34">
        <f t="shared" si="90"/>
        <v>40</v>
      </c>
      <c r="G1163" s="34">
        <f t="shared" si="91"/>
        <v>16</v>
      </c>
      <c r="H1163" s="34">
        <f t="shared" si="92"/>
        <v>40</v>
      </c>
      <c r="I1163" s="35">
        <f t="shared" si="93"/>
        <v>0.4</v>
      </c>
      <c r="J1163" s="21">
        <f t="shared" si="94"/>
        <v>24</v>
      </c>
    </row>
    <row r="1164" spans="1:10">
      <c r="A1164" s="36">
        <v>468</v>
      </c>
      <c r="B1164" s="37">
        <v>16</v>
      </c>
      <c r="C1164" s="37">
        <v>28</v>
      </c>
      <c r="D1164" s="36">
        <v>1</v>
      </c>
      <c r="E1164" s="36">
        <v>9</v>
      </c>
      <c r="F1164" s="34">
        <f t="shared" si="90"/>
        <v>28</v>
      </c>
      <c r="G1164" s="34">
        <f t="shared" si="91"/>
        <v>12</v>
      </c>
      <c r="H1164" s="34">
        <f t="shared" si="92"/>
        <v>28</v>
      </c>
      <c r="I1164" s="35">
        <f t="shared" si="93"/>
        <v>0.42857142857142855</v>
      </c>
      <c r="J1164" s="21">
        <f t="shared" si="94"/>
        <v>16</v>
      </c>
    </row>
    <row r="1165" spans="1:10">
      <c r="A1165" s="36">
        <v>469</v>
      </c>
      <c r="B1165" s="37">
        <v>21</v>
      </c>
      <c r="C1165" s="37">
        <v>35</v>
      </c>
      <c r="D1165" s="36">
        <v>3</v>
      </c>
      <c r="E1165" s="36">
        <v>22</v>
      </c>
      <c r="F1165" s="34">
        <f t="shared" si="90"/>
        <v>105</v>
      </c>
      <c r="G1165" s="34">
        <f t="shared" si="91"/>
        <v>42</v>
      </c>
      <c r="H1165" s="34">
        <f t="shared" si="92"/>
        <v>105</v>
      </c>
      <c r="I1165" s="35">
        <f t="shared" si="93"/>
        <v>0.4</v>
      </c>
      <c r="J1165" s="21">
        <f t="shared" si="94"/>
        <v>63</v>
      </c>
    </row>
    <row r="1166" spans="1:10">
      <c r="A1166" s="36">
        <v>469</v>
      </c>
      <c r="B1166" s="37">
        <v>19</v>
      </c>
      <c r="C1166" s="37">
        <v>32</v>
      </c>
      <c r="D1166" s="36">
        <v>1</v>
      </c>
      <c r="E1166" s="36">
        <v>44</v>
      </c>
      <c r="F1166" s="34">
        <f t="shared" si="90"/>
        <v>32</v>
      </c>
      <c r="G1166" s="34">
        <f t="shared" si="91"/>
        <v>13</v>
      </c>
      <c r="H1166" s="34">
        <f t="shared" si="92"/>
        <v>32</v>
      </c>
      <c r="I1166" s="35">
        <f t="shared" si="93"/>
        <v>0.40625</v>
      </c>
      <c r="J1166" s="21">
        <f t="shared" si="94"/>
        <v>19</v>
      </c>
    </row>
    <row r="1167" spans="1:10">
      <c r="A1167" s="36">
        <v>470</v>
      </c>
      <c r="B1167" s="37">
        <v>14</v>
      </c>
      <c r="C1167" s="37">
        <v>24</v>
      </c>
      <c r="D1167" s="36">
        <v>1</v>
      </c>
      <c r="E1167" s="36">
        <v>44</v>
      </c>
      <c r="F1167" s="34">
        <f t="shared" si="90"/>
        <v>24</v>
      </c>
      <c r="G1167" s="34">
        <f t="shared" si="91"/>
        <v>10</v>
      </c>
      <c r="H1167" s="34">
        <f t="shared" si="92"/>
        <v>24</v>
      </c>
      <c r="I1167" s="35">
        <f t="shared" si="93"/>
        <v>0.41666666666666669</v>
      </c>
      <c r="J1167" s="21">
        <f t="shared" si="94"/>
        <v>14</v>
      </c>
    </row>
    <row r="1168" spans="1:10">
      <c r="A1168" s="36">
        <v>470</v>
      </c>
      <c r="B1168" s="37">
        <v>10</v>
      </c>
      <c r="C1168" s="37">
        <v>18</v>
      </c>
      <c r="D1168" s="36">
        <v>3</v>
      </c>
      <c r="E1168" s="36">
        <v>28</v>
      </c>
      <c r="F1168" s="34">
        <f t="shared" si="90"/>
        <v>54</v>
      </c>
      <c r="G1168" s="34">
        <f t="shared" si="91"/>
        <v>24</v>
      </c>
      <c r="H1168" s="34">
        <f t="shared" si="92"/>
        <v>54</v>
      </c>
      <c r="I1168" s="35">
        <f t="shared" si="93"/>
        <v>0.44444444444444442</v>
      </c>
      <c r="J1168" s="21">
        <f t="shared" si="94"/>
        <v>30</v>
      </c>
    </row>
    <row r="1169" spans="1:10">
      <c r="A1169" s="36">
        <v>471</v>
      </c>
      <c r="B1169" s="37">
        <v>21</v>
      </c>
      <c r="C1169" s="37">
        <v>35</v>
      </c>
      <c r="D1169" s="36">
        <v>3</v>
      </c>
      <c r="E1169" s="36">
        <v>57</v>
      </c>
      <c r="F1169" s="34">
        <f t="shared" si="90"/>
        <v>105</v>
      </c>
      <c r="G1169" s="34">
        <f t="shared" si="91"/>
        <v>42</v>
      </c>
      <c r="H1169" s="34">
        <f t="shared" si="92"/>
        <v>105</v>
      </c>
      <c r="I1169" s="35">
        <f t="shared" si="93"/>
        <v>0.4</v>
      </c>
      <c r="J1169" s="21">
        <f t="shared" si="94"/>
        <v>63</v>
      </c>
    </row>
    <row r="1170" spans="1:10">
      <c r="A1170" s="36">
        <v>472</v>
      </c>
      <c r="B1170" s="37">
        <v>21</v>
      </c>
      <c r="C1170" s="37">
        <v>35</v>
      </c>
      <c r="D1170" s="36">
        <v>2</v>
      </c>
      <c r="E1170" s="36">
        <v>42</v>
      </c>
      <c r="F1170" s="34">
        <f t="shared" si="90"/>
        <v>70</v>
      </c>
      <c r="G1170" s="34">
        <f t="shared" si="91"/>
        <v>28</v>
      </c>
      <c r="H1170" s="34">
        <f t="shared" si="92"/>
        <v>70</v>
      </c>
      <c r="I1170" s="35">
        <f t="shared" si="93"/>
        <v>0.4</v>
      </c>
      <c r="J1170" s="21">
        <f t="shared" si="94"/>
        <v>42</v>
      </c>
    </row>
    <row r="1171" spans="1:10">
      <c r="A1171" s="36">
        <v>472</v>
      </c>
      <c r="B1171" s="37">
        <v>13</v>
      </c>
      <c r="C1171" s="37">
        <v>22</v>
      </c>
      <c r="D1171" s="36">
        <v>2</v>
      </c>
      <c r="E1171" s="36">
        <v>31</v>
      </c>
      <c r="F1171" s="34">
        <f t="shared" si="90"/>
        <v>44</v>
      </c>
      <c r="G1171" s="34">
        <f t="shared" si="91"/>
        <v>18</v>
      </c>
      <c r="H1171" s="34">
        <f t="shared" si="92"/>
        <v>44</v>
      </c>
      <c r="I1171" s="35">
        <f t="shared" si="93"/>
        <v>0.40909090909090912</v>
      </c>
      <c r="J1171" s="21">
        <f t="shared" si="94"/>
        <v>26</v>
      </c>
    </row>
    <row r="1172" spans="1:10">
      <c r="A1172" s="36">
        <v>473</v>
      </c>
      <c r="B1172" s="37">
        <v>13</v>
      </c>
      <c r="C1172" s="37">
        <v>22</v>
      </c>
      <c r="D1172" s="36">
        <v>2</v>
      </c>
      <c r="E1172" s="36">
        <v>51</v>
      </c>
      <c r="F1172" s="34">
        <f t="shared" si="90"/>
        <v>44</v>
      </c>
      <c r="G1172" s="34">
        <f t="shared" si="91"/>
        <v>18</v>
      </c>
      <c r="H1172" s="34">
        <f t="shared" si="92"/>
        <v>44</v>
      </c>
      <c r="I1172" s="35">
        <f t="shared" si="93"/>
        <v>0.40909090909090912</v>
      </c>
      <c r="J1172" s="21">
        <f t="shared" si="94"/>
        <v>26</v>
      </c>
    </row>
    <row r="1173" spans="1:10">
      <c r="A1173" s="36">
        <v>473</v>
      </c>
      <c r="B1173" s="37">
        <v>21</v>
      </c>
      <c r="C1173" s="37">
        <v>35</v>
      </c>
      <c r="D1173" s="36">
        <v>1</v>
      </c>
      <c r="E1173" s="36">
        <v>10</v>
      </c>
      <c r="F1173" s="34">
        <f t="shared" si="90"/>
        <v>35</v>
      </c>
      <c r="G1173" s="34">
        <f t="shared" si="91"/>
        <v>14</v>
      </c>
      <c r="H1173" s="34">
        <f t="shared" si="92"/>
        <v>35</v>
      </c>
      <c r="I1173" s="35">
        <f t="shared" si="93"/>
        <v>0.4</v>
      </c>
      <c r="J1173" s="21">
        <f t="shared" si="94"/>
        <v>21</v>
      </c>
    </row>
    <row r="1174" spans="1:10">
      <c r="A1174" s="36">
        <v>474</v>
      </c>
      <c r="B1174" s="37">
        <v>20</v>
      </c>
      <c r="C1174" s="37">
        <v>34</v>
      </c>
      <c r="D1174" s="36">
        <v>1</v>
      </c>
      <c r="E1174" s="36">
        <v>55</v>
      </c>
      <c r="F1174" s="34">
        <f t="shared" si="90"/>
        <v>34</v>
      </c>
      <c r="G1174" s="34">
        <f t="shared" si="91"/>
        <v>14</v>
      </c>
      <c r="H1174" s="34">
        <f t="shared" si="92"/>
        <v>34</v>
      </c>
      <c r="I1174" s="35">
        <f t="shared" si="93"/>
        <v>0.41176470588235292</v>
      </c>
      <c r="J1174" s="21">
        <f t="shared" si="94"/>
        <v>20</v>
      </c>
    </row>
    <row r="1175" spans="1:10">
      <c r="A1175" s="36">
        <v>474</v>
      </c>
      <c r="B1175" s="37">
        <v>17</v>
      </c>
      <c r="C1175" s="37">
        <v>29</v>
      </c>
      <c r="D1175" s="36">
        <v>1</v>
      </c>
      <c r="E1175" s="36">
        <v>37</v>
      </c>
      <c r="F1175" s="34">
        <f t="shared" si="90"/>
        <v>29</v>
      </c>
      <c r="G1175" s="34">
        <f t="shared" si="91"/>
        <v>12</v>
      </c>
      <c r="H1175" s="34">
        <f t="shared" si="92"/>
        <v>29</v>
      </c>
      <c r="I1175" s="35">
        <f t="shared" si="93"/>
        <v>0.41379310344827586</v>
      </c>
      <c r="J1175" s="21">
        <f t="shared" si="94"/>
        <v>17</v>
      </c>
    </row>
    <row r="1176" spans="1:10">
      <c r="A1176" s="36">
        <v>474</v>
      </c>
      <c r="B1176" s="37">
        <v>19</v>
      </c>
      <c r="C1176" s="37">
        <v>31</v>
      </c>
      <c r="D1176" s="36">
        <v>1</v>
      </c>
      <c r="E1176" s="36">
        <v>34</v>
      </c>
      <c r="F1176" s="34">
        <f t="shared" si="90"/>
        <v>31</v>
      </c>
      <c r="G1176" s="34">
        <f t="shared" si="91"/>
        <v>12</v>
      </c>
      <c r="H1176" s="34">
        <f t="shared" si="92"/>
        <v>31</v>
      </c>
      <c r="I1176" s="35">
        <f t="shared" si="93"/>
        <v>0.38709677419354838</v>
      </c>
      <c r="J1176" s="21">
        <f t="shared" si="94"/>
        <v>19</v>
      </c>
    </row>
    <row r="1177" spans="1:10">
      <c r="A1177" s="36">
        <v>474</v>
      </c>
      <c r="B1177" s="37">
        <v>16</v>
      </c>
      <c r="C1177" s="37">
        <v>28</v>
      </c>
      <c r="D1177" s="36">
        <v>3</v>
      </c>
      <c r="E1177" s="36">
        <v>35</v>
      </c>
      <c r="F1177" s="34">
        <f t="shared" si="90"/>
        <v>84</v>
      </c>
      <c r="G1177" s="34">
        <f t="shared" si="91"/>
        <v>36</v>
      </c>
      <c r="H1177" s="34">
        <f t="shared" si="92"/>
        <v>84</v>
      </c>
      <c r="I1177" s="35">
        <f t="shared" si="93"/>
        <v>0.42857142857142855</v>
      </c>
      <c r="J1177" s="21">
        <f t="shared" si="94"/>
        <v>48</v>
      </c>
    </row>
    <row r="1178" spans="1:10">
      <c r="A1178" s="36">
        <v>475</v>
      </c>
      <c r="B1178" s="37">
        <v>14</v>
      </c>
      <c r="C1178" s="37">
        <v>24</v>
      </c>
      <c r="D1178" s="36">
        <v>3</v>
      </c>
      <c r="E1178" s="36">
        <v>21</v>
      </c>
      <c r="F1178" s="34">
        <f t="shared" si="90"/>
        <v>72</v>
      </c>
      <c r="G1178" s="34">
        <f t="shared" si="91"/>
        <v>30</v>
      </c>
      <c r="H1178" s="34">
        <f t="shared" si="92"/>
        <v>72</v>
      </c>
      <c r="I1178" s="35">
        <f t="shared" si="93"/>
        <v>0.41666666666666669</v>
      </c>
      <c r="J1178" s="21">
        <f t="shared" si="94"/>
        <v>42</v>
      </c>
    </row>
    <row r="1179" spans="1:10">
      <c r="A1179" s="36">
        <v>475</v>
      </c>
      <c r="B1179" s="37">
        <v>20</v>
      </c>
      <c r="C1179" s="37">
        <v>34</v>
      </c>
      <c r="D1179" s="36">
        <v>3</v>
      </c>
      <c r="E1179" s="36">
        <v>14</v>
      </c>
      <c r="F1179" s="34">
        <f t="shared" si="90"/>
        <v>102</v>
      </c>
      <c r="G1179" s="34">
        <f t="shared" si="91"/>
        <v>42</v>
      </c>
      <c r="H1179" s="34">
        <f t="shared" si="92"/>
        <v>102</v>
      </c>
      <c r="I1179" s="35">
        <f t="shared" si="93"/>
        <v>0.41176470588235292</v>
      </c>
      <c r="J1179" s="21">
        <f t="shared" si="94"/>
        <v>60</v>
      </c>
    </row>
    <row r="1180" spans="1:10">
      <c r="A1180" s="36">
        <v>476</v>
      </c>
      <c r="B1180" s="37">
        <v>14</v>
      </c>
      <c r="C1180" s="37">
        <v>24</v>
      </c>
      <c r="D1180" s="36">
        <v>2</v>
      </c>
      <c r="E1180" s="36">
        <v>55</v>
      </c>
      <c r="F1180" s="34">
        <f t="shared" si="90"/>
        <v>48</v>
      </c>
      <c r="G1180" s="34">
        <f t="shared" si="91"/>
        <v>20</v>
      </c>
      <c r="H1180" s="34">
        <f t="shared" si="92"/>
        <v>48</v>
      </c>
      <c r="I1180" s="35">
        <f t="shared" si="93"/>
        <v>0.41666666666666669</v>
      </c>
      <c r="J1180" s="21">
        <f t="shared" si="94"/>
        <v>28</v>
      </c>
    </row>
    <row r="1181" spans="1:10">
      <c r="A1181" s="36">
        <v>476</v>
      </c>
      <c r="B1181" s="37">
        <v>20</v>
      </c>
      <c r="C1181" s="37">
        <v>34</v>
      </c>
      <c r="D1181" s="36">
        <v>1</v>
      </c>
      <c r="E1181" s="36">
        <v>34</v>
      </c>
      <c r="F1181" s="34">
        <f t="shared" si="90"/>
        <v>34</v>
      </c>
      <c r="G1181" s="34">
        <f t="shared" si="91"/>
        <v>14</v>
      </c>
      <c r="H1181" s="34">
        <f t="shared" si="92"/>
        <v>34</v>
      </c>
      <c r="I1181" s="35">
        <f t="shared" si="93"/>
        <v>0.41176470588235292</v>
      </c>
      <c r="J1181" s="21">
        <f t="shared" si="94"/>
        <v>20</v>
      </c>
    </row>
    <row r="1182" spans="1:10">
      <c r="A1182" s="36">
        <v>476</v>
      </c>
      <c r="B1182" s="37">
        <v>19</v>
      </c>
      <c r="C1182" s="37">
        <v>32</v>
      </c>
      <c r="D1182" s="36">
        <v>3</v>
      </c>
      <c r="E1182" s="36">
        <v>5</v>
      </c>
      <c r="F1182" s="34">
        <f t="shared" si="90"/>
        <v>96</v>
      </c>
      <c r="G1182" s="34">
        <f t="shared" si="91"/>
        <v>39</v>
      </c>
      <c r="H1182" s="34">
        <f t="shared" si="92"/>
        <v>96</v>
      </c>
      <c r="I1182" s="35">
        <f t="shared" si="93"/>
        <v>0.40625</v>
      </c>
      <c r="J1182" s="21">
        <f t="shared" si="94"/>
        <v>57</v>
      </c>
    </row>
    <row r="1183" spans="1:10">
      <c r="A1183" s="36">
        <v>476</v>
      </c>
      <c r="B1183" s="37">
        <v>25</v>
      </c>
      <c r="C1183" s="37">
        <v>40</v>
      </c>
      <c r="D1183" s="36">
        <v>1</v>
      </c>
      <c r="E1183" s="36">
        <v>21</v>
      </c>
      <c r="F1183" s="34">
        <f t="shared" si="90"/>
        <v>40</v>
      </c>
      <c r="G1183" s="34">
        <f t="shared" si="91"/>
        <v>15</v>
      </c>
      <c r="H1183" s="34">
        <f t="shared" si="92"/>
        <v>40</v>
      </c>
      <c r="I1183" s="35">
        <f t="shared" si="93"/>
        <v>0.375</v>
      </c>
      <c r="J1183" s="21">
        <f t="shared" si="94"/>
        <v>25</v>
      </c>
    </row>
    <row r="1184" spans="1:10">
      <c r="A1184" s="36">
        <v>477</v>
      </c>
      <c r="B1184" s="37">
        <v>20</v>
      </c>
      <c r="C1184" s="37">
        <v>34</v>
      </c>
      <c r="D1184" s="36">
        <v>2</v>
      </c>
      <c r="E1184" s="36">
        <v>34</v>
      </c>
      <c r="F1184" s="34">
        <f t="shared" si="90"/>
        <v>68</v>
      </c>
      <c r="G1184" s="34">
        <f t="shared" si="91"/>
        <v>28</v>
      </c>
      <c r="H1184" s="34">
        <f t="shared" si="92"/>
        <v>68</v>
      </c>
      <c r="I1184" s="35">
        <f t="shared" si="93"/>
        <v>0.41176470588235292</v>
      </c>
      <c r="J1184" s="21">
        <f t="shared" si="94"/>
        <v>40</v>
      </c>
    </row>
    <row r="1185" spans="1:10">
      <c r="A1185" s="36">
        <v>477</v>
      </c>
      <c r="B1185" s="37">
        <v>14</v>
      </c>
      <c r="C1185" s="37">
        <v>23</v>
      </c>
      <c r="D1185" s="36">
        <v>2</v>
      </c>
      <c r="E1185" s="36">
        <v>13</v>
      </c>
      <c r="F1185" s="34">
        <f t="shared" si="90"/>
        <v>46</v>
      </c>
      <c r="G1185" s="34">
        <f t="shared" si="91"/>
        <v>18</v>
      </c>
      <c r="H1185" s="34">
        <f t="shared" si="92"/>
        <v>46</v>
      </c>
      <c r="I1185" s="35">
        <f t="shared" si="93"/>
        <v>0.39130434782608697</v>
      </c>
      <c r="J1185" s="21">
        <f t="shared" si="94"/>
        <v>28</v>
      </c>
    </row>
    <row r="1186" spans="1:10">
      <c r="A1186" s="36">
        <v>477</v>
      </c>
      <c r="B1186" s="37">
        <v>14</v>
      </c>
      <c r="C1186" s="37">
        <v>24</v>
      </c>
      <c r="D1186" s="36">
        <v>2</v>
      </c>
      <c r="E1186" s="36">
        <v>47</v>
      </c>
      <c r="F1186" s="34">
        <f t="shared" si="90"/>
        <v>48</v>
      </c>
      <c r="G1186" s="34">
        <f t="shared" si="91"/>
        <v>20</v>
      </c>
      <c r="H1186" s="34">
        <f t="shared" si="92"/>
        <v>48</v>
      </c>
      <c r="I1186" s="35">
        <f t="shared" si="93"/>
        <v>0.41666666666666669</v>
      </c>
      <c r="J1186" s="21">
        <f t="shared" si="94"/>
        <v>28</v>
      </c>
    </row>
    <row r="1187" spans="1:10">
      <c r="A1187" s="36">
        <v>477</v>
      </c>
      <c r="B1187" s="37">
        <v>13</v>
      </c>
      <c r="C1187" s="37">
        <v>21</v>
      </c>
      <c r="D1187" s="36">
        <v>2</v>
      </c>
      <c r="E1187" s="36">
        <v>21</v>
      </c>
      <c r="F1187" s="34">
        <f t="shared" si="90"/>
        <v>42</v>
      </c>
      <c r="G1187" s="34">
        <f t="shared" si="91"/>
        <v>16</v>
      </c>
      <c r="H1187" s="34">
        <f t="shared" si="92"/>
        <v>42</v>
      </c>
      <c r="I1187" s="35">
        <f t="shared" si="93"/>
        <v>0.38095238095238093</v>
      </c>
      <c r="J1187" s="21">
        <f t="shared" si="94"/>
        <v>26</v>
      </c>
    </row>
    <row r="1188" spans="1:10">
      <c r="A1188" s="36">
        <v>478</v>
      </c>
      <c r="B1188" s="37">
        <v>18</v>
      </c>
      <c r="C1188" s="37">
        <v>30</v>
      </c>
      <c r="D1188" s="36">
        <v>2</v>
      </c>
      <c r="E1188" s="36">
        <v>54</v>
      </c>
      <c r="F1188" s="34">
        <f t="shared" si="90"/>
        <v>60</v>
      </c>
      <c r="G1188" s="34">
        <f t="shared" si="91"/>
        <v>24</v>
      </c>
      <c r="H1188" s="34">
        <f t="shared" si="92"/>
        <v>60</v>
      </c>
      <c r="I1188" s="35">
        <f t="shared" si="93"/>
        <v>0.4</v>
      </c>
      <c r="J1188" s="21">
        <f t="shared" si="94"/>
        <v>36</v>
      </c>
    </row>
    <row r="1189" spans="1:10">
      <c r="A1189" s="36">
        <v>478</v>
      </c>
      <c r="B1189" s="37">
        <v>17</v>
      </c>
      <c r="C1189" s="37">
        <v>29</v>
      </c>
      <c r="D1189" s="36">
        <v>2</v>
      </c>
      <c r="E1189" s="36">
        <v>36</v>
      </c>
      <c r="F1189" s="34">
        <f t="shared" si="90"/>
        <v>58</v>
      </c>
      <c r="G1189" s="34">
        <f t="shared" si="91"/>
        <v>24</v>
      </c>
      <c r="H1189" s="34">
        <f t="shared" si="92"/>
        <v>58</v>
      </c>
      <c r="I1189" s="35">
        <f t="shared" si="93"/>
        <v>0.41379310344827586</v>
      </c>
      <c r="J1189" s="21">
        <f t="shared" si="94"/>
        <v>34</v>
      </c>
    </row>
    <row r="1190" spans="1:10">
      <c r="A1190" s="36">
        <v>479</v>
      </c>
      <c r="B1190" s="37">
        <v>10</v>
      </c>
      <c r="C1190" s="37">
        <v>18</v>
      </c>
      <c r="D1190" s="36">
        <v>1</v>
      </c>
      <c r="E1190" s="36">
        <v>45</v>
      </c>
      <c r="F1190" s="34">
        <f t="shared" si="90"/>
        <v>18</v>
      </c>
      <c r="G1190" s="34">
        <f t="shared" si="91"/>
        <v>8</v>
      </c>
      <c r="H1190" s="34">
        <f t="shared" si="92"/>
        <v>18</v>
      </c>
      <c r="I1190" s="35">
        <f t="shared" si="93"/>
        <v>0.44444444444444442</v>
      </c>
      <c r="J1190" s="21">
        <f t="shared" si="94"/>
        <v>10</v>
      </c>
    </row>
    <row r="1191" spans="1:10">
      <c r="A1191" s="36">
        <v>479</v>
      </c>
      <c r="B1191" s="37">
        <v>20</v>
      </c>
      <c r="C1191" s="37">
        <v>34</v>
      </c>
      <c r="D1191" s="36">
        <v>1</v>
      </c>
      <c r="E1191" s="36">
        <v>38</v>
      </c>
      <c r="F1191" s="34">
        <f t="shared" si="90"/>
        <v>34</v>
      </c>
      <c r="G1191" s="34">
        <f t="shared" si="91"/>
        <v>14</v>
      </c>
      <c r="H1191" s="34">
        <f t="shared" si="92"/>
        <v>34</v>
      </c>
      <c r="I1191" s="35">
        <f t="shared" si="93"/>
        <v>0.41176470588235292</v>
      </c>
      <c r="J1191" s="21">
        <f t="shared" si="94"/>
        <v>20</v>
      </c>
    </row>
    <row r="1192" spans="1:10">
      <c r="A1192" s="36">
        <v>480</v>
      </c>
      <c r="B1192" s="37">
        <v>21</v>
      </c>
      <c r="C1192" s="37">
        <v>35</v>
      </c>
      <c r="D1192" s="36">
        <v>3</v>
      </c>
      <c r="E1192" s="36">
        <v>57</v>
      </c>
      <c r="F1192" s="34">
        <f t="shared" si="90"/>
        <v>105</v>
      </c>
      <c r="G1192" s="34">
        <f t="shared" si="91"/>
        <v>42</v>
      </c>
      <c r="H1192" s="34">
        <f t="shared" si="92"/>
        <v>105</v>
      </c>
      <c r="I1192" s="35">
        <f t="shared" si="93"/>
        <v>0.4</v>
      </c>
      <c r="J1192" s="21">
        <f t="shared" si="94"/>
        <v>63</v>
      </c>
    </row>
    <row r="1193" spans="1:10">
      <c r="A1193" s="36">
        <v>480</v>
      </c>
      <c r="B1193" s="37">
        <v>16</v>
      </c>
      <c r="C1193" s="37">
        <v>27</v>
      </c>
      <c r="D1193" s="36">
        <v>2</v>
      </c>
      <c r="E1193" s="36">
        <v>8</v>
      </c>
      <c r="F1193" s="34">
        <f t="shared" si="90"/>
        <v>54</v>
      </c>
      <c r="G1193" s="34">
        <f t="shared" si="91"/>
        <v>22</v>
      </c>
      <c r="H1193" s="34">
        <f t="shared" si="92"/>
        <v>54</v>
      </c>
      <c r="I1193" s="35">
        <f t="shared" si="93"/>
        <v>0.40740740740740738</v>
      </c>
      <c r="J1193" s="21">
        <f t="shared" si="94"/>
        <v>32</v>
      </c>
    </row>
    <row r="1194" spans="1:10">
      <c r="A1194" s="36">
        <v>481</v>
      </c>
      <c r="B1194" s="37">
        <v>15</v>
      </c>
      <c r="C1194" s="37">
        <v>26</v>
      </c>
      <c r="D1194" s="36">
        <v>2</v>
      </c>
      <c r="E1194" s="36">
        <v>58</v>
      </c>
      <c r="F1194" s="34">
        <f t="shared" si="90"/>
        <v>52</v>
      </c>
      <c r="G1194" s="34">
        <f t="shared" si="91"/>
        <v>22</v>
      </c>
      <c r="H1194" s="34">
        <f t="shared" si="92"/>
        <v>52</v>
      </c>
      <c r="I1194" s="35">
        <f t="shared" si="93"/>
        <v>0.42307692307692307</v>
      </c>
      <c r="J1194" s="21">
        <f t="shared" si="94"/>
        <v>30</v>
      </c>
    </row>
    <row r="1195" spans="1:10">
      <c r="A1195" s="36">
        <v>482</v>
      </c>
      <c r="B1195" s="37">
        <v>13</v>
      </c>
      <c r="C1195" s="37">
        <v>21</v>
      </c>
      <c r="D1195" s="36">
        <v>3</v>
      </c>
      <c r="E1195" s="36">
        <v>21</v>
      </c>
      <c r="F1195" s="34">
        <f t="shared" si="90"/>
        <v>63</v>
      </c>
      <c r="G1195" s="34">
        <f t="shared" si="91"/>
        <v>24</v>
      </c>
      <c r="H1195" s="34">
        <f t="shared" si="92"/>
        <v>63</v>
      </c>
      <c r="I1195" s="35">
        <f t="shared" si="93"/>
        <v>0.38095238095238093</v>
      </c>
      <c r="J1195" s="21">
        <f t="shared" si="94"/>
        <v>39</v>
      </c>
    </row>
    <row r="1196" spans="1:10">
      <c r="A1196" s="36">
        <v>483</v>
      </c>
      <c r="B1196" s="37">
        <v>16</v>
      </c>
      <c r="C1196" s="37">
        <v>27</v>
      </c>
      <c r="D1196" s="36">
        <v>3</v>
      </c>
      <c r="E1196" s="36">
        <v>53</v>
      </c>
      <c r="F1196" s="34">
        <f t="shared" si="90"/>
        <v>81</v>
      </c>
      <c r="G1196" s="34">
        <f t="shared" si="91"/>
        <v>33</v>
      </c>
      <c r="H1196" s="34">
        <f t="shared" si="92"/>
        <v>81</v>
      </c>
      <c r="I1196" s="35">
        <f t="shared" si="93"/>
        <v>0.40740740740740738</v>
      </c>
      <c r="J1196" s="21">
        <f t="shared" si="94"/>
        <v>48</v>
      </c>
    </row>
    <row r="1197" spans="1:10">
      <c r="A1197" s="36">
        <v>484</v>
      </c>
      <c r="B1197" s="37">
        <v>15</v>
      </c>
      <c r="C1197" s="37">
        <v>25</v>
      </c>
      <c r="D1197" s="36">
        <v>3</v>
      </c>
      <c r="E1197" s="36">
        <v>34</v>
      </c>
      <c r="F1197" s="34">
        <f t="shared" si="90"/>
        <v>75</v>
      </c>
      <c r="G1197" s="34">
        <f t="shared" si="91"/>
        <v>30</v>
      </c>
      <c r="H1197" s="34">
        <f t="shared" si="92"/>
        <v>75</v>
      </c>
      <c r="I1197" s="35">
        <f t="shared" si="93"/>
        <v>0.4</v>
      </c>
      <c r="J1197" s="21">
        <f t="shared" si="94"/>
        <v>45</v>
      </c>
    </row>
    <row r="1198" spans="1:10">
      <c r="A1198" s="36">
        <v>485</v>
      </c>
      <c r="B1198" s="37">
        <v>14</v>
      </c>
      <c r="C1198" s="37">
        <v>24</v>
      </c>
      <c r="D1198" s="36">
        <v>3</v>
      </c>
      <c r="E1198" s="36">
        <v>23</v>
      </c>
      <c r="F1198" s="34">
        <f t="shared" si="90"/>
        <v>72</v>
      </c>
      <c r="G1198" s="34">
        <f t="shared" si="91"/>
        <v>30</v>
      </c>
      <c r="H1198" s="34">
        <f t="shared" si="92"/>
        <v>72</v>
      </c>
      <c r="I1198" s="35">
        <f t="shared" si="93"/>
        <v>0.41666666666666669</v>
      </c>
      <c r="J1198" s="21">
        <f t="shared" si="94"/>
        <v>42</v>
      </c>
    </row>
    <row r="1199" spans="1:10">
      <c r="A1199" s="36">
        <v>485</v>
      </c>
      <c r="B1199" s="37">
        <v>22</v>
      </c>
      <c r="C1199" s="37">
        <v>36</v>
      </c>
      <c r="D1199" s="36">
        <v>2</v>
      </c>
      <c r="E1199" s="36">
        <v>56</v>
      </c>
      <c r="F1199" s="34">
        <f t="shared" si="90"/>
        <v>72</v>
      </c>
      <c r="G1199" s="34">
        <f t="shared" si="91"/>
        <v>28</v>
      </c>
      <c r="H1199" s="34">
        <f t="shared" si="92"/>
        <v>72</v>
      </c>
      <c r="I1199" s="35">
        <f t="shared" si="93"/>
        <v>0.3888888888888889</v>
      </c>
      <c r="J1199" s="21">
        <f t="shared" si="94"/>
        <v>44</v>
      </c>
    </row>
    <row r="1200" spans="1:10">
      <c r="A1200" s="36">
        <v>486</v>
      </c>
      <c r="B1200" s="37">
        <v>22</v>
      </c>
      <c r="C1200" s="37">
        <v>36</v>
      </c>
      <c r="D1200" s="36">
        <v>2</v>
      </c>
      <c r="E1200" s="36">
        <v>7</v>
      </c>
      <c r="F1200" s="34">
        <f t="shared" si="90"/>
        <v>72</v>
      </c>
      <c r="G1200" s="34">
        <f t="shared" si="91"/>
        <v>28</v>
      </c>
      <c r="H1200" s="34">
        <f t="shared" si="92"/>
        <v>72</v>
      </c>
      <c r="I1200" s="35">
        <f t="shared" si="93"/>
        <v>0.3888888888888889</v>
      </c>
      <c r="J1200" s="21">
        <f t="shared" si="94"/>
        <v>44</v>
      </c>
    </row>
    <row r="1201" spans="1:10">
      <c r="A1201" s="36">
        <v>486</v>
      </c>
      <c r="B1201" s="37">
        <v>12</v>
      </c>
      <c r="C1201" s="37">
        <v>20</v>
      </c>
      <c r="D1201" s="36">
        <v>1</v>
      </c>
      <c r="E1201" s="36">
        <v>19</v>
      </c>
      <c r="F1201" s="34">
        <f t="shared" si="90"/>
        <v>20</v>
      </c>
      <c r="G1201" s="34">
        <f t="shared" si="91"/>
        <v>8</v>
      </c>
      <c r="H1201" s="34">
        <f t="shared" si="92"/>
        <v>20</v>
      </c>
      <c r="I1201" s="35">
        <f t="shared" si="93"/>
        <v>0.4</v>
      </c>
      <c r="J1201" s="21">
        <f t="shared" si="94"/>
        <v>12</v>
      </c>
    </row>
    <row r="1202" spans="1:10">
      <c r="A1202" s="36">
        <v>486</v>
      </c>
      <c r="B1202" s="37">
        <v>20</v>
      </c>
      <c r="C1202" s="37">
        <v>34</v>
      </c>
      <c r="D1202" s="36">
        <v>1</v>
      </c>
      <c r="E1202" s="36">
        <v>9</v>
      </c>
      <c r="F1202" s="34">
        <f t="shared" si="90"/>
        <v>34</v>
      </c>
      <c r="G1202" s="34">
        <f t="shared" si="91"/>
        <v>14</v>
      </c>
      <c r="H1202" s="34">
        <f t="shared" si="92"/>
        <v>34</v>
      </c>
      <c r="I1202" s="35">
        <f t="shared" si="93"/>
        <v>0.41176470588235292</v>
      </c>
      <c r="J1202" s="21">
        <f t="shared" si="94"/>
        <v>20</v>
      </c>
    </row>
    <row r="1203" spans="1:10">
      <c r="A1203" s="36">
        <v>486</v>
      </c>
      <c r="B1203" s="37">
        <v>14</v>
      </c>
      <c r="C1203" s="37">
        <v>24</v>
      </c>
      <c r="D1203" s="36">
        <v>1</v>
      </c>
      <c r="E1203" s="36">
        <v>24</v>
      </c>
      <c r="F1203" s="34">
        <f t="shared" si="90"/>
        <v>24</v>
      </c>
      <c r="G1203" s="34">
        <f t="shared" si="91"/>
        <v>10</v>
      </c>
      <c r="H1203" s="34">
        <f t="shared" si="92"/>
        <v>24</v>
      </c>
      <c r="I1203" s="35">
        <f t="shared" si="93"/>
        <v>0.41666666666666669</v>
      </c>
      <c r="J1203" s="21">
        <f t="shared" si="94"/>
        <v>14</v>
      </c>
    </row>
    <row r="1204" spans="1:10">
      <c r="A1204" s="36">
        <v>487</v>
      </c>
      <c r="B1204" s="37">
        <v>20</v>
      </c>
      <c r="C1204" s="37">
        <v>34</v>
      </c>
      <c r="D1204" s="36">
        <v>2</v>
      </c>
      <c r="E1204" s="36">
        <v>58</v>
      </c>
      <c r="F1204" s="34">
        <f t="shared" si="90"/>
        <v>68</v>
      </c>
      <c r="G1204" s="34">
        <f t="shared" si="91"/>
        <v>28</v>
      </c>
      <c r="H1204" s="34">
        <f t="shared" si="92"/>
        <v>68</v>
      </c>
      <c r="I1204" s="35">
        <f t="shared" si="93"/>
        <v>0.41176470588235292</v>
      </c>
      <c r="J1204" s="21">
        <f t="shared" si="94"/>
        <v>40</v>
      </c>
    </row>
    <row r="1205" spans="1:10">
      <c r="A1205" s="36">
        <v>487</v>
      </c>
      <c r="B1205" s="37">
        <v>19</v>
      </c>
      <c r="C1205" s="37">
        <v>31</v>
      </c>
      <c r="D1205" s="36">
        <v>2</v>
      </c>
      <c r="E1205" s="36">
        <v>29</v>
      </c>
      <c r="F1205" s="34">
        <f t="shared" si="90"/>
        <v>62</v>
      </c>
      <c r="G1205" s="34">
        <f t="shared" si="91"/>
        <v>24</v>
      </c>
      <c r="H1205" s="34">
        <f t="shared" si="92"/>
        <v>62</v>
      </c>
      <c r="I1205" s="35">
        <f t="shared" si="93"/>
        <v>0.38709677419354838</v>
      </c>
      <c r="J1205" s="21">
        <f t="shared" si="94"/>
        <v>38</v>
      </c>
    </row>
    <row r="1206" spans="1:10">
      <c r="A1206" s="36">
        <v>487</v>
      </c>
      <c r="B1206" s="37">
        <v>13</v>
      </c>
      <c r="C1206" s="37">
        <v>22</v>
      </c>
      <c r="D1206" s="36">
        <v>1</v>
      </c>
      <c r="E1206" s="36">
        <v>5</v>
      </c>
      <c r="F1206" s="34">
        <f t="shared" si="90"/>
        <v>22</v>
      </c>
      <c r="G1206" s="34">
        <f t="shared" si="91"/>
        <v>9</v>
      </c>
      <c r="H1206" s="34">
        <f t="shared" si="92"/>
        <v>22</v>
      </c>
      <c r="I1206" s="35">
        <f t="shared" si="93"/>
        <v>0.40909090909090912</v>
      </c>
      <c r="J1206" s="21">
        <f t="shared" si="94"/>
        <v>13</v>
      </c>
    </row>
    <row r="1207" spans="1:10">
      <c r="A1207" s="36">
        <v>488</v>
      </c>
      <c r="B1207" s="37">
        <v>10</v>
      </c>
      <c r="C1207" s="37">
        <v>18</v>
      </c>
      <c r="D1207" s="36">
        <v>3</v>
      </c>
      <c r="E1207" s="36">
        <v>54</v>
      </c>
      <c r="F1207" s="34">
        <f t="shared" si="90"/>
        <v>54</v>
      </c>
      <c r="G1207" s="34">
        <f t="shared" si="91"/>
        <v>24</v>
      </c>
      <c r="H1207" s="34">
        <f t="shared" si="92"/>
        <v>54</v>
      </c>
      <c r="I1207" s="35">
        <f t="shared" si="93"/>
        <v>0.44444444444444442</v>
      </c>
      <c r="J1207" s="21">
        <f t="shared" si="94"/>
        <v>30</v>
      </c>
    </row>
    <row r="1208" spans="1:10">
      <c r="A1208" s="36">
        <v>488</v>
      </c>
      <c r="B1208" s="37">
        <v>14</v>
      </c>
      <c r="C1208" s="37">
        <v>23</v>
      </c>
      <c r="D1208" s="36">
        <v>3</v>
      </c>
      <c r="E1208" s="36">
        <v>52</v>
      </c>
      <c r="F1208" s="34">
        <f t="shared" si="90"/>
        <v>69</v>
      </c>
      <c r="G1208" s="34">
        <f t="shared" si="91"/>
        <v>27</v>
      </c>
      <c r="H1208" s="34">
        <f t="shared" si="92"/>
        <v>69</v>
      </c>
      <c r="I1208" s="35">
        <f t="shared" si="93"/>
        <v>0.39130434782608697</v>
      </c>
      <c r="J1208" s="21">
        <f t="shared" si="94"/>
        <v>42</v>
      </c>
    </row>
    <row r="1209" spans="1:10">
      <c r="A1209" s="36">
        <v>488</v>
      </c>
      <c r="B1209" s="37">
        <v>19</v>
      </c>
      <c r="C1209" s="37">
        <v>31</v>
      </c>
      <c r="D1209" s="36">
        <v>2</v>
      </c>
      <c r="E1209" s="36">
        <v>18</v>
      </c>
      <c r="F1209" s="34">
        <f t="shared" si="90"/>
        <v>62</v>
      </c>
      <c r="G1209" s="34">
        <f t="shared" si="91"/>
        <v>24</v>
      </c>
      <c r="H1209" s="34">
        <f t="shared" si="92"/>
        <v>62</v>
      </c>
      <c r="I1209" s="35">
        <f t="shared" si="93"/>
        <v>0.38709677419354838</v>
      </c>
      <c r="J1209" s="21">
        <f t="shared" si="94"/>
        <v>38</v>
      </c>
    </row>
    <row r="1210" spans="1:10">
      <c r="A1210" s="36">
        <v>489</v>
      </c>
      <c r="B1210" s="37">
        <v>25</v>
      </c>
      <c r="C1210" s="37">
        <v>40</v>
      </c>
      <c r="D1210" s="36">
        <v>2</v>
      </c>
      <c r="E1210" s="36">
        <v>28</v>
      </c>
      <c r="F1210" s="34">
        <f t="shared" si="90"/>
        <v>80</v>
      </c>
      <c r="G1210" s="34">
        <f t="shared" si="91"/>
        <v>30</v>
      </c>
      <c r="H1210" s="34">
        <f t="shared" si="92"/>
        <v>80</v>
      </c>
      <c r="I1210" s="35">
        <f t="shared" si="93"/>
        <v>0.375</v>
      </c>
      <c r="J1210" s="21">
        <f t="shared" si="94"/>
        <v>50</v>
      </c>
    </row>
    <row r="1211" spans="1:10">
      <c r="A1211" s="36">
        <v>489</v>
      </c>
      <c r="B1211" s="37">
        <v>14</v>
      </c>
      <c r="C1211" s="37">
        <v>23</v>
      </c>
      <c r="D1211" s="36">
        <v>3</v>
      </c>
      <c r="E1211" s="36">
        <v>6</v>
      </c>
      <c r="F1211" s="34">
        <f t="shared" si="90"/>
        <v>69</v>
      </c>
      <c r="G1211" s="34">
        <f t="shared" si="91"/>
        <v>27</v>
      </c>
      <c r="H1211" s="34">
        <f t="shared" si="92"/>
        <v>69</v>
      </c>
      <c r="I1211" s="35">
        <f t="shared" si="93"/>
        <v>0.39130434782608697</v>
      </c>
      <c r="J1211" s="21">
        <f t="shared" si="94"/>
        <v>42</v>
      </c>
    </row>
    <row r="1212" spans="1:10">
      <c r="A1212" s="36">
        <v>490</v>
      </c>
      <c r="B1212" s="37">
        <v>15</v>
      </c>
      <c r="C1212" s="37">
        <v>26</v>
      </c>
      <c r="D1212" s="36">
        <v>3</v>
      </c>
      <c r="E1212" s="36">
        <v>34</v>
      </c>
      <c r="F1212" s="34">
        <f t="shared" si="90"/>
        <v>78</v>
      </c>
      <c r="G1212" s="34">
        <f t="shared" si="91"/>
        <v>33</v>
      </c>
      <c r="H1212" s="34">
        <f t="shared" si="92"/>
        <v>78</v>
      </c>
      <c r="I1212" s="35">
        <f t="shared" si="93"/>
        <v>0.42307692307692307</v>
      </c>
      <c r="J1212" s="21">
        <f t="shared" si="94"/>
        <v>45</v>
      </c>
    </row>
    <row r="1213" spans="1:10">
      <c r="A1213" s="36">
        <v>490</v>
      </c>
      <c r="B1213" s="37">
        <v>19</v>
      </c>
      <c r="C1213" s="37">
        <v>32</v>
      </c>
      <c r="D1213" s="36">
        <v>1</v>
      </c>
      <c r="E1213" s="36">
        <v>55</v>
      </c>
      <c r="F1213" s="34">
        <f t="shared" si="90"/>
        <v>32</v>
      </c>
      <c r="G1213" s="34">
        <f t="shared" si="91"/>
        <v>13</v>
      </c>
      <c r="H1213" s="34">
        <f t="shared" si="92"/>
        <v>32</v>
      </c>
      <c r="I1213" s="35">
        <f t="shared" si="93"/>
        <v>0.40625</v>
      </c>
      <c r="J1213" s="21">
        <f t="shared" si="94"/>
        <v>19</v>
      </c>
    </row>
    <row r="1214" spans="1:10">
      <c r="A1214" s="36">
        <v>490</v>
      </c>
      <c r="B1214" s="37">
        <v>20</v>
      </c>
      <c r="C1214" s="37">
        <v>34</v>
      </c>
      <c r="D1214" s="36">
        <v>3</v>
      </c>
      <c r="E1214" s="36">
        <v>42</v>
      </c>
      <c r="F1214" s="34">
        <f t="shared" si="90"/>
        <v>102</v>
      </c>
      <c r="G1214" s="34">
        <f t="shared" si="91"/>
        <v>42</v>
      </c>
      <c r="H1214" s="34">
        <f t="shared" si="92"/>
        <v>102</v>
      </c>
      <c r="I1214" s="35">
        <f t="shared" si="93"/>
        <v>0.41176470588235292</v>
      </c>
      <c r="J1214" s="21">
        <f t="shared" si="94"/>
        <v>60</v>
      </c>
    </row>
    <row r="1215" spans="1:10">
      <c r="A1215" s="36">
        <v>491</v>
      </c>
      <c r="B1215" s="37">
        <v>17</v>
      </c>
      <c r="C1215" s="37">
        <v>29</v>
      </c>
      <c r="D1215" s="36">
        <v>2</v>
      </c>
      <c r="E1215" s="36">
        <v>30</v>
      </c>
      <c r="F1215" s="34">
        <f t="shared" si="90"/>
        <v>58</v>
      </c>
      <c r="G1215" s="34">
        <f t="shared" si="91"/>
        <v>24</v>
      </c>
      <c r="H1215" s="34">
        <f t="shared" si="92"/>
        <v>58</v>
      </c>
      <c r="I1215" s="35">
        <f t="shared" si="93"/>
        <v>0.41379310344827586</v>
      </c>
      <c r="J1215" s="21">
        <f t="shared" si="94"/>
        <v>34</v>
      </c>
    </row>
    <row r="1216" spans="1:10">
      <c r="A1216" s="36">
        <v>491</v>
      </c>
      <c r="B1216" s="37">
        <v>18</v>
      </c>
      <c r="C1216" s="37">
        <v>30</v>
      </c>
      <c r="D1216" s="36">
        <v>2</v>
      </c>
      <c r="E1216" s="36">
        <v>11</v>
      </c>
      <c r="F1216" s="34">
        <f t="shared" si="90"/>
        <v>60</v>
      </c>
      <c r="G1216" s="34">
        <f t="shared" si="91"/>
        <v>24</v>
      </c>
      <c r="H1216" s="34">
        <f t="shared" si="92"/>
        <v>60</v>
      </c>
      <c r="I1216" s="35">
        <f t="shared" si="93"/>
        <v>0.4</v>
      </c>
      <c r="J1216" s="21">
        <f t="shared" si="94"/>
        <v>36</v>
      </c>
    </row>
    <row r="1217" spans="1:10">
      <c r="A1217" s="36">
        <v>492</v>
      </c>
      <c r="B1217" s="37">
        <v>20</v>
      </c>
      <c r="C1217" s="37">
        <v>33</v>
      </c>
      <c r="D1217" s="36">
        <v>3</v>
      </c>
      <c r="E1217" s="36">
        <v>15</v>
      </c>
      <c r="F1217" s="34">
        <f t="shared" si="90"/>
        <v>99</v>
      </c>
      <c r="G1217" s="34">
        <f t="shared" si="91"/>
        <v>39</v>
      </c>
      <c r="H1217" s="34">
        <f t="shared" si="92"/>
        <v>99</v>
      </c>
      <c r="I1217" s="35">
        <f t="shared" si="93"/>
        <v>0.39393939393939392</v>
      </c>
      <c r="J1217" s="21">
        <f t="shared" si="94"/>
        <v>60</v>
      </c>
    </row>
    <row r="1218" spans="1:10">
      <c r="A1218" s="36">
        <v>492</v>
      </c>
      <c r="B1218" s="37">
        <v>13</v>
      </c>
      <c r="C1218" s="37">
        <v>21</v>
      </c>
      <c r="D1218" s="36">
        <v>3</v>
      </c>
      <c r="E1218" s="36">
        <v>8</v>
      </c>
      <c r="F1218" s="34">
        <f t="shared" si="90"/>
        <v>63</v>
      </c>
      <c r="G1218" s="34">
        <f t="shared" si="91"/>
        <v>24</v>
      </c>
      <c r="H1218" s="34">
        <f t="shared" si="92"/>
        <v>63</v>
      </c>
      <c r="I1218" s="35">
        <f t="shared" si="93"/>
        <v>0.38095238095238093</v>
      </c>
      <c r="J1218" s="21">
        <f t="shared" si="94"/>
        <v>39</v>
      </c>
    </row>
    <row r="1219" spans="1:10">
      <c r="A1219" s="36">
        <v>492</v>
      </c>
      <c r="B1219" s="37">
        <v>14</v>
      </c>
      <c r="C1219" s="37">
        <v>24</v>
      </c>
      <c r="D1219" s="36">
        <v>2</v>
      </c>
      <c r="E1219" s="36">
        <v>26</v>
      </c>
      <c r="F1219" s="34">
        <f t="shared" ref="F1219:F1282" si="95">C1219*D1219</f>
        <v>48</v>
      </c>
      <c r="G1219" s="34">
        <f t="shared" ref="G1219:G1282" si="96">F1219-(B1219*D1219)</f>
        <v>20</v>
      </c>
      <c r="H1219" s="34">
        <f t="shared" ref="H1219:H1282" si="97">C1219*D1219</f>
        <v>48</v>
      </c>
      <c r="I1219" s="35">
        <f t="shared" ref="I1219:I1282" si="98">(G1219/H1219)</f>
        <v>0.41666666666666669</v>
      </c>
      <c r="J1219" s="21">
        <f t="shared" ref="J1219:J1282" si="99">B1219*D1219</f>
        <v>28</v>
      </c>
    </row>
    <row r="1220" spans="1:10">
      <c r="A1220" s="36">
        <v>493</v>
      </c>
      <c r="B1220" s="37">
        <v>10</v>
      </c>
      <c r="C1220" s="37">
        <v>18</v>
      </c>
      <c r="D1220" s="36">
        <v>3</v>
      </c>
      <c r="E1220" s="36">
        <v>8</v>
      </c>
      <c r="F1220" s="34">
        <f t="shared" si="95"/>
        <v>54</v>
      </c>
      <c r="G1220" s="34">
        <f t="shared" si="96"/>
        <v>24</v>
      </c>
      <c r="H1220" s="34">
        <f t="shared" si="97"/>
        <v>54</v>
      </c>
      <c r="I1220" s="35">
        <f t="shared" si="98"/>
        <v>0.44444444444444442</v>
      </c>
      <c r="J1220" s="21">
        <f t="shared" si="99"/>
        <v>30</v>
      </c>
    </row>
    <row r="1221" spans="1:10">
      <c r="A1221" s="36">
        <v>494</v>
      </c>
      <c r="B1221" s="37">
        <v>19</v>
      </c>
      <c r="C1221" s="37">
        <v>32</v>
      </c>
      <c r="D1221" s="36">
        <v>2</v>
      </c>
      <c r="E1221" s="36">
        <v>9</v>
      </c>
      <c r="F1221" s="34">
        <f t="shared" si="95"/>
        <v>64</v>
      </c>
      <c r="G1221" s="34">
        <f t="shared" si="96"/>
        <v>26</v>
      </c>
      <c r="H1221" s="34">
        <f t="shared" si="97"/>
        <v>64</v>
      </c>
      <c r="I1221" s="35">
        <f t="shared" si="98"/>
        <v>0.40625</v>
      </c>
      <c r="J1221" s="21">
        <f t="shared" si="99"/>
        <v>38</v>
      </c>
    </row>
    <row r="1222" spans="1:10">
      <c r="A1222" s="36">
        <v>494</v>
      </c>
      <c r="B1222" s="37">
        <v>22</v>
      </c>
      <c r="C1222" s="37">
        <v>36</v>
      </c>
      <c r="D1222" s="36">
        <v>3</v>
      </c>
      <c r="E1222" s="36">
        <v>22</v>
      </c>
      <c r="F1222" s="34">
        <f t="shared" si="95"/>
        <v>108</v>
      </c>
      <c r="G1222" s="34">
        <f t="shared" si="96"/>
        <v>42</v>
      </c>
      <c r="H1222" s="34">
        <f t="shared" si="97"/>
        <v>108</v>
      </c>
      <c r="I1222" s="35">
        <f t="shared" si="98"/>
        <v>0.3888888888888889</v>
      </c>
      <c r="J1222" s="21">
        <f t="shared" si="99"/>
        <v>66</v>
      </c>
    </row>
    <row r="1223" spans="1:10">
      <c r="A1223" s="36">
        <v>495</v>
      </c>
      <c r="B1223" s="37">
        <v>25</v>
      </c>
      <c r="C1223" s="37">
        <v>40</v>
      </c>
      <c r="D1223" s="36">
        <v>3</v>
      </c>
      <c r="E1223" s="36">
        <v>13</v>
      </c>
      <c r="F1223" s="34">
        <f t="shared" si="95"/>
        <v>120</v>
      </c>
      <c r="G1223" s="34">
        <f t="shared" si="96"/>
        <v>45</v>
      </c>
      <c r="H1223" s="34">
        <f t="shared" si="97"/>
        <v>120</v>
      </c>
      <c r="I1223" s="35">
        <f t="shared" si="98"/>
        <v>0.375</v>
      </c>
      <c r="J1223" s="21">
        <f t="shared" si="99"/>
        <v>75</v>
      </c>
    </row>
    <row r="1224" spans="1:10">
      <c r="A1224" s="36">
        <v>495</v>
      </c>
      <c r="B1224" s="37">
        <v>16</v>
      </c>
      <c r="C1224" s="37">
        <v>27</v>
      </c>
      <c r="D1224" s="36">
        <v>2</v>
      </c>
      <c r="E1224" s="36">
        <v>9</v>
      </c>
      <c r="F1224" s="34">
        <f t="shared" si="95"/>
        <v>54</v>
      </c>
      <c r="G1224" s="34">
        <f t="shared" si="96"/>
        <v>22</v>
      </c>
      <c r="H1224" s="34">
        <f t="shared" si="97"/>
        <v>54</v>
      </c>
      <c r="I1224" s="35">
        <f t="shared" si="98"/>
        <v>0.40740740740740738</v>
      </c>
      <c r="J1224" s="21">
        <f t="shared" si="99"/>
        <v>32</v>
      </c>
    </row>
    <row r="1225" spans="1:10">
      <c r="A1225" s="36">
        <v>495</v>
      </c>
      <c r="B1225" s="37">
        <v>16</v>
      </c>
      <c r="C1225" s="37">
        <v>28</v>
      </c>
      <c r="D1225" s="36">
        <v>2</v>
      </c>
      <c r="E1225" s="36">
        <v>44</v>
      </c>
      <c r="F1225" s="34">
        <f t="shared" si="95"/>
        <v>56</v>
      </c>
      <c r="G1225" s="34">
        <f t="shared" si="96"/>
        <v>24</v>
      </c>
      <c r="H1225" s="34">
        <f t="shared" si="97"/>
        <v>56</v>
      </c>
      <c r="I1225" s="35">
        <f t="shared" si="98"/>
        <v>0.42857142857142855</v>
      </c>
      <c r="J1225" s="21">
        <f t="shared" si="99"/>
        <v>32</v>
      </c>
    </row>
    <row r="1226" spans="1:10">
      <c r="A1226" s="36">
        <v>495</v>
      </c>
      <c r="B1226" s="37">
        <v>20</v>
      </c>
      <c r="C1226" s="37">
        <v>33</v>
      </c>
      <c r="D1226" s="36">
        <v>1</v>
      </c>
      <c r="E1226" s="36">
        <v>36</v>
      </c>
      <c r="F1226" s="34">
        <f t="shared" si="95"/>
        <v>33</v>
      </c>
      <c r="G1226" s="34">
        <f t="shared" si="96"/>
        <v>13</v>
      </c>
      <c r="H1226" s="34">
        <f t="shared" si="97"/>
        <v>33</v>
      </c>
      <c r="I1226" s="35">
        <f t="shared" si="98"/>
        <v>0.39393939393939392</v>
      </c>
      <c r="J1226" s="21">
        <f t="shared" si="99"/>
        <v>20</v>
      </c>
    </row>
    <row r="1227" spans="1:10">
      <c r="A1227" s="36">
        <v>496</v>
      </c>
      <c r="B1227" s="37">
        <v>20</v>
      </c>
      <c r="C1227" s="37">
        <v>33</v>
      </c>
      <c r="D1227" s="36">
        <v>1</v>
      </c>
      <c r="E1227" s="36">
        <v>28</v>
      </c>
      <c r="F1227" s="34">
        <f t="shared" si="95"/>
        <v>33</v>
      </c>
      <c r="G1227" s="34">
        <f t="shared" si="96"/>
        <v>13</v>
      </c>
      <c r="H1227" s="34">
        <f t="shared" si="97"/>
        <v>33</v>
      </c>
      <c r="I1227" s="35">
        <f t="shared" si="98"/>
        <v>0.39393939393939392</v>
      </c>
      <c r="J1227" s="21">
        <f t="shared" si="99"/>
        <v>20</v>
      </c>
    </row>
    <row r="1228" spans="1:10">
      <c r="A1228" s="36">
        <v>496</v>
      </c>
      <c r="B1228" s="37">
        <v>20</v>
      </c>
      <c r="C1228" s="37">
        <v>34</v>
      </c>
      <c r="D1228" s="36">
        <v>3</v>
      </c>
      <c r="E1228" s="36">
        <v>23</v>
      </c>
      <c r="F1228" s="34">
        <f t="shared" si="95"/>
        <v>102</v>
      </c>
      <c r="G1228" s="34">
        <f t="shared" si="96"/>
        <v>42</v>
      </c>
      <c r="H1228" s="34">
        <f t="shared" si="97"/>
        <v>102</v>
      </c>
      <c r="I1228" s="35">
        <f t="shared" si="98"/>
        <v>0.41176470588235292</v>
      </c>
      <c r="J1228" s="21">
        <f t="shared" si="99"/>
        <v>60</v>
      </c>
    </row>
    <row r="1229" spans="1:10">
      <c r="A1229" s="36">
        <v>496</v>
      </c>
      <c r="B1229" s="37">
        <v>11</v>
      </c>
      <c r="C1229" s="37">
        <v>19</v>
      </c>
      <c r="D1229" s="36">
        <v>3</v>
      </c>
      <c r="E1229" s="36">
        <v>41</v>
      </c>
      <c r="F1229" s="34">
        <f t="shared" si="95"/>
        <v>57</v>
      </c>
      <c r="G1229" s="34">
        <f t="shared" si="96"/>
        <v>24</v>
      </c>
      <c r="H1229" s="34">
        <f t="shared" si="97"/>
        <v>57</v>
      </c>
      <c r="I1229" s="35">
        <f t="shared" si="98"/>
        <v>0.42105263157894735</v>
      </c>
      <c r="J1229" s="21">
        <f t="shared" si="99"/>
        <v>33</v>
      </c>
    </row>
    <row r="1230" spans="1:10">
      <c r="A1230" s="36">
        <v>496</v>
      </c>
      <c r="B1230" s="37">
        <v>19</v>
      </c>
      <c r="C1230" s="37">
        <v>31</v>
      </c>
      <c r="D1230" s="36">
        <v>1</v>
      </c>
      <c r="E1230" s="36">
        <v>41</v>
      </c>
      <c r="F1230" s="34">
        <f t="shared" si="95"/>
        <v>31</v>
      </c>
      <c r="G1230" s="34">
        <f t="shared" si="96"/>
        <v>12</v>
      </c>
      <c r="H1230" s="34">
        <f t="shared" si="97"/>
        <v>31</v>
      </c>
      <c r="I1230" s="35">
        <f t="shared" si="98"/>
        <v>0.38709677419354838</v>
      </c>
      <c r="J1230" s="21">
        <f t="shared" si="99"/>
        <v>19</v>
      </c>
    </row>
    <row r="1231" spans="1:10">
      <c r="A1231" s="36">
        <v>497</v>
      </c>
      <c r="B1231" s="37">
        <v>18</v>
      </c>
      <c r="C1231" s="37">
        <v>30</v>
      </c>
      <c r="D1231" s="36">
        <v>1</v>
      </c>
      <c r="E1231" s="36">
        <v>6</v>
      </c>
      <c r="F1231" s="34">
        <f t="shared" si="95"/>
        <v>30</v>
      </c>
      <c r="G1231" s="34">
        <f t="shared" si="96"/>
        <v>12</v>
      </c>
      <c r="H1231" s="34">
        <f t="shared" si="97"/>
        <v>30</v>
      </c>
      <c r="I1231" s="35">
        <f t="shared" si="98"/>
        <v>0.4</v>
      </c>
      <c r="J1231" s="21">
        <f t="shared" si="99"/>
        <v>18</v>
      </c>
    </row>
    <row r="1232" spans="1:10">
      <c r="A1232" s="36">
        <v>497</v>
      </c>
      <c r="B1232" s="37">
        <v>25</v>
      </c>
      <c r="C1232" s="37">
        <v>40</v>
      </c>
      <c r="D1232" s="36">
        <v>3</v>
      </c>
      <c r="E1232" s="36">
        <v>32</v>
      </c>
      <c r="F1232" s="34">
        <f t="shared" si="95"/>
        <v>120</v>
      </c>
      <c r="G1232" s="34">
        <f t="shared" si="96"/>
        <v>45</v>
      </c>
      <c r="H1232" s="34">
        <f t="shared" si="97"/>
        <v>120</v>
      </c>
      <c r="I1232" s="35">
        <f t="shared" si="98"/>
        <v>0.375</v>
      </c>
      <c r="J1232" s="21">
        <f t="shared" si="99"/>
        <v>75</v>
      </c>
    </row>
    <row r="1233" spans="1:10">
      <c r="A1233" s="36">
        <v>498</v>
      </c>
      <c r="B1233" s="37">
        <v>11</v>
      </c>
      <c r="C1233" s="37">
        <v>19</v>
      </c>
      <c r="D1233" s="36">
        <v>1</v>
      </c>
      <c r="E1233" s="36">
        <v>32</v>
      </c>
      <c r="F1233" s="34">
        <f t="shared" si="95"/>
        <v>19</v>
      </c>
      <c r="G1233" s="34">
        <f t="shared" si="96"/>
        <v>8</v>
      </c>
      <c r="H1233" s="34">
        <f t="shared" si="97"/>
        <v>19</v>
      </c>
      <c r="I1233" s="35">
        <f t="shared" si="98"/>
        <v>0.42105263157894735</v>
      </c>
      <c r="J1233" s="21">
        <f t="shared" si="99"/>
        <v>11</v>
      </c>
    </row>
    <row r="1234" spans="1:10">
      <c r="A1234" s="36">
        <v>499</v>
      </c>
      <c r="B1234" s="37">
        <v>15</v>
      </c>
      <c r="C1234" s="37">
        <v>26</v>
      </c>
      <c r="D1234" s="36">
        <v>3</v>
      </c>
      <c r="E1234" s="36">
        <v>52</v>
      </c>
      <c r="F1234" s="34">
        <f t="shared" si="95"/>
        <v>78</v>
      </c>
      <c r="G1234" s="34">
        <f t="shared" si="96"/>
        <v>33</v>
      </c>
      <c r="H1234" s="34">
        <f t="shared" si="97"/>
        <v>78</v>
      </c>
      <c r="I1234" s="35">
        <f t="shared" si="98"/>
        <v>0.42307692307692307</v>
      </c>
      <c r="J1234" s="21">
        <f t="shared" si="99"/>
        <v>45</v>
      </c>
    </row>
    <row r="1235" spans="1:10">
      <c r="A1235" s="36">
        <v>499</v>
      </c>
      <c r="B1235" s="37">
        <v>18</v>
      </c>
      <c r="C1235" s="37">
        <v>30</v>
      </c>
      <c r="D1235" s="36">
        <v>1</v>
      </c>
      <c r="E1235" s="36">
        <v>36</v>
      </c>
      <c r="F1235" s="34">
        <f t="shared" si="95"/>
        <v>30</v>
      </c>
      <c r="G1235" s="34">
        <f t="shared" si="96"/>
        <v>12</v>
      </c>
      <c r="H1235" s="34">
        <f t="shared" si="97"/>
        <v>30</v>
      </c>
      <c r="I1235" s="35">
        <f t="shared" si="98"/>
        <v>0.4</v>
      </c>
      <c r="J1235" s="21">
        <f t="shared" si="99"/>
        <v>18</v>
      </c>
    </row>
    <row r="1236" spans="1:10">
      <c r="A1236" s="36">
        <v>499</v>
      </c>
      <c r="B1236" s="37">
        <v>15</v>
      </c>
      <c r="C1236" s="37">
        <v>25</v>
      </c>
      <c r="D1236" s="36">
        <v>2</v>
      </c>
      <c r="E1236" s="36">
        <v>42</v>
      </c>
      <c r="F1236" s="34">
        <f t="shared" si="95"/>
        <v>50</v>
      </c>
      <c r="G1236" s="34">
        <f t="shared" si="96"/>
        <v>20</v>
      </c>
      <c r="H1236" s="34">
        <f t="shared" si="97"/>
        <v>50</v>
      </c>
      <c r="I1236" s="35">
        <f t="shared" si="98"/>
        <v>0.4</v>
      </c>
      <c r="J1236" s="21">
        <f t="shared" si="99"/>
        <v>30</v>
      </c>
    </row>
    <row r="1237" spans="1:10">
      <c r="A1237" s="36">
        <v>500</v>
      </c>
      <c r="B1237" s="37">
        <v>16</v>
      </c>
      <c r="C1237" s="37">
        <v>27</v>
      </c>
      <c r="D1237" s="36">
        <v>1</v>
      </c>
      <c r="E1237" s="36">
        <v>22</v>
      </c>
      <c r="F1237" s="34">
        <f t="shared" si="95"/>
        <v>27</v>
      </c>
      <c r="G1237" s="34">
        <f t="shared" si="96"/>
        <v>11</v>
      </c>
      <c r="H1237" s="34">
        <f t="shared" si="97"/>
        <v>27</v>
      </c>
      <c r="I1237" s="35">
        <f t="shared" si="98"/>
        <v>0.40740740740740738</v>
      </c>
      <c r="J1237" s="21">
        <f t="shared" si="99"/>
        <v>16</v>
      </c>
    </row>
    <row r="1238" spans="1:10">
      <c r="A1238" s="36">
        <v>500</v>
      </c>
      <c r="B1238" s="37">
        <v>13</v>
      </c>
      <c r="C1238" s="37">
        <v>22</v>
      </c>
      <c r="D1238" s="36">
        <v>3</v>
      </c>
      <c r="E1238" s="36">
        <v>20</v>
      </c>
      <c r="F1238" s="34">
        <f t="shared" si="95"/>
        <v>66</v>
      </c>
      <c r="G1238" s="34">
        <f t="shared" si="96"/>
        <v>27</v>
      </c>
      <c r="H1238" s="34">
        <f t="shared" si="97"/>
        <v>66</v>
      </c>
      <c r="I1238" s="35">
        <f t="shared" si="98"/>
        <v>0.40909090909090912</v>
      </c>
      <c r="J1238" s="21">
        <f t="shared" si="99"/>
        <v>39</v>
      </c>
    </row>
    <row r="1239" spans="1:10">
      <c r="A1239" s="36">
        <v>501</v>
      </c>
      <c r="B1239" s="37">
        <v>25</v>
      </c>
      <c r="C1239" s="37">
        <v>40</v>
      </c>
      <c r="D1239" s="36">
        <v>1</v>
      </c>
      <c r="E1239" s="36">
        <v>18</v>
      </c>
      <c r="F1239" s="34">
        <f t="shared" si="95"/>
        <v>40</v>
      </c>
      <c r="G1239" s="34">
        <f t="shared" si="96"/>
        <v>15</v>
      </c>
      <c r="H1239" s="34">
        <f t="shared" si="97"/>
        <v>40</v>
      </c>
      <c r="I1239" s="35">
        <f t="shared" si="98"/>
        <v>0.375</v>
      </c>
      <c r="J1239" s="21">
        <f t="shared" si="99"/>
        <v>25</v>
      </c>
    </row>
    <row r="1240" spans="1:10">
      <c r="A1240" s="36">
        <v>501</v>
      </c>
      <c r="B1240" s="37">
        <v>13</v>
      </c>
      <c r="C1240" s="37">
        <v>21</v>
      </c>
      <c r="D1240" s="36">
        <v>2</v>
      </c>
      <c r="E1240" s="36">
        <v>15</v>
      </c>
      <c r="F1240" s="34">
        <f t="shared" si="95"/>
        <v>42</v>
      </c>
      <c r="G1240" s="34">
        <f t="shared" si="96"/>
        <v>16</v>
      </c>
      <c r="H1240" s="34">
        <f t="shared" si="97"/>
        <v>42</v>
      </c>
      <c r="I1240" s="35">
        <f t="shared" si="98"/>
        <v>0.38095238095238093</v>
      </c>
      <c r="J1240" s="21">
        <f t="shared" si="99"/>
        <v>26</v>
      </c>
    </row>
    <row r="1241" spans="1:10">
      <c r="A1241" s="36">
        <v>501</v>
      </c>
      <c r="B1241" s="37">
        <v>16</v>
      </c>
      <c r="C1241" s="37">
        <v>28</v>
      </c>
      <c r="D1241" s="36">
        <v>2</v>
      </c>
      <c r="E1241" s="36">
        <v>6</v>
      </c>
      <c r="F1241" s="34">
        <f t="shared" si="95"/>
        <v>56</v>
      </c>
      <c r="G1241" s="34">
        <f t="shared" si="96"/>
        <v>24</v>
      </c>
      <c r="H1241" s="34">
        <f t="shared" si="97"/>
        <v>56</v>
      </c>
      <c r="I1241" s="35">
        <f t="shared" si="98"/>
        <v>0.42857142857142855</v>
      </c>
      <c r="J1241" s="21">
        <f t="shared" si="99"/>
        <v>32</v>
      </c>
    </row>
    <row r="1242" spans="1:10">
      <c r="A1242" s="36">
        <v>502</v>
      </c>
      <c r="B1242" s="37">
        <v>13</v>
      </c>
      <c r="C1242" s="37">
        <v>22</v>
      </c>
      <c r="D1242" s="36">
        <v>1</v>
      </c>
      <c r="E1242" s="36">
        <v>33</v>
      </c>
      <c r="F1242" s="34">
        <f t="shared" si="95"/>
        <v>22</v>
      </c>
      <c r="G1242" s="34">
        <f t="shared" si="96"/>
        <v>9</v>
      </c>
      <c r="H1242" s="34">
        <f t="shared" si="97"/>
        <v>22</v>
      </c>
      <c r="I1242" s="35">
        <f t="shared" si="98"/>
        <v>0.40909090909090912</v>
      </c>
      <c r="J1242" s="21">
        <f t="shared" si="99"/>
        <v>13</v>
      </c>
    </row>
    <row r="1243" spans="1:10">
      <c r="A1243" s="36">
        <v>502</v>
      </c>
      <c r="B1243" s="37">
        <v>10</v>
      </c>
      <c r="C1243" s="37">
        <v>18</v>
      </c>
      <c r="D1243" s="36">
        <v>1</v>
      </c>
      <c r="E1243" s="36">
        <v>5</v>
      </c>
      <c r="F1243" s="34">
        <f t="shared" si="95"/>
        <v>18</v>
      </c>
      <c r="G1243" s="34">
        <f t="shared" si="96"/>
        <v>8</v>
      </c>
      <c r="H1243" s="34">
        <f t="shared" si="97"/>
        <v>18</v>
      </c>
      <c r="I1243" s="35">
        <f t="shared" si="98"/>
        <v>0.44444444444444442</v>
      </c>
      <c r="J1243" s="21">
        <f t="shared" si="99"/>
        <v>10</v>
      </c>
    </row>
    <row r="1244" spans="1:10">
      <c r="A1244" s="36">
        <v>502</v>
      </c>
      <c r="B1244" s="37">
        <v>20</v>
      </c>
      <c r="C1244" s="37">
        <v>33</v>
      </c>
      <c r="D1244" s="36">
        <v>3</v>
      </c>
      <c r="E1244" s="36">
        <v>35</v>
      </c>
      <c r="F1244" s="34">
        <f t="shared" si="95"/>
        <v>99</v>
      </c>
      <c r="G1244" s="34">
        <f t="shared" si="96"/>
        <v>39</v>
      </c>
      <c r="H1244" s="34">
        <f t="shared" si="97"/>
        <v>99</v>
      </c>
      <c r="I1244" s="35">
        <f t="shared" si="98"/>
        <v>0.39393939393939392</v>
      </c>
      <c r="J1244" s="21">
        <f t="shared" si="99"/>
        <v>60</v>
      </c>
    </row>
    <row r="1245" spans="1:10">
      <c r="A1245" s="36">
        <v>503</v>
      </c>
      <c r="B1245" s="37">
        <v>25</v>
      </c>
      <c r="C1245" s="37">
        <v>40</v>
      </c>
      <c r="D1245" s="36">
        <v>2</v>
      </c>
      <c r="E1245" s="36">
        <v>52</v>
      </c>
      <c r="F1245" s="34">
        <f t="shared" si="95"/>
        <v>80</v>
      </c>
      <c r="G1245" s="34">
        <f t="shared" si="96"/>
        <v>30</v>
      </c>
      <c r="H1245" s="34">
        <f t="shared" si="97"/>
        <v>80</v>
      </c>
      <c r="I1245" s="35">
        <f t="shared" si="98"/>
        <v>0.375</v>
      </c>
      <c r="J1245" s="21">
        <f t="shared" si="99"/>
        <v>50</v>
      </c>
    </row>
    <row r="1246" spans="1:10">
      <c r="A1246" s="36">
        <v>503</v>
      </c>
      <c r="B1246" s="37">
        <v>11</v>
      </c>
      <c r="C1246" s="37">
        <v>19</v>
      </c>
      <c r="D1246" s="36">
        <v>3</v>
      </c>
      <c r="E1246" s="36">
        <v>33</v>
      </c>
      <c r="F1246" s="34">
        <f t="shared" si="95"/>
        <v>57</v>
      </c>
      <c r="G1246" s="34">
        <f t="shared" si="96"/>
        <v>24</v>
      </c>
      <c r="H1246" s="34">
        <f t="shared" si="97"/>
        <v>57</v>
      </c>
      <c r="I1246" s="35">
        <f t="shared" si="98"/>
        <v>0.42105263157894735</v>
      </c>
      <c r="J1246" s="21">
        <f t="shared" si="99"/>
        <v>33</v>
      </c>
    </row>
    <row r="1247" spans="1:10">
      <c r="A1247" s="36">
        <v>504</v>
      </c>
      <c r="B1247" s="37">
        <v>16</v>
      </c>
      <c r="C1247" s="37">
        <v>27</v>
      </c>
      <c r="D1247" s="36">
        <v>2</v>
      </c>
      <c r="E1247" s="36">
        <v>19</v>
      </c>
      <c r="F1247" s="34">
        <f t="shared" si="95"/>
        <v>54</v>
      </c>
      <c r="G1247" s="34">
        <f t="shared" si="96"/>
        <v>22</v>
      </c>
      <c r="H1247" s="34">
        <f t="shared" si="97"/>
        <v>54</v>
      </c>
      <c r="I1247" s="35">
        <f t="shared" si="98"/>
        <v>0.40740740740740738</v>
      </c>
      <c r="J1247" s="21">
        <f t="shared" si="99"/>
        <v>32</v>
      </c>
    </row>
    <row r="1248" spans="1:10">
      <c r="A1248" s="36">
        <v>505</v>
      </c>
      <c r="B1248" s="37">
        <v>25</v>
      </c>
      <c r="C1248" s="37">
        <v>40</v>
      </c>
      <c r="D1248" s="36">
        <v>2</v>
      </c>
      <c r="E1248" s="36">
        <v>56</v>
      </c>
      <c r="F1248" s="34">
        <f t="shared" si="95"/>
        <v>80</v>
      </c>
      <c r="G1248" s="34">
        <f t="shared" si="96"/>
        <v>30</v>
      </c>
      <c r="H1248" s="34">
        <f t="shared" si="97"/>
        <v>80</v>
      </c>
      <c r="I1248" s="35">
        <f t="shared" si="98"/>
        <v>0.375</v>
      </c>
      <c r="J1248" s="21">
        <f t="shared" si="99"/>
        <v>50</v>
      </c>
    </row>
    <row r="1249" spans="1:10">
      <c r="A1249" s="36">
        <v>505</v>
      </c>
      <c r="B1249" s="37">
        <v>15</v>
      </c>
      <c r="C1249" s="37">
        <v>25</v>
      </c>
      <c r="D1249" s="36">
        <v>3</v>
      </c>
      <c r="E1249" s="36">
        <v>59</v>
      </c>
      <c r="F1249" s="34">
        <f t="shared" si="95"/>
        <v>75</v>
      </c>
      <c r="G1249" s="34">
        <f t="shared" si="96"/>
        <v>30</v>
      </c>
      <c r="H1249" s="34">
        <f t="shared" si="97"/>
        <v>75</v>
      </c>
      <c r="I1249" s="35">
        <f t="shared" si="98"/>
        <v>0.4</v>
      </c>
      <c r="J1249" s="21">
        <f t="shared" si="99"/>
        <v>45</v>
      </c>
    </row>
    <row r="1250" spans="1:10">
      <c r="A1250" s="36">
        <v>506</v>
      </c>
      <c r="B1250" s="37">
        <v>21</v>
      </c>
      <c r="C1250" s="37">
        <v>35</v>
      </c>
      <c r="D1250" s="36">
        <v>2</v>
      </c>
      <c r="E1250" s="36">
        <v>5</v>
      </c>
      <c r="F1250" s="34">
        <f t="shared" si="95"/>
        <v>70</v>
      </c>
      <c r="G1250" s="34">
        <f t="shared" si="96"/>
        <v>28</v>
      </c>
      <c r="H1250" s="34">
        <f t="shared" si="97"/>
        <v>70</v>
      </c>
      <c r="I1250" s="35">
        <f t="shared" si="98"/>
        <v>0.4</v>
      </c>
      <c r="J1250" s="21">
        <f t="shared" si="99"/>
        <v>42</v>
      </c>
    </row>
    <row r="1251" spans="1:10">
      <c r="A1251" s="36">
        <v>507</v>
      </c>
      <c r="B1251" s="37">
        <v>20</v>
      </c>
      <c r="C1251" s="37">
        <v>34</v>
      </c>
      <c r="D1251" s="36">
        <v>3</v>
      </c>
      <c r="E1251" s="36">
        <v>53</v>
      </c>
      <c r="F1251" s="34">
        <f t="shared" si="95"/>
        <v>102</v>
      </c>
      <c r="G1251" s="34">
        <f t="shared" si="96"/>
        <v>42</v>
      </c>
      <c r="H1251" s="34">
        <f t="shared" si="97"/>
        <v>102</v>
      </c>
      <c r="I1251" s="35">
        <f t="shared" si="98"/>
        <v>0.41176470588235292</v>
      </c>
      <c r="J1251" s="21">
        <f t="shared" si="99"/>
        <v>60</v>
      </c>
    </row>
    <row r="1252" spans="1:10">
      <c r="A1252" s="36">
        <v>507</v>
      </c>
      <c r="B1252" s="37">
        <v>22</v>
      </c>
      <c r="C1252" s="37">
        <v>36</v>
      </c>
      <c r="D1252" s="36">
        <v>3</v>
      </c>
      <c r="E1252" s="36">
        <v>16</v>
      </c>
      <c r="F1252" s="34">
        <f t="shared" si="95"/>
        <v>108</v>
      </c>
      <c r="G1252" s="34">
        <f t="shared" si="96"/>
        <v>42</v>
      </c>
      <c r="H1252" s="34">
        <f t="shared" si="97"/>
        <v>108</v>
      </c>
      <c r="I1252" s="35">
        <f t="shared" si="98"/>
        <v>0.3888888888888889</v>
      </c>
      <c r="J1252" s="21">
        <f t="shared" si="99"/>
        <v>66</v>
      </c>
    </row>
    <row r="1253" spans="1:10">
      <c r="A1253" s="36">
        <v>508</v>
      </c>
      <c r="B1253" s="37">
        <v>19</v>
      </c>
      <c r="C1253" s="37">
        <v>32</v>
      </c>
      <c r="D1253" s="36">
        <v>1</v>
      </c>
      <c r="E1253" s="36">
        <v>34</v>
      </c>
      <c r="F1253" s="34">
        <f t="shared" si="95"/>
        <v>32</v>
      </c>
      <c r="G1253" s="34">
        <f t="shared" si="96"/>
        <v>13</v>
      </c>
      <c r="H1253" s="34">
        <f t="shared" si="97"/>
        <v>32</v>
      </c>
      <c r="I1253" s="35">
        <f t="shared" si="98"/>
        <v>0.40625</v>
      </c>
      <c r="J1253" s="21">
        <f t="shared" si="99"/>
        <v>19</v>
      </c>
    </row>
    <row r="1254" spans="1:10">
      <c r="A1254" s="36">
        <v>509</v>
      </c>
      <c r="B1254" s="37">
        <v>25</v>
      </c>
      <c r="C1254" s="37">
        <v>40</v>
      </c>
      <c r="D1254" s="36">
        <v>2</v>
      </c>
      <c r="E1254" s="36">
        <v>47</v>
      </c>
      <c r="F1254" s="34">
        <f t="shared" si="95"/>
        <v>80</v>
      </c>
      <c r="G1254" s="34">
        <f t="shared" si="96"/>
        <v>30</v>
      </c>
      <c r="H1254" s="34">
        <f t="shared" si="97"/>
        <v>80</v>
      </c>
      <c r="I1254" s="35">
        <f t="shared" si="98"/>
        <v>0.375</v>
      </c>
      <c r="J1254" s="21">
        <f t="shared" si="99"/>
        <v>50</v>
      </c>
    </row>
    <row r="1255" spans="1:10">
      <c r="A1255" s="36">
        <v>510</v>
      </c>
      <c r="B1255" s="37">
        <v>22</v>
      </c>
      <c r="C1255" s="37">
        <v>36</v>
      </c>
      <c r="D1255" s="36">
        <v>1</v>
      </c>
      <c r="E1255" s="36">
        <v>48</v>
      </c>
      <c r="F1255" s="34">
        <f t="shared" si="95"/>
        <v>36</v>
      </c>
      <c r="G1255" s="34">
        <f t="shared" si="96"/>
        <v>14</v>
      </c>
      <c r="H1255" s="34">
        <f t="shared" si="97"/>
        <v>36</v>
      </c>
      <c r="I1255" s="35">
        <f t="shared" si="98"/>
        <v>0.3888888888888889</v>
      </c>
      <c r="J1255" s="21">
        <f t="shared" si="99"/>
        <v>22</v>
      </c>
    </row>
    <row r="1256" spans="1:10">
      <c r="A1256" s="36">
        <v>511</v>
      </c>
      <c r="B1256" s="37">
        <v>14</v>
      </c>
      <c r="C1256" s="37">
        <v>23</v>
      </c>
      <c r="D1256" s="36">
        <v>3</v>
      </c>
      <c r="E1256" s="36">
        <v>14</v>
      </c>
      <c r="F1256" s="34">
        <f t="shared" si="95"/>
        <v>69</v>
      </c>
      <c r="G1256" s="34">
        <f t="shared" si="96"/>
        <v>27</v>
      </c>
      <c r="H1256" s="34">
        <f t="shared" si="97"/>
        <v>69</v>
      </c>
      <c r="I1256" s="35">
        <f t="shared" si="98"/>
        <v>0.39130434782608697</v>
      </c>
      <c r="J1256" s="21">
        <f t="shared" si="99"/>
        <v>42</v>
      </c>
    </row>
    <row r="1257" spans="1:10">
      <c r="A1257" s="36">
        <v>511</v>
      </c>
      <c r="B1257" s="37">
        <v>20</v>
      </c>
      <c r="C1257" s="37">
        <v>34</v>
      </c>
      <c r="D1257" s="36">
        <v>2</v>
      </c>
      <c r="E1257" s="36">
        <v>24</v>
      </c>
      <c r="F1257" s="34">
        <f t="shared" si="95"/>
        <v>68</v>
      </c>
      <c r="G1257" s="34">
        <f t="shared" si="96"/>
        <v>28</v>
      </c>
      <c r="H1257" s="34">
        <f t="shared" si="97"/>
        <v>68</v>
      </c>
      <c r="I1257" s="35">
        <f t="shared" si="98"/>
        <v>0.41176470588235292</v>
      </c>
      <c r="J1257" s="21">
        <f t="shared" si="99"/>
        <v>40</v>
      </c>
    </row>
    <row r="1258" spans="1:10">
      <c r="A1258" s="36">
        <v>512</v>
      </c>
      <c r="B1258" s="37">
        <v>12</v>
      </c>
      <c r="C1258" s="37">
        <v>20</v>
      </c>
      <c r="D1258" s="36">
        <v>1</v>
      </c>
      <c r="E1258" s="36">
        <v>6</v>
      </c>
      <c r="F1258" s="34">
        <f t="shared" si="95"/>
        <v>20</v>
      </c>
      <c r="G1258" s="34">
        <f t="shared" si="96"/>
        <v>8</v>
      </c>
      <c r="H1258" s="34">
        <f t="shared" si="97"/>
        <v>20</v>
      </c>
      <c r="I1258" s="35">
        <f t="shared" si="98"/>
        <v>0.4</v>
      </c>
      <c r="J1258" s="21">
        <f t="shared" si="99"/>
        <v>12</v>
      </c>
    </row>
    <row r="1259" spans="1:10">
      <c r="A1259" s="36">
        <v>512</v>
      </c>
      <c r="B1259" s="37">
        <v>22</v>
      </c>
      <c r="C1259" s="37">
        <v>36</v>
      </c>
      <c r="D1259" s="36">
        <v>3</v>
      </c>
      <c r="E1259" s="36">
        <v>53</v>
      </c>
      <c r="F1259" s="34">
        <f t="shared" si="95"/>
        <v>108</v>
      </c>
      <c r="G1259" s="34">
        <f t="shared" si="96"/>
        <v>42</v>
      </c>
      <c r="H1259" s="34">
        <f t="shared" si="97"/>
        <v>108</v>
      </c>
      <c r="I1259" s="35">
        <f t="shared" si="98"/>
        <v>0.3888888888888889</v>
      </c>
      <c r="J1259" s="21">
        <f t="shared" si="99"/>
        <v>66</v>
      </c>
    </row>
    <row r="1260" spans="1:10">
      <c r="A1260" s="36">
        <v>513</v>
      </c>
      <c r="B1260" s="37">
        <v>10</v>
      </c>
      <c r="C1260" s="37">
        <v>18</v>
      </c>
      <c r="D1260" s="36">
        <v>3</v>
      </c>
      <c r="E1260" s="36">
        <v>56</v>
      </c>
      <c r="F1260" s="34">
        <f t="shared" si="95"/>
        <v>54</v>
      </c>
      <c r="G1260" s="34">
        <f t="shared" si="96"/>
        <v>24</v>
      </c>
      <c r="H1260" s="34">
        <f t="shared" si="97"/>
        <v>54</v>
      </c>
      <c r="I1260" s="35">
        <f t="shared" si="98"/>
        <v>0.44444444444444442</v>
      </c>
      <c r="J1260" s="21">
        <f t="shared" si="99"/>
        <v>30</v>
      </c>
    </row>
    <row r="1261" spans="1:10">
      <c r="A1261" s="36">
        <v>514</v>
      </c>
      <c r="B1261" s="37">
        <v>15</v>
      </c>
      <c r="C1261" s="37">
        <v>26</v>
      </c>
      <c r="D1261" s="36">
        <v>2</v>
      </c>
      <c r="E1261" s="36">
        <v>21</v>
      </c>
      <c r="F1261" s="34">
        <f t="shared" si="95"/>
        <v>52</v>
      </c>
      <c r="G1261" s="34">
        <f t="shared" si="96"/>
        <v>22</v>
      </c>
      <c r="H1261" s="34">
        <f t="shared" si="97"/>
        <v>52</v>
      </c>
      <c r="I1261" s="35">
        <f t="shared" si="98"/>
        <v>0.42307692307692307</v>
      </c>
      <c r="J1261" s="21">
        <f t="shared" si="99"/>
        <v>30</v>
      </c>
    </row>
    <row r="1262" spans="1:10">
      <c r="A1262" s="36">
        <v>514</v>
      </c>
      <c r="B1262" s="37">
        <v>11</v>
      </c>
      <c r="C1262" s="37">
        <v>19</v>
      </c>
      <c r="D1262" s="36">
        <v>2</v>
      </c>
      <c r="E1262" s="36">
        <v>56</v>
      </c>
      <c r="F1262" s="34">
        <f t="shared" si="95"/>
        <v>38</v>
      </c>
      <c r="G1262" s="34">
        <f t="shared" si="96"/>
        <v>16</v>
      </c>
      <c r="H1262" s="34">
        <f t="shared" si="97"/>
        <v>38</v>
      </c>
      <c r="I1262" s="35">
        <f t="shared" si="98"/>
        <v>0.42105263157894735</v>
      </c>
      <c r="J1262" s="21">
        <f t="shared" si="99"/>
        <v>22</v>
      </c>
    </row>
    <row r="1263" spans="1:10">
      <c r="A1263" s="36">
        <v>514</v>
      </c>
      <c r="B1263" s="37">
        <v>12</v>
      </c>
      <c r="C1263" s="37">
        <v>20</v>
      </c>
      <c r="D1263" s="36">
        <v>1</v>
      </c>
      <c r="E1263" s="36">
        <v>25</v>
      </c>
      <c r="F1263" s="34">
        <f t="shared" si="95"/>
        <v>20</v>
      </c>
      <c r="G1263" s="34">
        <f t="shared" si="96"/>
        <v>8</v>
      </c>
      <c r="H1263" s="34">
        <f t="shared" si="97"/>
        <v>20</v>
      </c>
      <c r="I1263" s="35">
        <f t="shared" si="98"/>
        <v>0.4</v>
      </c>
      <c r="J1263" s="21">
        <f t="shared" si="99"/>
        <v>12</v>
      </c>
    </row>
    <row r="1264" spans="1:10">
      <c r="A1264" s="36">
        <v>514</v>
      </c>
      <c r="B1264" s="37">
        <v>19</v>
      </c>
      <c r="C1264" s="37">
        <v>32</v>
      </c>
      <c r="D1264" s="36">
        <v>2</v>
      </c>
      <c r="E1264" s="36">
        <v>10</v>
      </c>
      <c r="F1264" s="34">
        <f t="shared" si="95"/>
        <v>64</v>
      </c>
      <c r="G1264" s="34">
        <f t="shared" si="96"/>
        <v>26</v>
      </c>
      <c r="H1264" s="34">
        <f t="shared" si="97"/>
        <v>64</v>
      </c>
      <c r="I1264" s="35">
        <f t="shared" si="98"/>
        <v>0.40625</v>
      </c>
      <c r="J1264" s="21">
        <f t="shared" si="99"/>
        <v>38</v>
      </c>
    </row>
    <row r="1265" spans="1:10">
      <c r="A1265" s="36">
        <v>515</v>
      </c>
      <c r="B1265" s="37">
        <v>10</v>
      </c>
      <c r="C1265" s="37">
        <v>18</v>
      </c>
      <c r="D1265" s="36">
        <v>1</v>
      </c>
      <c r="E1265" s="36">
        <v>13</v>
      </c>
      <c r="F1265" s="34">
        <f t="shared" si="95"/>
        <v>18</v>
      </c>
      <c r="G1265" s="34">
        <f t="shared" si="96"/>
        <v>8</v>
      </c>
      <c r="H1265" s="34">
        <f t="shared" si="97"/>
        <v>18</v>
      </c>
      <c r="I1265" s="35">
        <f t="shared" si="98"/>
        <v>0.44444444444444442</v>
      </c>
      <c r="J1265" s="21">
        <f t="shared" si="99"/>
        <v>10</v>
      </c>
    </row>
    <row r="1266" spans="1:10">
      <c r="A1266" s="36">
        <v>516</v>
      </c>
      <c r="B1266" s="37">
        <v>11</v>
      </c>
      <c r="C1266" s="37">
        <v>19</v>
      </c>
      <c r="D1266" s="36">
        <v>3</v>
      </c>
      <c r="E1266" s="36">
        <v>43</v>
      </c>
      <c r="F1266" s="34">
        <f t="shared" si="95"/>
        <v>57</v>
      </c>
      <c r="G1266" s="34">
        <f t="shared" si="96"/>
        <v>24</v>
      </c>
      <c r="H1266" s="34">
        <f t="shared" si="97"/>
        <v>57</v>
      </c>
      <c r="I1266" s="35">
        <f t="shared" si="98"/>
        <v>0.42105263157894735</v>
      </c>
      <c r="J1266" s="21">
        <f t="shared" si="99"/>
        <v>33</v>
      </c>
    </row>
    <row r="1267" spans="1:10">
      <c r="A1267" s="36">
        <v>516</v>
      </c>
      <c r="B1267" s="37">
        <v>14</v>
      </c>
      <c r="C1267" s="37">
        <v>23</v>
      </c>
      <c r="D1267" s="36">
        <v>3</v>
      </c>
      <c r="E1267" s="36">
        <v>40</v>
      </c>
      <c r="F1267" s="34">
        <f t="shared" si="95"/>
        <v>69</v>
      </c>
      <c r="G1267" s="34">
        <f t="shared" si="96"/>
        <v>27</v>
      </c>
      <c r="H1267" s="34">
        <f t="shared" si="97"/>
        <v>69</v>
      </c>
      <c r="I1267" s="35">
        <f t="shared" si="98"/>
        <v>0.39130434782608697</v>
      </c>
      <c r="J1267" s="21">
        <f t="shared" si="99"/>
        <v>42</v>
      </c>
    </row>
    <row r="1268" spans="1:10">
      <c r="A1268" s="36">
        <v>516</v>
      </c>
      <c r="B1268" s="37">
        <v>12</v>
      </c>
      <c r="C1268" s="37">
        <v>20</v>
      </c>
      <c r="D1268" s="36">
        <v>1</v>
      </c>
      <c r="E1268" s="36">
        <v>14</v>
      </c>
      <c r="F1268" s="34">
        <f t="shared" si="95"/>
        <v>20</v>
      </c>
      <c r="G1268" s="34">
        <f t="shared" si="96"/>
        <v>8</v>
      </c>
      <c r="H1268" s="34">
        <f t="shared" si="97"/>
        <v>20</v>
      </c>
      <c r="I1268" s="35">
        <f t="shared" si="98"/>
        <v>0.4</v>
      </c>
      <c r="J1268" s="21">
        <f t="shared" si="99"/>
        <v>12</v>
      </c>
    </row>
    <row r="1269" spans="1:10">
      <c r="A1269" s="36">
        <v>517</v>
      </c>
      <c r="B1269" s="37">
        <v>14</v>
      </c>
      <c r="C1269" s="37">
        <v>24</v>
      </c>
      <c r="D1269" s="36">
        <v>1</v>
      </c>
      <c r="E1269" s="36">
        <v>6</v>
      </c>
      <c r="F1269" s="34">
        <f t="shared" si="95"/>
        <v>24</v>
      </c>
      <c r="G1269" s="34">
        <f t="shared" si="96"/>
        <v>10</v>
      </c>
      <c r="H1269" s="34">
        <f t="shared" si="97"/>
        <v>24</v>
      </c>
      <c r="I1269" s="35">
        <f t="shared" si="98"/>
        <v>0.41666666666666669</v>
      </c>
      <c r="J1269" s="21">
        <f t="shared" si="99"/>
        <v>14</v>
      </c>
    </row>
    <row r="1270" spans="1:10">
      <c r="A1270" s="36">
        <v>517</v>
      </c>
      <c r="B1270" s="37">
        <v>11</v>
      </c>
      <c r="C1270" s="37">
        <v>19</v>
      </c>
      <c r="D1270" s="36">
        <v>3</v>
      </c>
      <c r="E1270" s="36">
        <v>44</v>
      </c>
      <c r="F1270" s="34">
        <f t="shared" si="95"/>
        <v>57</v>
      </c>
      <c r="G1270" s="34">
        <f t="shared" si="96"/>
        <v>24</v>
      </c>
      <c r="H1270" s="34">
        <f t="shared" si="97"/>
        <v>57</v>
      </c>
      <c r="I1270" s="35">
        <f t="shared" si="98"/>
        <v>0.42105263157894735</v>
      </c>
      <c r="J1270" s="21">
        <f t="shared" si="99"/>
        <v>33</v>
      </c>
    </row>
    <row r="1271" spans="1:10">
      <c r="A1271" s="36">
        <v>517</v>
      </c>
      <c r="B1271" s="37">
        <v>13</v>
      </c>
      <c r="C1271" s="37">
        <v>22</v>
      </c>
      <c r="D1271" s="36">
        <v>1</v>
      </c>
      <c r="E1271" s="36">
        <v>15</v>
      </c>
      <c r="F1271" s="34">
        <f t="shared" si="95"/>
        <v>22</v>
      </c>
      <c r="G1271" s="34">
        <f t="shared" si="96"/>
        <v>9</v>
      </c>
      <c r="H1271" s="34">
        <f t="shared" si="97"/>
        <v>22</v>
      </c>
      <c r="I1271" s="35">
        <f t="shared" si="98"/>
        <v>0.40909090909090912</v>
      </c>
      <c r="J1271" s="21">
        <f t="shared" si="99"/>
        <v>13</v>
      </c>
    </row>
    <row r="1272" spans="1:10">
      <c r="A1272" s="36">
        <v>518</v>
      </c>
      <c r="B1272" s="37">
        <v>20</v>
      </c>
      <c r="C1272" s="37">
        <v>33</v>
      </c>
      <c r="D1272" s="36">
        <v>1</v>
      </c>
      <c r="E1272" s="36">
        <v>48</v>
      </c>
      <c r="F1272" s="34">
        <f t="shared" si="95"/>
        <v>33</v>
      </c>
      <c r="G1272" s="34">
        <f t="shared" si="96"/>
        <v>13</v>
      </c>
      <c r="H1272" s="34">
        <f t="shared" si="97"/>
        <v>33</v>
      </c>
      <c r="I1272" s="35">
        <f t="shared" si="98"/>
        <v>0.39393939393939392</v>
      </c>
      <c r="J1272" s="21">
        <f t="shared" si="99"/>
        <v>20</v>
      </c>
    </row>
    <row r="1273" spans="1:10">
      <c r="A1273" s="36">
        <v>518</v>
      </c>
      <c r="B1273" s="37">
        <v>13</v>
      </c>
      <c r="C1273" s="37">
        <v>22</v>
      </c>
      <c r="D1273" s="36">
        <v>2</v>
      </c>
      <c r="E1273" s="36">
        <v>5</v>
      </c>
      <c r="F1273" s="34">
        <f t="shared" si="95"/>
        <v>44</v>
      </c>
      <c r="G1273" s="34">
        <f t="shared" si="96"/>
        <v>18</v>
      </c>
      <c r="H1273" s="34">
        <f t="shared" si="97"/>
        <v>44</v>
      </c>
      <c r="I1273" s="35">
        <f t="shared" si="98"/>
        <v>0.40909090909090912</v>
      </c>
      <c r="J1273" s="21">
        <f t="shared" si="99"/>
        <v>26</v>
      </c>
    </row>
    <row r="1274" spans="1:10">
      <c r="A1274" s="36">
        <v>519</v>
      </c>
      <c r="B1274" s="37">
        <v>16</v>
      </c>
      <c r="C1274" s="37">
        <v>27</v>
      </c>
      <c r="D1274" s="36">
        <v>3</v>
      </c>
      <c r="E1274" s="36">
        <v>49</v>
      </c>
      <c r="F1274" s="34">
        <f t="shared" si="95"/>
        <v>81</v>
      </c>
      <c r="G1274" s="34">
        <f t="shared" si="96"/>
        <v>33</v>
      </c>
      <c r="H1274" s="34">
        <f t="shared" si="97"/>
        <v>81</v>
      </c>
      <c r="I1274" s="35">
        <f t="shared" si="98"/>
        <v>0.40740740740740738</v>
      </c>
      <c r="J1274" s="21">
        <f t="shared" si="99"/>
        <v>48</v>
      </c>
    </row>
    <row r="1275" spans="1:10">
      <c r="A1275" s="36">
        <v>519</v>
      </c>
      <c r="B1275" s="37">
        <v>25</v>
      </c>
      <c r="C1275" s="37">
        <v>40</v>
      </c>
      <c r="D1275" s="36">
        <v>3</v>
      </c>
      <c r="E1275" s="36">
        <v>51</v>
      </c>
      <c r="F1275" s="34">
        <f t="shared" si="95"/>
        <v>120</v>
      </c>
      <c r="G1275" s="34">
        <f t="shared" si="96"/>
        <v>45</v>
      </c>
      <c r="H1275" s="34">
        <f t="shared" si="97"/>
        <v>120</v>
      </c>
      <c r="I1275" s="35">
        <f t="shared" si="98"/>
        <v>0.375</v>
      </c>
      <c r="J1275" s="21">
        <f t="shared" si="99"/>
        <v>75</v>
      </c>
    </row>
    <row r="1276" spans="1:10">
      <c r="A1276" s="36">
        <v>519</v>
      </c>
      <c r="B1276" s="37">
        <v>13</v>
      </c>
      <c r="C1276" s="37">
        <v>22</v>
      </c>
      <c r="D1276" s="36">
        <v>2</v>
      </c>
      <c r="E1276" s="36">
        <v>56</v>
      </c>
      <c r="F1276" s="34">
        <f t="shared" si="95"/>
        <v>44</v>
      </c>
      <c r="G1276" s="34">
        <f t="shared" si="96"/>
        <v>18</v>
      </c>
      <c r="H1276" s="34">
        <f t="shared" si="97"/>
        <v>44</v>
      </c>
      <c r="I1276" s="35">
        <f t="shared" si="98"/>
        <v>0.40909090909090912</v>
      </c>
      <c r="J1276" s="21">
        <f t="shared" si="99"/>
        <v>26</v>
      </c>
    </row>
    <row r="1277" spans="1:10">
      <c r="A1277" s="36">
        <v>520</v>
      </c>
      <c r="B1277" s="37">
        <v>17</v>
      </c>
      <c r="C1277" s="37">
        <v>29</v>
      </c>
      <c r="D1277" s="36">
        <v>1</v>
      </c>
      <c r="E1277" s="36">
        <v>46</v>
      </c>
      <c r="F1277" s="34">
        <f t="shared" si="95"/>
        <v>29</v>
      </c>
      <c r="G1277" s="34">
        <f t="shared" si="96"/>
        <v>12</v>
      </c>
      <c r="H1277" s="34">
        <f t="shared" si="97"/>
        <v>29</v>
      </c>
      <c r="I1277" s="35">
        <f t="shared" si="98"/>
        <v>0.41379310344827586</v>
      </c>
      <c r="J1277" s="21">
        <f t="shared" si="99"/>
        <v>17</v>
      </c>
    </row>
    <row r="1278" spans="1:10">
      <c r="A1278" s="36">
        <v>520</v>
      </c>
      <c r="B1278" s="37">
        <v>20</v>
      </c>
      <c r="C1278" s="37">
        <v>34</v>
      </c>
      <c r="D1278" s="36">
        <v>2</v>
      </c>
      <c r="E1278" s="36">
        <v>21</v>
      </c>
      <c r="F1278" s="34">
        <f t="shared" si="95"/>
        <v>68</v>
      </c>
      <c r="G1278" s="34">
        <f t="shared" si="96"/>
        <v>28</v>
      </c>
      <c r="H1278" s="34">
        <f t="shared" si="97"/>
        <v>68</v>
      </c>
      <c r="I1278" s="35">
        <f t="shared" si="98"/>
        <v>0.41176470588235292</v>
      </c>
      <c r="J1278" s="21">
        <f t="shared" si="99"/>
        <v>40</v>
      </c>
    </row>
    <row r="1279" spans="1:10">
      <c r="A1279" s="36">
        <v>520</v>
      </c>
      <c r="B1279" s="37">
        <v>19</v>
      </c>
      <c r="C1279" s="37">
        <v>31</v>
      </c>
      <c r="D1279" s="36">
        <v>3</v>
      </c>
      <c r="E1279" s="36">
        <v>22</v>
      </c>
      <c r="F1279" s="34">
        <f t="shared" si="95"/>
        <v>93</v>
      </c>
      <c r="G1279" s="34">
        <f t="shared" si="96"/>
        <v>36</v>
      </c>
      <c r="H1279" s="34">
        <f t="shared" si="97"/>
        <v>93</v>
      </c>
      <c r="I1279" s="35">
        <f t="shared" si="98"/>
        <v>0.38709677419354838</v>
      </c>
      <c r="J1279" s="21">
        <f t="shared" si="99"/>
        <v>57</v>
      </c>
    </row>
    <row r="1280" spans="1:10">
      <c r="A1280" s="36">
        <v>520</v>
      </c>
      <c r="B1280" s="37">
        <v>18</v>
      </c>
      <c r="C1280" s="37">
        <v>30</v>
      </c>
      <c r="D1280" s="36">
        <v>3</v>
      </c>
      <c r="E1280" s="36">
        <v>32</v>
      </c>
      <c r="F1280" s="34">
        <f t="shared" si="95"/>
        <v>90</v>
      </c>
      <c r="G1280" s="34">
        <f t="shared" si="96"/>
        <v>36</v>
      </c>
      <c r="H1280" s="34">
        <f t="shared" si="97"/>
        <v>90</v>
      </c>
      <c r="I1280" s="35">
        <f t="shared" si="98"/>
        <v>0.4</v>
      </c>
      <c r="J1280" s="21">
        <f t="shared" si="99"/>
        <v>54</v>
      </c>
    </row>
    <row r="1281" spans="1:10">
      <c r="A1281" s="36">
        <v>521</v>
      </c>
      <c r="B1281" s="37">
        <v>15</v>
      </c>
      <c r="C1281" s="37">
        <v>25</v>
      </c>
      <c r="D1281" s="36">
        <v>2</v>
      </c>
      <c r="E1281" s="36">
        <v>52</v>
      </c>
      <c r="F1281" s="34">
        <f t="shared" si="95"/>
        <v>50</v>
      </c>
      <c r="G1281" s="34">
        <f t="shared" si="96"/>
        <v>20</v>
      </c>
      <c r="H1281" s="34">
        <f t="shared" si="97"/>
        <v>50</v>
      </c>
      <c r="I1281" s="35">
        <f t="shared" si="98"/>
        <v>0.4</v>
      </c>
      <c r="J1281" s="21">
        <f t="shared" si="99"/>
        <v>30</v>
      </c>
    </row>
    <row r="1282" spans="1:10">
      <c r="A1282" s="36">
        <v>521</v>
      </c>
      <c r="B1282" s="37">
        <v>17</v>
      </c>
      <c r="C1282" s="37">
        <v>29</v>
      </c>
      <c r="D1282" s="36">
        <v>2</v>
      </c>
      <c r="E1282" s="36">
        <v>18</v>
      </c>
      <c r="F1282" s="34">
        <f t="shared" si="95"/>
        <v>58</v>
      </c>
      <c r="G1282" s="34">
        <f t="shared" si="96"/>
        <v>24</v>
      </c>
      <c r="H1282" s="34">
        <f t="shared" si="97"/>
        <v>58</v>
      </c>
      <c r="I1282" s="35">
        <f t="shared" si="98"/>
        <v>0.41379310344827586</v>
      </c>
      <c r="J1282" s="21">
        <f t="shared" si="99"/>
        <v>34</v>
      </c>
    </row>
    <row r="1283" spans="1:10">
      <c r="A1283" s="36">
        <v>521</v>
      </c>
      <c r="B1283" s="37">
        <v>20</v>
      </c>
      <c r="C1283" s="37">
        <v>34</v>
      </c>
      <c r="D1283" s="36">
        <v>3</v>
      </c>
      <c r="E1283" s="36">
        <v>21</v>
      </c>
      <c r="F1283" s="34">
        <f t="shared" ref="F1283:F1346" si="100">C1283*D1283</f>
        <v>102</v>
      </c>
      <c r="G1283" s="34">
        <f t="shared" ref="G1283:G1346" si="101">F1283-(B1283*D1283)</f>
        <v>42</v>
      </c>
      <c r="H1283" s="34">
        <f t="shared" ref="H1283:H1346" si="102">C1283*D1283</f>
        <v>102</v>
      </c>
      <c r="I1283" s="35">
        <f t="shared" ref="I1283:I1346" si="103">(G1283/H1283)</f>
        <v>0.41176470588235292</v>
      </c>
      <c r="J1283" s="21">
        <f t="shared" ref="J1283:J1346" si="104">B1283*D1283</f>
        <v>60</v>
      </c>
    </row>
    <row r="1284" spans="1:10">
      <c r="A1284" s="36">
        <v>522</v>
      </c>
      <c r="B1284" s="37">
        <v>16</v>
      </c>
      <c r="C1284" s="37">
        <v>28</v>
      </c>
      <c r="D1284" s="36">
        <v>3</v>
      </c>
      <c r="E1284" s="36">
        <v>47</v>
      </c>
      <c r="F1284" s="34">
        <f t="shared" si="100"/>
        <v>84</v>
      </c>
      <c r="G1284" s="34">
        <f t="shared" si="101"/>
        <v>36</v>
      </c>
      <c r="H1284" s="34">
        <f t="shared" si="102"/>
        <v>84</v>
      </c>
      <c r="I1284" s="35">
        <f t="shared" si="103"/>
        <v>0.42857142857142855</v>
      </c>
      <c r="J1284" s="21">
        <f t="shared" si="104"/>
        <v>48</v>
      </c>
    </row>
    <row r="1285" spans="1:10">
      <c r="A1285" s="36">
        <v>523</v>
      </c>
      <c r="B1285" s="37">
        <v>16</v>
      </c>
      <c r="C1285" s="37">
        <v>27</v>
      </c>
      <c r="D1285" s="36">
        <v>3</v>
      </c>
      <c r="E1285" s="36">
        <v>51</v>
      </c>
      <c r="F1285" s="34">
        <f t="shared" si="100"/>
        <v>81</v>
      </c>
      <c r="G1285" s="34">
        <f t="shared" si="101"/>
        <v>33</v>
      </c>
      <c r="H1285" s="34">
        <f t="shared" si="102"/>
        <v>81</v>
      </c>
      <c r="I1285" s="35">
        <f t="shared" si="103"/>
        <v>0.40740740740740738</v>
      </c>
      <c r="J1285" s="21">
        <f t="shared" si="104"/>
        <v>48</v>
      </c>
    </row>
    <row r="1286" spans="1:10">
      <c r="A1286" s="36">
        <v>524</v>
      </c>
      <c r="B1286" s="37">
        <v>13</v>
      </c>
      <c r="C1286" s="37">
        <v>22</v>
      </c>
      <c r="D1286" s="36">
        <v>1</v>
      </c>
      <c r="E1286" s="36">
        <v>46</v>
      </c>
      <c r="F1286" s="34">
        <f t="shared" si="100"/>
        <v>22</v>
      </c>
      <c r="G1286" s="34">
        <f t="shared" si="101"/>
        <v>9</v>
      </c>
      <c r="H1286" s="34">
        <f t="shared" si="102"/>
        <v>22</v>
      </c>
      <c r="I1286" s="35">
        <f t="shared" si="103"/>
        <v>0.40909090909090912</v>
      </c>
      <c r="J1286" s="21">
        <f t="shared" si="104"/>
        <v>13</v>
      </c>
    </row>
    <row r="1287" spans="1:10">
      <c r="A1287" s="36">
        <v>524</v>
      </c>
      <c r="B1287" s="37">
        <v>16</v>
      </c>
      <c r="C1287" s="37">
        <v>27</v>
      </c>
      <c r="D1287" s="36">
        <v>2</v>
      </c>
      <c r="E1287" s="36">
        <v>15</v>
      </c>
      <c r="F1287" s="34">
        <f t="shared" si="100"/>
        <v>54</v>
      </c>
      <c r="G1287" s="34">
        <f t="shared" si="101"/>
        <v>22</v>
      </c>
      <c r="H1287" s="34">
        <f t="shared" si="102"/>
        <v>54</v>
      </c>
      <c r="I1287" s="35">
        <f t="shared" si="103"/>
        <v>0.40740740740740738</v>
      </c>
      <c r="J1287" s="21">
        <f t="shared" si="104"/>
        <v>32</v>
      </c>
    </row>
    <row r="1288" spans="1:10">
      <c r="A1288" s="36">
        <v>525</v>
      </c>
      <c r="B1288" s="37">
        <v>14</v>
      </c>
      <c r="C1288" s="37">
        <v>23</v>
      </c>
      <c r="D1288" s="36">
        <v>3</v>
      </c>
      <c r="E1288" s="36">
        <v>23</v>
      </c>
      <c r="F1288" s="34">
        <f t="shared" si="100"/>
        <v>69</v>
      </c>
      <c r="G1288" s="34">
        <f t="shared" si="101"/>
        <v>27</v>
      </c>
      <c r="H1288" s="34">
        <f t="shared" si="102"/>
        <v>69</v>
      </c>
      <c r="I1288" s="35">
        <f t="shared" si="103"/>
        <v>0.39130434782608697</v>
      </c>
      <c r="J1288" s="21">
        <f t="shared" si="104"/>
        <v>42</v>
      </c>
    </row>
    <row r="1289" spans="1:10">
      <c r="A1289" s="36">
        <v>525</v>
      </c>
      <c r="B1289" s="37">
        <v>21</v>
      </c>
      <c r="C1289" s="37">
        <v>35</v>
      </c>
      <c r="D1289" s="36">
        <v>1</v>
      </c>
      <c r="E1289" s="36">
        <v>14</v>
      </c>
      <c r="F1289" s="34">
        <f t="shared" si="100"/>
        <v>35</v>
      </c>
      <c r="G1289" s="34">
        <f t="shared" si="101"/>
        <v>14</v>
      </c>
      <c r="H1289" s="34">
        <f t="shared" si="102"/>
        <v>35</v>
      </c>
      <c r="I1289" s="35">
        <f t="shared" si="103"/>
        <v>0.4</v>
      </c>
      <c r="J1289" s="21">
        <f t="shared" si="104"/>
        <v>21</v>
      </c>
    </row>
    <row r="1290" spans="1:10">
      <c r="A1290" s="36">
        <v>525</v>
      </c>
      <c r="B1290" s="37">
        <v>19</v>
      </c>
      <c r="C1290" s="37">
        <v>31</v>
      </c>
      <c r="D1290" s="36">
        <v>3</v>
      </c>
      <c r="E1290" s="36">
        <v>40</v>
      </c>
      <c r="F1290" s="34">
        <f t="shared" si="100"/>
        <v>93</v>
      </c>
      <c r="G1290" s="34">
        <f t="shared" si="101"/>
        <v>36</v>
      </c>
      <c r="H1290" s="34">
        <f t="shared" si="102"/>
        <v>93</v>
      </c>
      <c r="I1290" s="35">
        <f t="shared" si="103"/>
        <v>0.38709677419354838</v>
      </c>
      <c r="J1290" s="21">
        <f t="shared" si="104"/>
        <v>57</v>
      </c>
    </row>
    <row r="1291" spans="1:10">
      <c r="A1291" s="36">
        <v>526</v>
      </c>
      <c r="B1291" s="37">
        <v>20</v>
      </c>
      <c r="C1291" s="37">
        <v>33</v>
      </c>
      <c r="D1291" s="36">
        <v>1</v>
      </c>
      <c r="E1291" s="36">
        <v>22</v>
      </c>
      <c r="F1291" s="34">
        <f t="shared" si="100"/>
        <v>33</v>
      </c>
      <c r="G1291" s="34">
        <f t="shared" si="101"/>
        <v>13</v>
      </c>
      <c r="H1291" s="34">
        <f t="shared" si="102"/>
        <v>33</v>
      </c>
      <c r="I1291" s="35">
        <f t="shared" si="103"/>
        <v>0.39393939393939392</v>
      </c>
      <c r="J1291" s="21">
        <f t="shared" si="104"/>
        <v>20</v>
      </c>
    </row>
    <row r="1292" spans="1:10">
      <c r="A1292" s="36">
        <v>527</v>
      </c>
      <c r="B1292" s="37">
        <v>16</v>
      </c>
      <c r="C1292" s="37">
        <v>27</v>
      </c>
      <c r="D1292" s="36">
        <v>2</v>
      </c>
      <c r="E1292" s="36">
        <v>31</v>
      </c>
      <c r="F1292" s="34">
        <f t="shared" si="100"/>
        <v>54</v>
      </c>
      <c r="G1292" s="34">
        <f t="shared" si="101"/>
        <v>22</v>
      </c>
      <c r="H1292" s="34">
        <f t="shared" si="102"/>
        <v>54</v>
      </c>
      <c r="I1292" s="35">
        <f t="shared" si="103"/>
        <v>0.40740740740740738</v>
      </c>
      <c r="J1292" s="21">
        <f t="shared" si="104"/>
        <v>32</v>
      </c>
    </row>
    <row r="1293" spans="1:10">
      <c r="A1293" s="36">
        <v>528</v>
      </c>
      <c r="B1293" s="37">
        <v>12</v>
      </c>
      <c r="C1293" s="37">
        <v>20</v>
      </c>
      <c r="D1293" s="36">
        <v>1</v>
      </c>
      <c r="E1293" s="36">
        <v>29</v>
      </c>
      <c r="F1293" s="34">
        <f t="shared" si="100"/>
        <v>20</v>
      </c>
      <c r="G1293" s="34">
        <f t="shared" si="101"/>
        <v>8</v>
      </c>
      <c r="H1293" s="34">
        <f t="shared" si="102"/>
        <v>20</v>
      </c>
      <c r="I1293" s="35">
        <f t="shared" si="103"/>
        <v>0.4</v>
      </c>
      <c r="J1293" s="21">
        <f t="shared" si="104"/>
        <v>12</v>
      </c>
    </row>
    <row r="1294" spans="1:10">
      <c r="A1294" s="36">
        <v>528</v>
      </c>
      <c r="B1294" s="37">
        <v>25</v>
      </c>
      <c r="C1294" s="37">
        <v>40</v>
      </c>
      <c r="D1294" s="36">
        <v>1</v>
      </c>
      <c r="E1294" s="36">
        <v>47</v>
      </c>
      <c r="F1294" s="34">
        <f t="shared" si="100"/>
        <v>40</v>
      </c>
      <c r="G1294" s="34">
        <f t="shared" si="101"/>
        <v>15</v>
      </c>
      <c r="H1294" s="34">
        <f t="shared" si="102"/>
        <v>40</v>
      </c>
      <c r="I1294" s="35">
        <f t="shared" si="103"/>
        <v>0.375</v>
      </c>
      <c r="J1294" s="21">
        <f t="shared" si="104"/>
        <v>25</v>
      </c>
    </row>
    <row r="1295" spans="1:10">
      <c r="A1295" s="36">
        <v>528</v>
      </c>
      <c r="B1295" s="37">
        <v>10</v>
      </c>
      <c r="C1295" s="37">
        <v>18</v>
      </c>
      <c r="D1295" s="36">
        <v>1</v>
      </c>
      <c r="E1295" s="36">
        <v>45</v>
      </c>
      <c r="F1295" s="34">
        <f t="shared" si="100"/>
        <v>18</v>
      </c>
      <c r="G1295" s="34">
        <f t="shared" si="101"/>
        <v>8</v>
      </c>
      <c r="H1295" s="34">
        <f t="shared" si="102"/>
        <v>18</v>
      </c>
      <c r="I1295" s="35">
        <f t="shared" si="103"/>
        <v>0.44444444444444442</v>
      </c>
      <c r="J1295" s="21">
        <f t="shared" si="104"/>
        <v>10</v>
      </c>
    </row>
    <row r="1296" spans="1:10">
      <c r="A1296" s="36">
        <v>529</v>
      </c>
      <c r="B1296" s="37">
        <v>20</v>
      </c>
      <c r="C1296" s="37">
        <v>34</v>
      </c>
      <c r="D1296" s="36">
        <v>1</v>
      </c>
      <c r="E1296" s="36">
        <v>24</v>
      </c>
      <c r="F1296" s="34">
        <f t="shared" si="100"/>
        <v>34</v>
      </c>
      <c r="G1296" s="34">
        <f t="shared" si="101"/>
        <v>14</v>
      </c>
      <c r="H1296" s="34">
        <f t="shared" si="102"/>
        <v>34</v>
      </c>
      <c r="I1296" s="35">
        <f t="shared" si="103"/>
        <v>0.41176470588235292</v>
      </c>
      <c r="J1296" s="21">
        <f t="shared" si="104"/>
        <v>20</v>
      </c>
    </row>
    <row r="1297" spans="1:10">
      <c r="A1297" s="36">
        <v>529</v>
      </c>
      <c r="B1297" s="37">
        <v>22</v>
      </c>
      <c r="C1297" s="37">
        <v>36</v>
      </c>
      <c r="D1297" s="36">
        <v>2</v>
      </c>
      <c r="E1297" s="36">
        <v>51</v>
      </c>
      <c r="F1297" s="34">
        <f t="shared" si="100"/>
        <v>72</v>
      </c>
      <c r="G1297" s="34">
        <f t="shared" si="101"/>
        <v>28</v>
      </c>
      <c r="H1297" s="34">
        <f t="shared" si="102"/>
        <v>72</v>
      </c>
      <c r="I1297" s="35">
        <f t="shared" si="103"/>
        <v>0.3888888888888889</v>
      </c>
      <c r="J1297" s="21">
        <f t="shared" si="104"/>
        <v>44</v>
      </c>
    </row>
    <row r="1298" spans="1:10">
      <c r="A1298" s="36">
        <v>529</v>
      </c>
      <c r="B1298" s="37">
        <v>14</v>
      </c>
      <c r="C1298" s="37">
        <v>23</v>
      </c>
      <c r="D1298" s="36">
        <v>2</v>
      </c>
      <c r="E1298" s="36">
        <v>27</v>
      </c>
      <c r="F1298" s="34">
        <f t="shared" si="100"/>
        <v>46</v>
      </c>
      <c r="G1298" s="34">
        <f t="shared" si="101"/>
        <v>18</v>
      </c>
      <c r="H1298" s="34">
        <f t="shared" si="102"/>
        <v>46</v>
      </c>
      <c r="I1298" s="35">
        <f t="shared" si="103"/>
        <v>0.39130434782608697</v>
      </c>
      <c r="J1298" s="21">
        <f t="shared" si="104"/>
        <v>28</v>
      </c>
    </row>
    <row r="1299" spans="1:10">
      <c r="A1299" s="36">
        <v>529</v>
      </c>
      <c r="B1299" s="37">
        <v>16</v>
      </c>
      <c r="C1299" s="37">
        <v>28</v>
      </c>
      <c r="D1299" s="36">
        <v>2</v>
      </c>
      <c r="E1299" s="36">
        <v>55</v>
      </c>
      <c r="F1299" s="34">
        <f t="shared" si="100"/>
        <v>56</v>
      </c>
      <c r="G1299" s="34">
        <f t="shared" si="101"/>
        <v>24</v>
      </c>
      <c r="H1299" s="34">
        <f t="shared" si="102"/>
        <v>56</v>
      </c>
      <c r="I1299" s="35">
        <f t="shared" si="103"/>
        <v>0.42857142857142855</v>
      </c>
      <c r="J1299" s="21">
        <f t="shared" si="104"/>
        <v>32</v>
      </c>
    </row>
    <row r="1300" spans="1:10">
      <c r="A1300" s="36">
        <v>530</v>
      </c>
      <c r="B1300" s="37">
        <v>10</v>
      </c>
      <c r="C1300" s="37">
        <v>18</v>
      </c>
      <c r="D1300" s="36">
        <v>3</v>
      </c>
      <c r="E1300" s="36">
        <v>37</v>
      </c>
      <c r="F1300" s="34">
        <f t="shared" si="100"/>
        <v>54</v>
      </c>
      <c r="G1300" s="34">
        <f t="shared" si="101"/>
        <v>24</v>
      </c>
      <c r="H1300" s="34">
        <f t="shared" si="102"/>
        <v>54</v>
      </c>
      <c r="I1300" s="35">
        <f t="shared" si="103"/>
        <v>0.44444444444444442</v>
      </c>
      <c r="J1300" s="21">
        <f t="shared" si="104"/>
        <v>30</v>
      </c>
    </row>
    <row r="1301" spans="1:10">
      <c r="A1301" s="36">
        <v>530</v>
      </c>
      <c r="B1301" s="37">
        <v>16</v>
      </c>
      <c r="C1301" s="37">
        <v>28</v>
      </c>
      <c r="D1301" s="36">
        <v>2</v>
      </c>
      <c r="E1301" s="36">
        <v>50</v>
      </c>
      <c r="F1301" s="34">
        <f t="shared" si="100"/>
        <v>56</v>
      </c>
      <c r="G1301" s="34">
        <f t="shared" si="101"/>
        <v>24</v>
      </c>
      <c r="H1301" s="34">
        <f t="shared" si="102"/>
        <v>56</v>
      </c>
      <c r="I1301" s="35">
        <f t="shared" si="103"/>
        <v>0.42857142857142855</v>
      </c>
      <c r="J1301" s="21">
        <f t="shared" si="104"/>
        <v>32</v>
      </c>
    </row>
    <row r="1302" spans="1:10">
      <c r="A1302" s="36">
        <v>530</v>
      </c>
      <c r="B1302" s="37">
        <v>15</v>
      </c>
      <c r="C1302" s="37">
        <v>25</v>
      </c>
      <c r="D1302" s="36">
        <v>2</v>
      </c>
      <c r="E1302" s="36">
        <v>19</v>
      </c>
      <c r="F1302" s="34">
        <f t="shared" si="100"/>
        <v>50</v>
      </c>
      <c r="G1302" s="34">
        <f t="shared" si="101"/>
        <v>20</v>
      </c>
      <c r="H1302" s="34">
        <f t="shared" si="102"/>
        <v>50</v>
      </c>
      <c r="I1302" s="35">
        <f t="shared" si="103"/>
        <v>0.4</v>
      </c>
      <c r="J1302" s="21">
        <f t="shared" si="104"/>
        <v>30</v>
      </c>
    </row>
    <row r="1303" spans="1:10">
      <c r="A1303" s="36">
        <v>531</v>
      </c>
      <c r="B1303" s="37">
        <v>13</v>
      </c>
      <c r="C1303" s="37">
        <v>21</v>
      </c>
      <c r="D1303" s="36">
        <v>3</v>
      </c>
      <c r="E1303" s="36">
        <v>41</v>
      </c>
      <c r="F1303" s="34">
        <f t="shared" si="100"/>
        <v>63</v>
      </c>
      <c r="G1303" s="34">
        <f t="shared" si="101"/>
        <v>24</v>
      </c>
      <c r="H1303" s="34">
        <f t="shared" si="102"/>
        <v>63</v>
      </c>
      <c r="I1303" s="35">
        <f t="shared" si="103"/>
        <v>0.38095238095238093</v>
      </c>
      <c r="J1303" s="21">
        <f t="shared" si="104"/>
        <v>39</v>
      </c>
    </row>
    <row r="1304" spans="1:10">
      <c r="A1304" s="36">
        <v>531</v>
      </c>
      <c r="B1304" s="37">
        <v>25</v>
      </c>
      <c r="C1304" s="37">
        <v>40</v>
      </c>
      <c r="D1304" s="36">
        <v>1</v>
      </c>
      <c r="E1304" s="36">
        <v>43</v>
      </c>
      <c r="F1304" s="34">
        <f t="shared" si="100"/>
        <v>40</v>
      </c>
      <c r="G1304" s="34">
        <f t="shared" si="101"/>
        <v>15</v>
      </c>
      <c r="H1304" s="34">
        <f t="shared" si="102"/>
        <v>40</v>
      </c>
      <c r="I1304" s="35">
        <f t="shared" si="103"/>
        <v>0.375</v>
      </c>
      <c r="J1304" s="21">
        <f t="shared" si="104"/>
        <v>25</v>
      </c>
    </row>
    <row r="1305" spans="1:10">
      <c r="A1305" s="36">
        <v>531</v>
      </c>
      <c r="B1305" s="37">
        <v>10</v>
      </c>
      <c r="C1305" s="37">
        <v>18</v>
      </c>
      <c r="D1305" s="36">
        <v>3</v>
      </c>
      <c r="E1305" s="36">
        <v>56</v>
      </c>
      <c r="F1305" s="34">
        <f t="shared" si="100"/>
        <v>54</v>
      </c>
      <c r="G1305" s="34">
        <f t="shared" si="101"/>
        <v>24</v>
      </c>
      <c r="H1305" s="34">
        <f t="shared" si="102"/>
        <v>54</v>
      </c>
      <c r="I1305" s="35">
        <f t="shared" si="103"/>
        <v>0.44444444444444442</v>
      </c>
      <c r="J1305" s="21">
        <f t="shared" si="104"/>
        <v>30</v>
      </c>
    </row>
    <row r="1306" spans="1:10">
      <c r="A1306" s="36">
        <v>531</v>
      </c>
      <c r="B1306" s="37">
        <v>17</v>
      </c>
      <c r="C1306" s="37">
        <v>29</v>
      </c>
      <c r="D1306" s="36">
        <v>3</v>
      </c>
      <c r="E1306" s="36">
        <v>59</v>
      </c>
      <c r="F1306" s="34">
        <f t="shared" si="100"/>
        <v>87</v>
      </c>
      <c r="G1306" s="34">
        <f t="shared" si="101"/>
        <v>36</v>
      </c>
      <c r="H1306" s="34">
        <f t="shared" si="102"/>
        <v>87</v>
      </c>
      <c r="I1306" s="35">
        <f t="shared" si="103"/>
        <v>0.41379310344827586</v>
      </c>
      <c r="J1306" s="21">
        <f t="shared" si="104"/>
        <v>51</v>
      </c>
    </row>
    <row r="1307" spans="1:10">
      <c r="A1307" s="36">
        <v>532</v>
      </c>
      <c r="B1307" s="37">
        <v>13</v>
      </c>
      <c r="C1307" s="37">
        <v>21</v>
      </c>
      <c r="D1307" s="36">
        <v>1</v>
      </c>
      <c r="E1307" s="36">
        <v>24</v>
      </c>
      <c r="F1307" s="34">
        <f t="shared" si="100"/>
        <v>21</v>
      </c>
      <c r="G1307" s="34">
        <f t="shared" si="101"/>
        <v>8</v>
      </c>
      <c r="H1307" s="34">
        <f t="shared" si="102"/>
        <v>21</v>
      </c>
      <c r="I1307" s="35">
        <f t="shared" si="103"/>
        <v>0.38095238095238093</v>
      </c>
      <c r="J1307" s="21">
        <f t="shared" si="104"/>
        <v>13</v>
      </c>
    </row>
    <row r="1308" spans="1:10">
      <c r="A1308" s="36">
        <v>532</v>
      </c>
      <c r="B1308" s="37">
        <v>15</v>
      </c>
      <c r="C1308" s="37">
        <v>26</v>
      </c>
      <c r="D1308" s="36">
        <v>2</v>
      </c>
      <c r="E1308" s="36">
        <v>28</v>
      </c>
      <c r="F1308" s="34">
        <f t="shared" si="100"/>
        <v>52</v>
      </c>
      <c r="G1308" s="34">
        <f t="shared" si="101"/>
        <v>22</v>
      </c>
      <c r="H1308" s="34">
        <f t="shared" si="102"/>
        <v>52</v>
      </c>
      <c r="I1308" s="35">
        <f t="shared" si="103"/>
        <v>0.42307692307692307</v>
      </c>
      <c r="J1308" s="21">
        <f t="shared" si="104"/>
        <v>30</v>
      </c>
    </row>
    <row r="1309" spans="1:10">
      <c r="A1309" s="36">
        <v>532</v>
      </c>
      <c r="B1309" s="37">
        <v>19</v>
      </c>
      <c r="C1309" s="37">
        <v>32</v>
      </c>
      <c r="D1309" s="36">
        <v>2</v>
      </c>
      <c r="E1309" s="36">
        <v>7</v>
      </c>
      <c r="F1309" s="34">
        <f t="shared" si="100"/>
        <v>64</v>
      </c>
      <c r="G1309" s="34">
        <f t="shared" si="101"/>
        <v>26</v>
      </c>
      <c r="H1309" s="34">
        <f t="shared" si="102"/>
        <v>64</v>
      </c>
      <c r="I1309" s="35">
        <f t="shared" si="103"/>
        <v>0.40625</v>
      </c>
      <c r="J1309" s="21">
        <f t="shared" si="104"/>
        <v>38</v>
      </c>
    </row>
    <row r="1310" spans="1:10">
      <c r="A1310" s="36">
        <v>533</v>
      </c>
      <c r="B1310" s="37">
        <v>12</v>
      </c>
      <c r="C1310" s="37">
        <v>20</v>
      </c>
      <c r="D1310" s="36">
        <v>1</v>
      </c>
      <c r="E1310" s="36">
        <v>34</v>
      </c>
      <c r="F1310" s="34">
        <f t="shared" si="100"/>
        <v>20</v>
      </c>
      <c r="G1310" s="34">
        <f t="shared" si="101"/>
        <v>8</v>
      </c>
      <c r="H1310" s="34">
        <f t="shared" si="102"/>
        <v>20</v>
      </c>
      <c r="I1310" s="35">
        <f t="shared" si="103"/>
        <v>0.4</v>
      </c>
      <c r="J1310" s="21">
        <f t="shared" si="104"/>
        <v>12</v>
      </c>
    </row>
    <row r="1311" spans="1:10">
      <c r="A1311" s="36">
        <v>533</v>
      </c>
      <c r="B1311" s="37">
        <v>13</v>
      </c>
      <c r="C1311" s="37">
        <v>21</v>
      </c>
      <c r="D1311" s="36">
        <v>1</v>
      </c>
      <c r="E1311" s="36">
        <v>14</v>
      </c>
      <c r="F1311" s="34">
        <f t="shared" si="100"/>
        <v>21</v>
      </c>
      <c r="G1311" s="34">
        <f t="shared" si="101"/>
        <v>8</v>
      </c>
      <c r="H1311" s="34">
        <f t="shared" si="102"/>
        <v>21</v>
      </c>
      <c r="I1311" s="35">
        <f t="shared" si="103"/>
        <v>0.38095238095238093</v>
      </c>
      <c r="J1311" s="21">
        <f t="shared" si="104"/>
        <v>13</v>
      </c>
    </row>
    <row r="1312" spans="1:10">
      <c r="A1312" s="36">
        <v>534</v>
      </c>
      <c r="B1312" s="37">
        <v>14</v>
      </c>
      <c r="C1312" s="37">
        <v>24</v>
      </c>
      <c r="D1312" s="36">
        <v>2</v>
      </c>
      <c r="E1312" s="36">
        <v>56</v>
      </c>
      <c r="F1312" s="34">
        <f t="shared" si="100"/>
        <v>48</v>
      </c>
      <c r="G1312" s="34">
        <f t="shared" si="101"/>
        <v>20</v>
      </c>
      <c r="H1312" s="34">
        <f t="shared" si="102"/>
        <v>48</v>
      </c>
      <c r="I1312" s="35">
        <f t="shared" si="103"/>
        <v>0.41666666666666669</v>
      </c>
      <c r="J1312" s="21">
        <f t="shared" si="104"/>
        <v>28</v>
      </c>
    </row>
    <row r="1313" spans="1:10">
      <c r="A1313" s="36">
        <v>534</v>
      </c>
      <c r="B1313" s="37">
        <v>17</v>
      </c>
      <c r="C1313" s="37">
        <v>29</v>
      </c>
      <c r="D1313" s="36">
        <v>1</v>
      </c>
      <c r="E1313" s="36">
        <v>10</v>
      </c>
      <c r="F1313" s="34">
        <f t="shared" si="100"/>
        <v>29</v>
      </c>
      <c r="G1313" s="34">
        <f t="shared" si="101"/>
        <v>12</v>
      </c>
      <c r="H1313" s="34">
        <f t="shared" si="102"/>
        <v>29</v>
      </c>
      <c r="I1313" s="35">
        <f t="shared" si="103"/>
        <v>0.41379310344827586</v>
      </c>
      <c r="J1313" s="21">
        <f t="shared" si="104"/>
        <v>17</v>
      </c>
    </row>
    <row r="1314" spans="1:10">
      <c r="A1314" s="36">
        <v>534</v>
      </c>
      <c r="B1314" s="37">
        <v>21</v>
      </c>
      <c r="C1314" s="37">
        <v>35</v>
      </c>
      <c r="D1314" s="36">
        <v>2</v>
      </c>
      <c r="E1314" s="36">
        <v>10</v>
      </c>
      <c r="F1314" s="34">
        <f t="shared" si="100"/>
        <v>70</v>
      </c>
      <c r="G1314" s="34">
        <f t="shared" si="101"/>
        <v>28</v>
      </c>
      <c r="H1314" s="34">
        <f t="shared" si="102"/>
        <v>70</v>
      </c>
      <c r="I1314" s="35">
        <f t="shared" si="103"/>
        <v>0.4</v>
      </c>
      <c r="J1314" s="21">
        <f t="shared" si="104"/>
        <v>42</v>
      </c>
    </row>
    <row r="1315" spans="1:10">
      <c r="A1315" s="36">
        <v>535</v>
      </c>
      <c r="B1315" s="37">
        <v>25</v>
      </c>
      <c r="C1315" s="37">
        <v>40</v>
      </c>
      <c r="D1315" s="36">
        <v>3</v>
      </c>
      <c r="E1315" s="36">
        <v>48</v>
      </c>
      <c r="F1315" s="34">
        <f t="shared" si="100"/>
        <v>120</v>
      </c>
      <c r="G1315" s="34">
        <f t="shared" si="101"/>
        <v>45</v>
      </c>
      <c r="H1315" s="34">
        <f t="shared" si="102"/>
        <v>120</v>
      </c>
      <c r="I1315" s="35">
        <f t="shared" si="103"/>
        <v>0.375</v>
      </c>
      <c r="J1315" s="21">
        <f t="shared" si="104"/>
        <v>75</v>
      </c>
    </row>
    <row r="1316" spans="1:10">
      <c r="A1316" s="36">
        <v>535</v>
      </c>
      <c r="B1316" s="37">
        <v>17</v>
      </c>
      <c r="C1316" s="37">
        <v>29</v>
      </c>
      <c r="D1316" s="36">
        <v>3</v>
      </c>
      <c r="E1316" s="36">
        <v>9</v>
      </c>
      <c r="F1316" s="34">
        <f t="shared" si="100"/>
        <v>87</v>
      </c>
      <c r="G1316" s="34">
        <f t="shared" si="101"/>
        <v>36</v>
      </c>
      <c r="H1316" s="34">
        <f t="shared" si="102"/>
        <v>87</v>
      </c>
      <c r="I1316" s="35">
        <f t="shared" si="103"/>
        <v>0.41379310344827586</v>
      </c>
      <c r="J1316" s="21">
        <f t="shared" si="104"/>
        <v>51</v>
      </c>
    </row>
    <row r="1317" spans="1:10">
      <c r="A1317" s="36">
        <v>535</v>
      </c>
      <c r="B1317" s="37">
        <v>14</v>
      </c>
      <c r="C1317" s="37">
        <v>24</v>
      </c>
      <c r="D1317" s="36">
        <v>2</v>
      </c>
      <c r="E1317" s="36">
        <v>42</v>
      </c>
      <c r="F1317" s="34">
        <f t="shared" si="100"/>
        <v>48</v>
      </c>
      <c r="G1317" s="34">
        <f t="shared" si="101"/>
        <v>20</v>
      </c>
      <c r="H1317" s="34">
        <f t="shared" si="102"/>
        <v>48</v>
      </c>
      <c r="I1317" s="35">
        <f t="shared" si="103"/>
        <v>0.41666666666666669</v>
      </c>
      <c r="J1317" s="21">
        <f t="shared" si="104"/>
        <v>28</v>
      </c>
    </row>
    <row r="1318" spans="1:10">
      <c r="A1318" s="36">
        <v>535</v>
      </c>
      <c r="B1318" s="37">
        <v>13</v>
      </c>
      <c r="C1318" s="37">
        <v>21</v>
      </c>
      <c r="D1318" s="36">
        <v>1</v>
      </c>
      <c r="E1318" s="36">
        <v>14</v>
      </c>
      <c r="F1318" s="34">
        <f t="shared" si="100"/>
        <v>21</v>
      </c>
      <c r="G1318" s="34">
        <f t="shared" si="101"/>
        <v>8</v>
      </c>
      <c r="H1318" s="34">
        <f t="shared" si="102"/>
        <v>21</v>
      </c>
      <c r="I1318" s="35">
        <f t="shared" si="103"/>
        <v>0.38095238095238093</v>
      </c>
      <c r="J1318" s="21">
        <f t="shared" si="104"/>
        <v>13</v>
      </c>
    </row>
    <row r="1319" spans="1:10">
      <c r="A1319" s="36">
        <v>536</v>
      </c>
      <c r="B1319" s="37">
        <v>10</v>
      </c>
      <c r="C1319" s="37">
        <v>18</v>
      </c>
      <c r="D1319" s="36">
        <v>1</v>
      </c>
      <c r="E1319" s="36">
        <v>29</v>
      </c>
      <c r="F1319" s="34">
        <f t="shared" si="100"/>
        <v>18</v>
      </c>
      <c r="G1319" s="34">
        <f t="shared" si="101"/>
        <v>8</v>
      </c>
      <c r="H1319" s="34">
        <f t="shared" si="102"/>
        <v>18</v>
      </c>
      <c r="I1319" s="35">
        <f t="shared" si="103"/>
        <v>0.44444444444444442</v>
      </c>
      <c r="J1319" s="21">
        <f t="shared" si="104"/>
        <v>10</v>
      </c>
    </row>
    <row r="1320" spans="1:10">
      <c r="A1320" s="36">
        <v>536</v>
      </c>
      <c r="B1320" s="37">
        <v>17</v>
      </c>
      <c r="C1320" s="37">
        <v>29</v>
      </c>
      <c r="D1320" s="36">
        <v>2</v>
      </c>
      <c r="E1320" s="36">
        <v>52</v>
      </c>
      <c r="F1320" s="34">
        <f t="shared" si="100"/>
        <v>58</v>
      </c>
      <c r="G1320" s="34">
        <f t="shared" si="101"/>
        <v>24</v>
      </c>
      <c r="H1320" s="34">
        <f t="shared" si="102"/>
        <v>58</v>
      </c>
      <c r="I1320" s="35">
        <f t="shared" si="103"/>
        <v>0.41379310344827586</v>
      </c>
      <c r="J1320" s="21">
        <f t="shared" si="104"/>
        <v>34</v>
      </c>
    </row>
    <row r="1321" spans="1:10">
      <c r="A1321" s="36">
        <v>536</v>
      </c>
      <c r="B1321" s="37">
        <v>14</v>
      </c>
      <c r="C1321" s="37">
        <v>23</v>
      </c>
      <c r="D1321" s="36">
        <v>2</v>
      </c>
      <c r="E1321" s="36">
        <v>38</v>
      </c>
      <c r="F1321" s="34">
        <f t="shared" si="100"/>
        <v>46</v>
      </c>
      <c r="G1321" s="34">
        <f t="shared" si="101"/>
        <v>18</v>
      </c>
      <c r="H1321" s="34">
        <f t="shared" si="102"/>
        <v>46</v>
      </c>
      <c r="I1321" s="35">
        <f t="shared" si="103"/>
        <v>0.39130434782608697</v>
      </c>
      <c r="J1321" s="21">
        <f t="shared" si="104"/>
        <v>28</v>
      </c>
    </row>
    <row r="1322" spans="1:10">
      <c r="A1322" s="36">
        <v>536</v>
      </c>
      <c r="B1322" s="37">
        <v>18</v>
      </c>
      <c r="C1322" s="37">
        <v>30</v>
      </c>
      <c r="D1322" s="36">
        <v>3</v>
      </c>
      <c r="E1322" s="36">
        <v>33</v>
      </c>
      <c r="F1322" s="34">
        <f t="shared" si="100"/>
        <v>90</v>
      </c>
      <c r="G1322" s="34">
        <f t="shared" si="101"/>
        <v>36</v>
      </c>
      <c r="H1322" s="34">
        <f t="shared" si="102"/>
        <v>90</v>
      </c>
      <c r="I1322" s="35">
        <f t="shared" si="103"/>
        <v>0.4</v>
      </c>
      <c r="J1322" s="21">
        <f t="shared" si="104"/>
        <v>54</v>
      </c>
    </row>
    <row r="1323" spans="1:10">
      <c r="A1323" s="36">
        <v>537</v>
      </c>
      <c r="B1323" s="37">
        <v>13</v>
      </c>
      <c r="C1323" s="37">
        <v>21</v>
      </c>
      <c r="D1323" s="36">
        <v>3</v>
      </c>
      <c r="E1323" s="36">
        <v>21</v>
      </c>
      <c r="F1323" s="34">
        <f t="shared" si="100"/>
        <v>63</v>
      </c>
      <c r="G1323" s="34">
        <f t="shared" si="101"/>
        <v>24</v>
      </c>
      <c r="H1323" s="34">
        <f t="shared" si="102"/>
        <v>63</v>
      </c>
      <c r="I1323" s="35">
        <f t="shared" si="103"/>
        <v>0.38095238095238093</v>
      </c>
      <c r="J1323" s="21">
        <f t="shared" si="104"/>
        <v>39</v>
      </c>
    </row>
    <row r="1324" spans="1:10">
      <c r="A1324" s="36">
        <v>538</v>
      </c>
      <c r="B1324" s="37">
        <v>18</v>
      </c>
      <c r="C1324" s="37">
        <v>30</v>
      </c>
      <c r="D1324" s="36">
        <v>1</v>
      </c>
      <c r="E1324" s="36">
        <v>55</v>
      </c>
      <c r="F1324" s="34">
        <f t="shared" si="100"/>
        <v>30</v>
      </c>
      <c r="G1324" s="34">
        <f t="shared" si="101"/>
        <v>12</v>
      </c>
      <c r="H1324" s="34">
        <f t="shared" si="102"/>
        <v>30</v>
      </c>
      <c r="I1324" s="35">
        <f t="shared" si="103"/>
        <v>0.4</v>
      </c>
      <c r="J1324" s="21">
        <f t="shared" si="104"/>
        <v>18</v>
      </c>
    </row>
    <row r="1325" spans="1:10">
      <c r="A1325" s="36">
        <v>538</v>
      </c>
      <c r="B1325" s="37">
        <v>14</v>
      </c>
      <c r="C1325" s="37">
        <v>23</v>
      </c>
      <c r="D1325" s="36">
        <v>1</v>
      </c>
      <c r="E1325" s="36">
        <v>39</v>
      </c>
      <c r="F1325" s="34">
        <f t="shared" si="100"/>
        <v>23</v>
      </c>
      <c r="G1325" s="34">
        <f t="shared" si="101"/>
        <v>9</v>
      </c>
      <c r="H1325" s="34">
        <f t="shared" si="102"/>
        <v>23</v>
      </c>
      <c r="I1325" s="35">
        <f t="shared" si="103"/>
        <v>0.39130434782608697</v>
      </c>
      <c r="J1325" s="21">
        <f t="shared" si="104"/>
        <v>14</v>
      </c>
    </row>
    <row r="1326" spans="1:10">
      <c r="A1326" s="36">
        <v>538</v>
      </c>
      <c r="B1326" s="37">
        <v>20</v>
      </c>
      <c r="C1326" s="37">
        <v>33</v>
      </c>
      <c r="D1326" s="36">
        <v>1</v>
      </c>
      <c r="E1326" s="36">
        <v>58</v>
      </c>
      <c r="F1326" s="34">
        <f t="shared" si="100"/>
        <v>33</v>
      </c>
      <c r="G1326" s="34">
        <f t="shared" si="101"/>
        <v>13</v>
      </c>
      <c r="H1326" s="34">
        <f t="shared" si="102"/>
        <v>33</v>
      </c>
      <c r="I1326" s="35">
        <f t="shared" si="103"/>
        <v>0.39393939393939392</v>
      </c>
      <c r="J1326" s="21">
        <f t="shared" si="104"/>
        <v>20</v>
      </c>
    </row>
    <row r="1327" spans="1:10">
      <c r="A1327" s="36">
        <v>538</v>
      </c>
      <c r="B1327" s="37">
        <v>16</v>
      </c>
      <c r="C1327" s="37">
        <v>28</v>
      </c>
      <c r="D1327" s="36">
        <v>2</v>
      </c>
      <c r="E1327" s="36">
        <v>46</v>
      </c>
      <c r="F1327" s="34">
        <f t="shared" si="100"/>
        <v>56</v>
      </c>
      <c r="G1327" s="34">
        <f t="shared" si="101"/>
        <v>24</v>
      </c>
      <c r="H1327" s="34">
        <f t="shared" si="102"/>
        <v>56</v>
      </c>
      <c r="I1327" s="35">
        <f t="shared" si="103"/>
        <v>0.42857142857142855</v>
      </c>
      <c r="J1327" s="21">
        <f t="shared" si="104"/>
        <v>32</v>
      </c>
    </row>
    <row r="1328" spans="1:10">
      <c r="A1328" s="36">
        <v>539</v>
      </c>
      <c r="B1328" s="37">
        <v>18</v>
      </c>
      <c r="C1328" s="37">
        <v>30</v>
      </c>
      <c r="D1328" s="36">
        <v>3</v>
      </c>
      <c r="E1328" s="36">
        <v>43</v>
      </c>
      <c r="F1328" s="34">
        <f t="shared" si="100"/>
        <v>90</v>
      </c>
      <c r="G1328" s="34">
        <f t="shared" si="101"/>
        <v>36</v>
      </c>
      <c r="H1328" s="34">
        <f t="shared" si="102"/>
        <v>90</v>
      </c>
      <c r="I1328" s="35">
        <f t="shared" si="103"/>
        <v>0.4</v>
      </c>
      <c r="J1328" s="21">
        <f t="shared" si="104"/>
        <v>54</v>
      </c>
    </row>
    <row r="1329" spans="1:10">
      <c r="A1329" s="36">
        <v>539</v>
      </c>
      <c r="B1329" s="37">
        <v>16</v>
      </c>
      <c r="C1329" s="37">
        <v>27</v>
      </c>
      <c r="D1329" s="36">
        <v>1</v>
      </c>
      <c r="E1329" s="36">
        <v>40</v>
      </c>
      <c r="F1329" s="34">
        <f t="shared" si="100"/>
        <v>27</v>
      </c>
      <c r="G1329" s="34">
        <f t="shared" si="101"/>
        <v>11</v>
      </c>
      <c r="H1329" s="34">
        <f t="shared" si="102"/>
        <v>27</v>
      </c>
      <c r="I1329" s="35">
        <f t="shared" si="103"/>
        <v>0.40740740740740738</v>
      </c>
      <c r="J1329" s="21">
        <f t="shared" si="104"/>
        <v>16</v>
      </c>
    </row>
    <row r="1330" spans="1:10">
      <c r="A1330" s="36">
        <v>539</v>
      </c>
      <c r="B1330" s="37">
        <v>17</v>
      </c>
      <c r="C1330" s="37">
        <v>29</v>
      </c>
      <c r="D1330" s="36">
        <v>3</v>
      </c>
      <c r="E1330" s="36">
        <v>18</v>
      </c>
      <c r="F1330" s="34">
        <f t="shared" si="100"/>
        <v>87</v>
      </c>
      <c r="G1330" s="34">
        <f t="shared" si="101"/>
        <v>36</v>
      </c>
      <c r="H1330" s="34">
        <f t="shared" si="102"/>
        <v>87</v>
      </c>
      <c r="I1330" s="35">
        <f t="shared" si="103"/>
        <v>0.41379310344827586</v>
      </c>
      <c r="J1330" s="21">
        <f t="shared" si="104"/>
        <v>51</v>
      </c>
    </row>
    <row r="1331" spans="1:10">
      <c r="A1331" s="36">
        <v>539</v>
      </c>
      <c r="B1331" s="37">
        <v>10</v>
      </c>
      <c r="C1331" s="37">
        <v>18</v>
      </c>
      <c r="D1331" s="36">
        <v>2</v>
      </c>
      <c r="E1331" s="36">
        <v>28</v>
      </c>
      <c r="F1331" s="34">
        <f t="shared" si="100"/>
        <v>36</v>
      </c>
      <c r="G1331" s="34">
        <f t="shared" si="101"/>
        <v>16</v>
      </c>
      <c r="H1331" s="34">
        <f t="shared" si="102"/>
        <v>36</v>
      </c>
      <c r="I1331" s="35">
        <f t="shared" si="103"/>
        <v>0.44444444444444442</v>
      </c>
      <c r="J1331" s="21">
        <f t="shared" si="104"/>
        <v>20</v>
      </c>
    </row>
    <row r="1332" spans="1:10">
      <c r="A1332" s="36">
        <v>540</v>
      </c>
      <c r="B1332" s="37">
        <v>10</v>
      </c>
      <c r="C1332" s="37">
        <v>18</v>
      </c>
      <c r="D1332" s="36">
        <v>3</v>
      </c>
      <c r="E1332" s="36">
        <v>47</v>
      </c>
      <c r="F1332" s="34">
        <f t="shared" si="100"/>
        <v>54</v>
      </c>
      <c r="G1332" s="34">
        <f t="shared" si="101"/>
        <v>24</v>
      </c>
      <c r="H1332" s="34">
        <f t="shared" si="102"/>
        <v>54</v>
      </c>
      <c r="I1332" s="35">
        <f t="shared" si="103"/>
        <v>0.44444444444444442</v>
      </c>
      <c r="J1332" s="21">
        <f t="shared" si="104"/>
        <v>30</v>
      </c>
    </row>
    <row r="1333" spans="1:10">
      <c r="A1333" s="36">
        <v>540</v>
      </c>
      <c r="B1333" s="37">
        <v>21</v>
      </c>
      <c r="C1333" s="37">
        <v>35</v>
      </c>
      <c r="D1333" s="36">
        <v>2</v>
      </c>
      <c r="E1333" s="36">
        <v>35</v>
      </c>
      <c r="F1333" s="34">
        <f t="shared" si="100"/>
        <v>70</v>
      </c>
      <c r="G1333" s="34">
        <f t="shared" si="101"/>
        <v>28</v>
      </c>
      <c r="H1333" s="34">
        <f t="shared" si="102"/>
        <v>70</v>
      </c>
      <c r="I1333" s="35">
        <f t="shared" si="103"/>
        <v>0.4</v>
      </c>
      <c r="J1333" s="21">
        <f t="shared" si="104"/>
        <v>42</v>
      </c>
    </row>
    <row r="1334" spans="1:10">
      <c r="A1334" s="36">
        <v>541</v>
      </c>
      <c r="B1334" s="37">
        <v>11</v>
      </c>
      <c r="C1334" s="37">
        <v>19</v>
      </c>
      <c r="D1334" s="36">
        <v>2</v>
      </c>
      <c r="E1334" s="36">
        <v>31</v>
      </c>
      <c r="F1334" s="34">
        <f t="shared" si="100"/>
        <v>38</v>
      </c>
      <c r="G1334" s="34">
        <f t="shared" si="101"/>
        <v>16</v>
      </c>
      <c r="H1334" s="34">
        <f t="shared" si="102"/>
        <v>38</v>
      </c>
      <c r="I1334" s="35">
        <f t="shared" si="103"/>
        <v>0.42105263157894735</v>
      </c>
      <c r="J1334" s="21">
        <f t="shared" si="104"/>
        <v>22</v>
      </c>
    </row>
    <row r="1335" spans="1:10">
      <c r="A1335" s="36">
        <v>541</v>
      </c>
      <c r="B1335" s="37">
        <v>20</v>
      </c>
      <c r="C1335" s="37">
        <v>33</v>
      </c>
      <c r="D1335" s="36">
        <v>2</v>
      </c>
      <c r="E1335" s="36">
        <v>21</v>
      </c>
      <c r="F1335" s="34">
        <f t="shared" si="100"/>
        <v>66</v>
      </c>
      <c r="G1335" s="34">
        <f t="shared" si="101"/>
        <v>26</v>
      </c>
      <c r="H1335" s="34">
        <f t="shared" si="102"/>
        <v>66</v>
      </c>
      <c r="I1335" s="35">
        <f t="shared" si="103"/>
        <v>0.39393939393939392</v>
      </c>
      <c r="J1335" s="21">
        <f t="shared" si="104"/>
        <v>40</v>
      </c>
    </row>
    <row r="1336" spans="1:10">
      <c r="A1336" s="36">
        <v>541</v>
      </c>
      <c r="B1336" s="37">
        <v>17</v>
      </c>
      <c r="C1336" s="37">
        <v>29</v>
      </c>
      <c r="D1336" s="36">
        <v>1</v>
      </c>
      <c r="E1336" s="36">
        <v>35</v>
      </c>
      <c r="F1336" s="34">
        <f t="shared" si="100"/>
        <v>29</v>
      </c>
      <c r="G1336" s="34">
        <f t="shared" si="101"/>
        <v>12</v>
      </c>
      <c r="H1336" s="34">
        <f t="shared" si="102"/>
        <v>29</v>
      </c>
      <c r="I1336" s="35">
        <f t="shared" si="103"/>
        <v>0.41379310344827586</v>
      </c>
      <c r="J1336" s="21">
        <f t="shared" si="104"/>
        <v>17</v>
      </c>
    </row>
    <row r="1337" spans="1:10">
      <c r="A1337" s="36">
        <v>541</v>
      </c>
      <c r="B1337" s="37">
        <v>14</v>
      </c>
      <c r="C1337" s="37">
        <v>23</v>
      </c>
      <c r="D1337" s="36">
        <v>3</v>
      </c>
      <c r="E1337" s="36">
        <v>37</v>
      </c>
      <c r="F1337" s="34">
        <f t="shared" si="100"/>
        <v>69</v>
      </c>
      <c r="G1337" s="34">
        <f t="shared" si="101"/>
        <v>27</v>
      </c>
      <c r="H1337" s="34">
        <f t="shared" si="102"/>
        <v>69</v>
      </c>
      <c r="I1337" s="35">
        <f t="shared" si="103"/>
        <v>0.39130434782608697</v>
      </c>
      <c r="J1337" s="21">
        <f t="shared" si="104"/>
        <v>42</v>
      </c>
    </row>
    <row r="1338" spans="1:10">
      <c r="A1338" s="36">
        <v>542</v>
      </c>
      <c r="B1338" s="37">
        <v>20</v>
      </c>
      <c r="C1338" s="37">
        <v>34</v>
      </c>
      <c r="D1338" s="36">
        <v>2</v>
      </c>
      <c r="E1338" s="36">
        <v>17</v>
      </c>
      <c r="F1338" s="34">
        <f t="shared" si="100"/>
        <v>68</v>
      </c>
      <c r="G1338" s="34">
        <f t="shared" si="101"/>
        <v>28</v>
      </c>
      <c r="H1338" s="34">
        <f t="shared" si="102"/>
        <v>68</v>
      </c>
      <c r="I1338" s="35">
        <f t="shared" si="103"/>
        <v>0.41176470588235292</v>
      </c>
      <c r="J1338" s="21">
        <f t="shared" si="104"/>
        <v>40</v>
      </c>
    </row>
    <row r="1339" spans="1:10">
      <c r="A1339" s="36">
        <v>542</v>
      </c>
      <c r="B1339" s="37">
        <v>15</v>
      </c>
      <c r="C1339" s="37">
        <v>26</v>
      </c>
      <c r="D1339" s="36">
        <v>1</v>
      </c>
      <c r="E1339" s="36">
        <v>46</v>
      </c>
      <c r="F1339" s="34">
        <f t="shared" si="100"/>
        <v>26</v>
      </c>
      <c r="G1339" s="34">
        <f t="shared" si="101"/>
        <v>11</v>
      </c>
      <c r="H1339" s="34">
        <f t="shared" si="102"/>
        <v>26</v>
      </c>
      <c r="I1339" s="35">
        <f t="shared" si="103"/>
        <v>0.42307692307692307</v>
      </c>
      <c r="J1339" s="21">
        <f t="shared" si="104"/>
        <v>15</v>
      </c>
    </row>
    <row r="1340" spans="1:10">
      <c r="A1340" s="36">
        <v>542</v>
      </c>
      <c r="B1340" s="37">
        <v>16</v>
      </c>
      <c r="C1340" s="37">
        <v>27</v>
      </c>
      <c r="D1340" s="36">
        <v>2</v>
      </c>
      <c r="E1340" s="36">
        <v>52</v>
      </c>
      <c r="F1340" s="34">
        <f t="shared" si="100"/>
        <v>54</v>
      </c>
      <c r="G1340" s="34">
        <f t="shared" si="101"/>
        <v>22</v>
      </c>
      <c r="H1340" s="34">
        <f t="shared" si="102"/>
        <v>54</v>
      </c>
      <c r="I1340" s="35">
        <f t="shared" si="103"/>
        <v>0.40740740740740738</v>
      </c>
      <c r="J1340" s="21">
        <f t="shared" si="104"/>
        <v>32</v>
      </c>
    </row>
    <row r="1341" spans="1:10">
      <c r="A1341" s="36">
        <v>543</v>
      </c>
      <c r="B1341" s="37">
        <v>16</v>
      </c>
      <c r="C1341" s="37">
        <v>28</v>
      </c>
      <c r="D1341" s="36">
        <v>2</v>
      </c>
      <c r="E1341" s="36">
        <v>27</v>
      </c>
      <c r="F1341" s="34">
        <f t="shared" si="100"/>
        <v>56</v>
      </c>
      <c r="G1341" s="34">
        <f t="shared" si="101"/>
        <v>24</v>
      </c>
      <c r="H1341" s="34">
        <f t="shared" si="102"/>
        <v>56</v>
      </c>
      <c r="I1341" s="35">
        <f t="shared" si="103"/>
        <v>0.42857142857142855</v>
      </c>
      <c r="J1341" s="21">
        <f t="shared" si="104"/>
        <v>32</v>
      </c>
    </row>
    <row r="1342" spans="1:10">
      <c r="A1342" s="36">
        <v>543</v>
      </c>
      <c r="B1342" s="37">
        <v>16</v>
      </c>
      <c r="C1342" s="37">
        <v>27</v>
      </c>
      <c r="D1342" s="36">
        <v>2</v>
      </c>
      <c r="E1342" s="36">
        <v>5</v>
      </c>
      <c r="F1342" s="34">
        <f t="shared" si="100"/>
        <v>54</v>
      </c>
      <c r="G1342" s="34">
        <f t="shared" si="101"/>
        <v>22</v>
      </c>
      <c r="H1342" s="34">
        <f t="shared" si="102"/>
        <v>54</v>
      </c>
      <c r="I1342" s="35">
        <f t="shared" si="103"/>
        <v>0.40740740740740738</v>
      </c>
      <c r="J1342" s="21">
        <f t="shared" si="104"/>
        <v>32</v>
      </c>
    </row>
    <row r="1343" spans="1:10">
      <c r="A1343" s="36">
        <v>543</v>
      </c>
      <c r="B1343" s="37">
        <v>19</v>
      </c>
      <c r="C1343" s="37">
        <v>32</v>
      </c>
      <c r="D1343" s="36">
        <v>3</v>
      </c>
      <c r="E1343" s="36">
        <v>42</v>
      </c>
      <c r="F1343" s="34">
        <f t="shared" si="100"/>
        <v>96</v>
      </c>
      <c r="G1343" s="34">
        <f t="shared" si="101"/>
        <v>39</v>
      </c>
      <c r="H1343" s="34">
        <f t="shared" si="102"/>
        <v>96</v>
      </c>
      <c r="I1343" s="35">
        <f t="shared" si="103"/>
        <v>0.40625</v>
      </c>
      <c r="J1343" s="21">
        <f t="shared" si="104"/>
        <v>57</v>
      </c>
    </row>
    <row r="1344" spans="1:10">
      <c r="A1344" s="36">
        <v>544</v>
      </c>
      <c r="B1344" s="37">
        <v>21</v>
      </c>
      <c r="C1344" s="37">
        <v>35</v>
      </c>
      <c r="D1344" s="36">
        <v>2</v>
      </c>
      <c r="E1344" s="36">
        <v>48</v>
      </c>
      <c r="F1344" s="34">
        <f t="shared" si="100"/>
        <v>70</v>
      </c>
      <c r="G1344" s="34">
        <f t="shared" si="101"/>
        <v>28</v>
      </c>
      <c r="H1344" s="34">
        <f t="shared" si="102"/>
        <v>70</v>
      </c>
      <c r="I1344" s="35">
        <f t="shared" si="103"/>
        <v>0.4</v>
      </c>
      <c r="J1344" s="21">
        <f t="shared" si="104"/>
        <v>42</v>
      </c>
    </row>
    <row r="1345" spans="1:10">
      <c r="A1345" s="36">
        <v>545</v>
      </c>
      <c r="B1345" s="37">
        <v>20</v>
      </c>
      <c r="C1345" s="37">
        <v>33</v>
      </c>
      <c r="D1345" s="36">
        <v>3</v>
      </c>
      <c r="E1345" s="36">
        <v>57</v>
      </c>
      <c r="F1345" s="34">
        <f t="shared" si="100"/>
        <v>99</v>
      </c>
      <c r="G1345" s="34">
        <f t="shared" si="101"/>
        <v>39</v>
      </c>
      <c r="H1345" s="34">
        <f t="shared" si="102"/>
        <v>99</v>
      </c>
      <c r="I1345" s="35">
        <f t="shared" si="103"/>
        <v>0.39393939393939392</v>
      </c>
      <c r="J1345" s="21">
        <f t="shared" si="104"/>
        <v>60</v>
      </c>
    </row>
    <row r="1346" spans="1:10">
      <c r="A1346" s="36">
        <v>545</v>
      </c>
      <c r="B1346" s="37">
        <v>19</v>
      </c>
      <c r="C1346" s="37">
        <v>31</v>
      </c>
      <c r="D1346" s="36">
        <v>1</v>
      </c>
      <c r="E1346" s="36">
        <v>42</v>
      </c>
      <c r="F1346" s="34">
        <f t="shared" si="100"/>
        <v>31</v>
      </c>
      <c r="G1346" s="34">
        <f t="shared" si="101"/>
        <v>12</v>
      </c>
      <c r="H1346" s="34">
        <f t="shared" si="102"/>
        <v>31</v>
      </c>
      <c r="I1346" s="35">
        <f t="shared" si="103"/>
        <v>0.38709677419354838</v>
      </c>
      <c r="J1346" s="21">
        <f t="shared" si="104"/>
        <v>19</v>
      </c>
    </row>
    <row r="1347" spans="1:10">
      <c r="A1347" s="36">
        <v>546</v>
      </c>
      <c r="B1347" s="37">
        <v>19</v>
      </c>
      <c r="C1347" s="37">
        <v>32</v>
      </c>
      <c r="D1347" s="36">
        <v>2</v>
      </c>
      <c r="E1347" s="36">
        <v>33</v>
      </c>
      <c r="F1347" s="34">
        <f t="shared" ref="F1347:F1410" si="105">C1347*D1347</f>
        <v>64</v>
      </c>
      <c r="G1347" s="34">
        <f t="shared" ref="G1347:G1410" si="106">F1347-(B1347*D1347)</f>
        <v>26</v>
      </c>
      <c r="H1347" s="34">
        <f t="shared" ref="H1347:H1410" si="107">C1347*D1347</f>
        <v>64</v>
      </c>
      <c r="I1347" s="35">
        <f t="shared" ref="I1347:I1410" si="108">(G1347/H1347)</f>
        <v>0.40625</v>
      </c>
      <c r="J1347" s="21">
        <f t="shared" ref="J1347:J1410" si="109">B1347*D1347</f>
        <v>38</v>
      </c>
    </row>
    <row r="1348" spans="1:10">
      <c r="A1348" s="36">
        <v>546</v>
      </c>
      <c r="B1348" s="37">
        <v>16</v>
      </c>
      <c r="C1348" s="37">
        <v>28</v>
      </c>
      <c r="D1348" s="36">
        <v>1</v>
      </c>
      <c r="E1348" s="36">
        <v>58</v>
      </c>
      <c r="F1348" s="34">
        <f t="shared" si="105"/>
        <v>28</v>
      </c>
      <c r="G1348" s="34">
        <f t="shared" si="106"/>
        <v>12</v>
      </c>
      <c r="H1348" s="34">
        <f t="shared" si="107"/>
        <v>28</v>
      </c>
      <c r="I1348" s="35">
        <f t="shared" si="108"/>
        <v>0.42857142857142855</v>
      </c>
      <c r="J1348" s="21">
        <f t="shared" si="109"/>
        <v>16</v>
      </c>
    </row>
    <row r="1349" spans="1:10">
      <c r="A1349" s="36">
        <v>547</v>
      </c>
      <c r="B1349" s="37">
        <v>19</v>
      </c>
      <c r="C1349" s="37">
        <v>31</v>
      </c>
      <c r="D1349" s="36">
        <v>3</v>
      </c>
      <c r="E1349" s="36">
        <v>13</v>
      </c>
      <c r="F1349" s="34">
        <f t="shared" si="105"/>
        <v>93</v>
      </c>
      <c r="G1349" s="34">
        <f t="shared" si="106"/>
        <v>36</v>
      </c>
      <c r="H1349" s="34">
        <f t="shared" si="107"/>
        <v>93</v>
      </c>
      <c r="I1349" s="35">
        <f t="shared" si="108"/>
        <v>0.38709677419354838</v>
      </c>
      <c r="J1349" s="21">
        <f t="shared" si="109"/>
        <v>57</v>
      </c>
    </row>
    <row r="1350" spans="1:10">
      <c r="A1350" s="36">
        <v>547</v>
      </c>
      <c r="B1350" s="37">
        <v>20</v>
      </c>
      <c r="C1350" s="37">
        <v>33</v>
      </c>
      <c r="D1350" s="36">
        <v>3</v>
      </c>
      <c r="E1350" s="36">
        <v>54</v>
      </c>
      <c r="F1350" s="34">
        <f t="shared" si="105"/>
        <v>99</v>
      </c>
      <c r="G1350" s="34">
        <f t="shared" si="106"/>
        <v>39</v>
      </c>
      <c r="H1350" s="34">
        <f t="shared" si="107"/>
        <v>99</v>
      </c>
      <c r="I1350" s="35">
        <f t="shared" si="108"/>
        <v>0.39393939393939392</v>
      </c>
      <c r="J1350" s="21">
        <f t="shared" si="109"/>
        <v>60</v>
      </c>
    </row>
    <row r="1351" spans="1:10">
      <c r="A1351" s="36">
        <v>547</v>
      </c>
      <c r="B1351" s="37">
        <v>21</v>
      </c>
      <c r="C1351" s="37">
        <v>35</v>
      </c>
      <c r="D1351" s="36">
        <v>1</v>
      </c>
      <c r="E1351" s="36">
        <v>30</v>
      </c>
      <c r="F1351" s="34">
        <f t="shared" si="105"/>
        <v>35</v>
      </c>
      <c r="G1351" s="34">
        <f t="shared" si="106"/>
        <v>14</v>
      </c>
      <c r="H1351" s="34">
        <f t="shared" si="107"/>
        <v>35</v>
      </c>
      <c r="I1351" s="35">
        <f t="shared" si="108"/>
        <v>0.4</v>
      </c>
      <c r="J1351" s="21">
        <f t="shared" si="109"/>
        <v>21</v>
      </c>
    </row>
    <row r="1352" spans="1:10">
      <c r="A1352" s="36">
        <v>548</v>
      </c>
      <c r="B1352" s="37">
        <v>20</v>
      </c>
      <c r="C1352" s="37">
        <v>34</v>
      </c>
      <c r="D1352" s="36">
        <v>1</v>
      </c>
      <c r="E1352" s="36">
        <v>58</v>
      </c>
      <c r="F1352" s="34">
        <f t="shared" si="105"/>
        <v>34</v>
      </c>
      <c r="G1352" s="34">
        <f t="shared" si="106"/>
        <v>14</v>
      </c>
      <c r="H1352" s="34">
        <f t="shared" si="107"/>
        <v>34</v>
      </c>
      <c r="I1352" s="35">
        <f t="shared" si="108"/>
        <v>0.41176470588235292</v>
      </c>
      <c r="J1352" s="21">
        <f t="shared" si="109"/>
        <v>20</v>
      </c>
    </row>
    <row r="1353" spans="1:10">
      <c r="A1353" s="36">
        <v>548</v>
      </c>
      <c r="B1353" s="37">
        <v>19</v>
      </c>
      <c r="C1353" s="37">
        <v>31</v>
      </c>
      <c r="D1353" s="36">
        <v>2</v>
      </c>
      <c r="E1353" s="36">
        <v>48</v>
      </c>
      <c r="F1353" s="34">
        <f t="shared" si="105"/>
        <v>62</v>
      </c>
      <c r="G1353" s="34">
        <f t="shared" si="106"/>
        <v>24</v>
      </c>
      <c r="H1353" s="34">
        <f t="shared" si="107"/>
        <v>62</v>
      </c>
      <c r="I1353" s="35">
        <f t="shared" si="108"/>
        <v>0.38709677419354838</v>
      </c>
      <c r="J1353" s="21">
        <f t="shared" si="109"/>
        <v>38</v>
      </c>
    </row>
    <row r="1354" spans="1:10">
      <c r="A1354" s="36">
        <v>549</v>
      </c>
      <c r="B1354" s="37">
        <v>15</v>
      </c>
      <c r="C1354" s="37">
        <v>25</v>
      </c>
      <c r="D1354" s="36">
        <v>1</v>
      </c>
      <c r="E1354" s="36">
        <v>19</v>
      </c>
      <c r="F1354" s="34">
        <f t="shared" si="105"/>
        <v>25</v>
      </c>
      <c r="G1354" s="34">
        <f t="shared" si="106"/>
        <v>10</v>
      </c>
      <c r="H1354" s="34">
        <f t="shared" si="107"/>
        <v>25</v>
      </c>
      <c r="I1354" s="35">
        <f t="shared" si="108"/>
        <v>0.4</v>
      </c>
      <c r="J1354" s="21">
        <f t="shared" si="109"/>
        <v>15</v>
      </c>
    </row>
    <row r="1355" spans="1:10">
      <c r="A1355" s="36">
        <v>549</v>
      </c>
      <c r="B1355" s="37">
        <v>21</v>
      </c>
      <c r="C1355" s="37">
        <v>35</v>
      </c>
      <c r="D1355" s="36">
        <v>1</v>
      </c>
      <c r="E1355" s="36">
        <v>20</v>
      </c>
      <c r="F1355" s="34">
        <f t="shared" si="105"/>
        <v>35</v>
      </c>
      <c r="G1355" s="34">
        <f t="shared" si="106"/>
        <v>14</v>
      </c>
      <c r="H1355" s="34">
        <f t="shared" si="107"/>
        <v>35</v>
      </c>
      <c r="I1355" s="35">
        <f t="shared" si="108"/>
        <v>0.4</v>
      </c>
      <c r="J1355" s="21">
        <f t="shared" si="109"/>
        <v>21</v>
      </c>
    </row>
    <row r="1356" spans="1:10">
      <c r="A1356" s="36">
        <v>549</v>
      </c>
      <c r="B1356" s="37">
        <v>20</v>
      </c>
      <c r="C1356" s="37">
        <v>34</v>
      </c>
      <c r="D1356" s="36">
        <v>3</v>
      </c>
      <c r="E1356" s="36">
        <v>59</v>
      </c>
      <c r="F1356" s="34">
        <f t="shared" si="105"/>
        <v>102</v>
      </c>
      <c r="G1356" s="34">
        <f t="shared" si="106"/>
        <v>42</v>
      </c>
      <c r="H1356" s="34">
        <f t="shared" si="107"/>
        <v>102</v>
      </c>
      <c r="I1356" s="35">
        <f t="shared" si="108"/>
        <v>0.41176470588235292</v>
      </c>
      <c r="J1356" s="21">
        <f t="shared" si="109"/>
        <v>60</v>
      </c>
    </row>
    <row r="1357" spans="1:10">
      <c r="A1357" s="36">
        <v>550</v>
      </c>
      <c r="B1357" s="37">
        <v>18</v>
      </c>
      <c r="C1357" s="37">
        <v>30</v>
      </c>
      <c r="D1357" s="36">
        <v>2</v>
      </c>
      <c r="E1357" s="36">
        <v>28</v>
      </c>
      <c r="F1357" s="34">
        <f t="shared" si="105"/>
        <v>60</v>
      </c>
      <c r="G1357" s="34">
        <f t="shared" si="106"/>
        <v>24</v>
      </c>
      <c r="H1357" s="34">
        <f t="shared" si="107"/>
        <v>60</v>
      </c>
      <c r="I1357" s="35">
        <f t="shared" si="108"/>
        <v>0.4</v>
      </c>
      <c r="J1357" s="21">
        <f t="shared" si="109"/>
        <v>36</v>
      </c>
    </row>
    <row r="1358" spans="1:10">
      <c r="A1358" s="36">
        <v>550</v>
      </c>
      <c r="B1358" s="37">
        <v>14</v>
      </c>
      <c r="C1358" s="37">
        <v>24</v>
      </c>
      <c r="D1358" s="36">
        <v>1</v>
      </c>
      <c r="E1358" s="36">
        <v>5</v>
      </c>
      <c r="F1358" s="34">
        <f t="shared" si="105"/>
        <v>24</v>
      </c>
      <c r="G1358" s="34">
        <f t="shared" si="106"/>
        <v>10</v>
      </c>
      <c r="H1358" s="34">
        <f t="shared" si="107"/>
        <v>24</v>
      </c>
      <c r="I1358" s="35">
        <f t="shared" si="108"/>
        <v>0.41666666666666669</v>
      </c>
      <c r="J1358" s="21">
        <f t="shared" si="109"/>
        <v>14</v>
      </c>
    </row>
    <row r="1359" spans="1:10">
      <c r="A1359" s="36">
        <v>550</v>
      </c>
      <c r="B1359" s="37">
        <v>12</v>
      </c>
      <c r="C1359" s="37">
        <v>20</v>
      </c>
      <c r="D1359" s="36">
        <v>2</v>
      </c>
      <c r="E1359" s="36">
        <v>24</v>
      </c>
      <c r="F1359" s="34">
        <f t="shared" si="105"/>
        <v>40</v>
      </c>
      <c r="G1359" s="34">
        <f t="shared" si="106"/>
        <v>16</v>
      </c>
      <c r="H1359" s="34">
        <f t="shared" si="107"/>
        <v>40</v>
      </c>
      <c r="I1359" s="35">
        <f t="shared" si="108"/>
        <v>0.4</v>
      </c>
      <c r="J1359" s="21">
        <f t="shared" si="109"/>
        <v>24</v>
      </c>
    </row>
    <row r="1360" spans="1:10">
      <c r="A1360" s="36">
        <v>551</v>
      </c>
      <c r="B1360" s="37">
        <v>18</v>
      </c>
      <c r="C1360" s="37">
        <v>30</v>
      </c>
      <c r="D1360" s="36">
        <v>1</v>
      </c>
      <c r="E1360" s="36">
        <v>32</v>
      </c>
      <c r="F1360" s="34">
        <f t="shared" si="105"/>
        <v>30</v>
      </c>
      <c r="G1360" s="34">
        <f t="shared" si="106"/>
        <v>12</v>
      </c>
      <c r="H1360" s="34">
        <f t="shared" si="107"/>
        <v>30</v>
      </c>
      <c r="I1360" s="35">
        <f t="shared" si="108"/>
        <v>0.4</v>
      </c>
      <c r="J1360" s="21">
        <f t="shared" si="109"/>
        <v>18</v>
      </c>
    </row>
    <row r="1361" spans="1:10">
      <c r="A1361" s="36">
        <v>551</v>
      </c>
      <c r="B1361" s="37">
        <v>12</v>
      </c>
      <c r="C1361" s="37">
        <v>20</v>
      </c>
      <c r="D1361" s="36">
        <v>3</v>
      </c>
      <c r="E1361" s="36">
        <v>11</v>
      </c>
      <c r="F1361" s="34">
        <f t="shared" si="105"/>
        <v>60</v>
      </c>
      <c r="G1361" s="34">
        <f t="shared" si="106"/>
        <v>24</v>
      </c>
      <c r="H1361" s="34">
        <f t="shared" si="107"/>
        <v>60</v>
      </c>
      <c r="I1361" s="35">
        <f t="shared" si="108"/>
        <v>0.4</v>
      </c>
      <c r="J1361" s="21">
        <f t="shared" si="109"/>
        <v>36</v>
      </c>
    </row>
    <row r="1362" spans="1:10">
      <c r="A1362" s="36">
        <v>551</v>
      </c>
      <c r="B1362" s="37">
        <v>10</v>
      </c>
      <c r="C1362" s="37">
        <v>18</v>
      </c>
      <c r="D1362" s="36">
        <v>1</v>
      </c>
      <c r="E1362" s="36">
        <v>29</v>
      </c>
      <c r="F1362" s="34">
        <f t="shared" si="105"/>
        <v>18</v>
      </c>
      <c r="G1362" s="34">
        <f t="shared" si="106"/>
        <v>8</v>
      </c>
      <c r="H1362" s="34">
        <f t="shared" si="107"/>
        <v>18</v>
      </c>
      <c r="I1362" s="35">
        <f t="shared" si="108"/>
        <v>0.44444444444444442</v>
      </c>
      <c r="J1362" s="21">
        <f t="shared" si="109"/>
        <v>10</v>
      </c>
    </row>
    <row r="1363" spans="1:10">
      <c r="A1363" s="36">
        <v>551</v>
      </c>
      <c r="B1363" s="37">
        <v>13</v>
      </c>
      <c r="C1363" s="37">
        <v>21</v>
      </c>
      <c r="D1363" s="36">
        <v>3</v>
      </c>
      <c r="E1363" s="36">
        <v>51</v>
      </c>
      <c r="F1363" s="34">
        <f t="shared" si="105"/>
        <v>63</v>
      </c>
      <c r="G1363" s="34">
        <f t="shared" si="106"/>
        <v>24</v>
      </c>
      <c r="H1363" s="34">
        <f t="shared" si="107"/>
        <v>63</v>
      </c>
      <c r="I1363" s="35">
        <f t="shared" si="108"/>
        <v>0.38095238095238093</v>
      </c>
      <c r="J1363" s="21">
        <f t="shared" si="109"/>
        <v>39</v>
      </c>
    </row>
    <row r="1364" spans="1:10">
      <c r="A1364" s="36">
        <v>552</v>
      </c>
      <c r="B1364" s="37">
        <v>25</v>
      </c>
      <c r="C1364" s="37">
        <v>40</v>
      </c>
      <c r="D1364" s="36">
        <v>3</v>
      </c>
      <c r="E1364" s="36">
        <v>26</v>
      </c>
      <c r="F1364" s="34">
        <f t="shared" si="105"/>
        <v>120</v>
      </c>
      <c r="G1364" s="34">
        <f t="shared" si="106"/>
        <v>45</v>
      </c>
      <c r="H1364" s="34">
        <f t="shared" si="107"/>
        <v>120</v>
      </c>
      <c r="I1364" s="35">
        <f t="shared" si="108"/>
        <v>0.375</v>
      </c>
      <c r="J1364" s="21">
        <f t="shared" si="109"/>
        <v>75</v>
      </c>
    </row>
    <row r="1365" spans="1:10">
      <c r="A1365" s="36">
        <v>552</v>
      </c>
      <c r="B1365" s="37">
        <v>13</v>
      </c>
      <c r="C1365" s="37">
        <v>21</v>
      </c>
      <c r="D1365" s="36">
        <v>3</v>
      </c>
      <c r="E1365" s="36">
        <v>57</v>
      </c>
      <c r="F1365" s="34">
        <f t="shared" si="105"/>
        <v>63</v>
      </c>
      <c r="G1365" s="34">
        <f t="shared" si="106"/>
        <v>24</v>
      </c>
      <c r="H1365" s="34">
        <f t="shared" si="107"/>
        <v>63</v>
      </c>
      <c r="I1365" s="35">
        <f t="shared" si="108"/>
        <v>0.38095238095238093</v>
      </c>
      <c r="J1365" s="21">
        <f t="shared" si="109"/>
        <v>39</v>
      </c>
    </row>
    <row r="1366" spans="1:10">
      <c r="A1366" s="36">
        <v>552</v>
      </c>
      <c r="B1366" s="37">
        <v>12</v>
      </c>
      <c r="C1366" s="37">
        <v>20</v>
      </c>
      <c r="D1366" s="36">
        <v>3</v>
      </c>
      <c r="E1366" s="36">
        <v>32</v>
      </c>
      <c r="F1366" s="34">
        <f t="shared" si="105"/>
        <v>60</v>
      </c>
      <c r="G1366" s="34">
        <f t="shared" si="106"/>
        <v>24</v>
      </c>
      <c r="H1366" s="34">
        <f t="shared" si="107"/>
        <v>60</v>
      </c>
      <c r="I1366" s="35">
        <f t="shared" si="108"/>
        <v>0.4</v>
      </c>
      <c r="J1366" s="21">
        <f t="shared" si="109"/>
        <v>36</v>
      </c>
    </row>
    <row r="1367" spans="1:10">
      <c r="A1367" s="36">
        <v>553</v>
      </c>
      <c r="B1367" s="37">
        <v>18</v>
      </c>
      <c r="C1367" s="37">
        <v>30</v>
      </c>
      <c r="D1367" s="36">
        <v>3</v>
      </c>
      <c r="E1367" s="36">
        <v>26</v>
      </c>
      <c r="F1367" s="34">
        <f t="shared" si="105"/>
        <v>90</v>
      </c>
      <c r="G1367" s="34">
        <f t="shared" si="106"/>
        <v>36</v>
      </c>
      <c r="H1367" s="34">
        <f t="shared" si="107"/>
        <v>90</v>
      </c>
      <c r="I1367" s="35">
        <f t="shared" si="108"/>
        <v>0.4</v>
      </c>
      <c r="J1367" s="21">
        <f t="shared" si="109"/>
        <v>54</v>
      </c>
    </row>
    <row r="1368" spans="1:10">
      <c r="A1368" s="36">
        <v>553</v>
      </c>
      <c r="B1368" s="37">
        <v>15</v>
      </c>
      <c r="C1368" s="37">
        <v>25</v>
      </c>
      <c r="D1368" s="36">
        <v>2</v>
      </c>
      <c r="E1368" s="36">
        <v>56</v>
      </c>
      <c r="F1368" s="34">
        <f t="shared" si="105"/>
        <v>50</v>
      </c>
      <c r="G1368" s="34">
        <f t="shared" si="106"/>
        <v>20</v>
      </c>
      <c r="H1368" s="34">
        <f t="shared" si="107"/>
        <v>50</v>
      </c>
      <c r="I1368" s="35">
        <f t="shared" si="108"/>
        <v>0.4</v>
      </c>
      <c r="J1368" s="21">
        <f t="shared" si="109"/>
        <v>30</v>
      </c>
    </row>
    <row r="1369" spans="1:10">
      <c r="A1369" s="36">
        <v>553</v>
      </c>
      <c r="B1369" s="37">
        <v>13</v>
      </c>
      <c r="C1369" s="37">
        <v>22</v>
      </c>
      <c r="D1369" s="36">
        <v>2</v>
      </c>
      <c r="E1369" s="36">
        <v>54</v>
      </c>
      <c r="F1369" s="34">
        <f t="shared" si="105"/>
        <v>44</v>
      </c>
      <c r="G1369" s="34">
        <f t="shared" si="106"/>
        <v>18</v>
      </c>
      <c r="H1369" s="34">
        <f t="shared" si="107"/>
        <v>44</v>
      </c>
      <c r="I1369" s="35">
        <f t="shared" si="108"/>
        <v>0.40909090909090912</v>
      </c>
      <c r="J1369" s="21">
        <f t="shared" si="109"/>
        <v>26</v>
      </c>
    </row>
    <row r="1370" spans="1:10">
      <c r="A1370" s="36">
        <v>553</v>
      </c>
      <c r="B1370" s="37">
        <v>11</v>
      </c>
      <c r="C1370" s="37">
        <v>19</v>
      </c>
      <c r="D1370" s="36">
        <v>1</v>
      </c>
      <c r="E1370" s="36">
        <v>42</v>
      </c>
      <c r="F1370" s="34">
        <f t="shared" si="105"/>
        <v>19</v>
      </c>
      <c r="G1370" s="34">
        <f t="shared" si="106"/>
        <v>8</v>
      </c>
      <c r="H1370" s="34">
        <f t="shared" si="107"/>
        <v>19</v>
      </c>
      <c r="I1370" s="35">
        <f t="shared" si="108"/>
        <v>0.42105263157894735</v>
      </c>
      <c r="J1370" s="21">
        <f t="shared" si="109"/>
        <v>11</v>
      </c>
    </row>
    <row r="1371" spans="1:10">
      <c r="A1371" s="36">
        <v>554</v>
      </c>
      <c r="B1371" s="37">
        <v>14</v>
      </c>
      <c r="C1371" s="37">
        <v>23</v>
      </c>
      <c r="D1371" s="36">
        <v>2</v>
      </c>
      <c r="E1371" s="36">
        <v>55</v>
      </c>
      <c r="F1371" s="34">
        <f t="shared" si="105"/>
        <v>46</v>
      </c>
      <c r="G1371" s="34">
        <f t="shared" si="106"/>
        <v>18</v>
      </c>
      <c r="H1371" s="34">
        <f t="shared" si="107"/>
        <v>46</v>
      </c>
      <c r="I1371" s="35">
        <f t="shared" si="108"/>
        <v>0.39130434782608697</v>
      </c>
      <c r="J1371" s="21">
        <f t="shared" si="109"/>
        <v>28</v>
      </c>
    </row>
    <row r="1372" spans="1:10">
      <c r="A1372" s="36">
        <v>554</v>
      </c>
      <c r="B1372" s="37">
        <v>25</v>
      </c>
      <c r="C1372" s="37">
        <v>40</v>
      </c>
      <c r="D1372" s="36">
        <v>3</v>
      </c>
      <c r="E1372" s="36">
        <v>16</v>
      </c>
      <c r="F1372" s="34">
        <f t="shared" si="105"/>
        <v>120</v>
      </c>
      <c r="G1372" s="34">
        <f t="shared" si="106"/>
        <v>45</v>
      </c>
      <c r="H1372" s="34">
        <f t="shared" si="107"/>
        <v>120</v>
      </c>
      <c r="I1372" s="35">
        <f t="shared" si="108"/>
        <v>0.375</v>
      </c>
      <c r="J1372" s="21">
        <f t="shared" si="109"/>
        <v>75</v>
      </c>
    </row>
    <row r="1373" spans="1:10">
      <c r="A1373" s="36">
        <v>555</v>
      </c>
      <c r="B1373" s="37">
        <v>18</v>
      </c>
      <c r="C1373" s="37">
        <v>30</v>
      </c>
      <c r="D1373" s="36">
        <v>1</v>
      </c>
      <c r="E1373" s="36">
        <v>46</v>
      </c>
      <c r="F1373" s="34">
        <f t="shared" si="105"/>
        <v>30</v>
      </c>
      <c r="G1373" s="34">
        <f t="shared" si="106"/>
        <v>12</v>
      </c>
      <c r="H1373" s="34">
        <f t="shared" si="107"/>
        <v>30</v>
      </c>
      <c r="I1373" s="35">
        <f t="shared" si="108"/>
        <v>0.4</v>
      </c>
      <c r="J1373" s="21">
        <f t="shared" si="109"/>
        <v>18</v>
      </c>
    </row>
    <row r="1374" spans="1:10">
      <c r="A1374" s="36">
        <v>556</v>
      </c>
      <c r="B1374" s="37">
        <v>13</v>
      </c>
      <c r="C1374" s="37">
        <v>22</v>
      </c>
      <c r="D1374" s="36">
        <v>1</v>
      </c>
      <c r="E1374" s="36">
        <v>36</v>
      </c>
      <c r="F1374" s="34">
        <f t="shared" si="105"/>
        <v>22</v>
      </c>
      <c r="G1374" s="34">
        <f t="shared" si="106"/>
        <v>9</v>
      </c>
      <c r="H1374" s="34">
        <f t="shared" si="107"/>
        <v>22</v>
      </c>
      <c r="I1374" s="35">
        <f t="shared" si="108"/>
        <v>0.40909090909090912</v>
      </c>
      <c r="J1374" s="21">
        <f t="shared" si="109"/>
        <v>13</v>
      </c>
    </row>
    <row r="1375" spans="1:10">
      <c r="A1375" s="36">
        <v>556</v>
      </c>
      <c r="B1375" s="37">
        <v>10</v>
      </c>
      <c r="C1375" s="37">
        <v>18</v>
      </c>
      <c r="D1375" s="36">
        <v>3</v>
      </c>
      <c r="E1375" s="36">
        <v>30</v>
      </c>
      <c r="F1375" s="34">
        <f t="shared" si="105"/>
        <v>54</v>
      </c>
      <c r="G1375" s="34">
        <f t="shared" si="106"/>
        <v>24</v>
      </c>
      <c r="H1375" s="34">
        <f t="shared" si="107"/>
        <v>54</v>
      </c>
      <c r="I1375" s="35">
        <f t="shared" si="108"/>
        <v>0.44444444444444442</v>
      </c>
      <c r="J1375" s="21">
        <f t="shared" si="109"/>
        <v>30</v>
      </c>
    </row>
    <row r="1376" spans="1:10">
      <c r="A1376" s="36">
        <v>557</v>
      </c>
      <c r="B1376" s="37">
        <v>19</v>
      </c>
      <c r="C1376" s="37">
        <v>32</v>
      </c>
      <c r="D1376" s="36">
        <v>2</v>
      </c>
      <c r="E1376" s="36">
        <v>47</v>
      </c>
      <c r="F1376" s="34">
        <f t="shared" si="105"/>
        <v>64</v>
      </c>
      <c r="G1376" s="34">
        <f t="shared" si="106"/>
        <v>26</v>
      </c>
      <c r="H1376" s="34">
        <f t="shared" si="107"/>
        <v>64</v>
      </c>
      <c r="I1376" s="35">
        <f t="shared" si="108"/>
        <v>0.40625</v>
      </c>
      <c r="J1376" s="21">
        <f t="shared" si="109"/>
        <v>38</v>
      </c>
    </row>
    <row r="1377" spans="1:10">
      <c r="A1377" s="36">
        <v>557</v>
      </c>
      <c r="B1377" s="37">
        <v>13</v>
      </c>
      <c r="C1377" s="37">
        <v>21</v>
      </c>
      <c r="D1377" s="36">
        <v>3</v>
      </c>
      <c r="E1377" s="36">
        <v>22</v>
      </c>
      <c r="F1377" s="34">
        <f t="shared" si="105"/>
        <v>63</v>
      </c>
      <c r="G1377" s="34">
        <f t="shared" si="106"/>
        <v>24</v>
      </c>
      <c r="H1377" s="34">
        <f t="shared" si="107"/>
        <v>63</v>
      </c>
      <c r="I1377" s="35">
        <f t="shared" si="108"/>
        <v>0.38095238095238093</v>
      </c>
      <c r="J1377" s="21">
        <f t="shared" si="109"/>
        <v>39</v>
      </c>
    </row>
    <row r="1378" spans="1:10">
      <c r="A1378" s="36">
        <v>557</v>
      </c>
      <c r="B1378" s="37">
        <v>15</v>
      </c>
      <c r="C1378" s="37">
        <v>25</v>
      </c>
      <c r="D1378" s="36">
        <v>2</v>
      </c>
      <c r="E1378" s="36">
        <v>38</v>
      </c>
      <c r="F1378" s="34">
        <f t="shared" si="105"/>
        <v>50</v>
      </c>
      <c r="G1378" s="34">
        <f t="shared" si="106"/>
        <v>20</v>
      </c>
      <c r="H1378" s="34">
        <f t="shared" si="107"/>
        <v>50</v>
      </c>
      <c r="I1378" s="35">
        <f t="shared" si="108"/>
        <v>0.4</v>
      </c>
      <c r="J1378" s="21">
        <f t="shared" si="109"/>
        <v>30</v>
      </c>
    </row>
    <row r="1379" spans="1:10">
      <c r="A1379" s="36">
        <v>558</v>
      </c>
      <c r="B1379" s="37">
        <v>19</v>
      </c>
      <c r="C1379" s="37">
        <v>32</v>
      </c>
      <c r="D1379" s="36">
        <v>3</v>
      </c>
      <c r="E1379" s="36">
        <v>56</v>
      </c>
      <c r="F1379" s="34">
        <f t="shared" si="105"/>
        <v>96</v>
      </c>
      <c r="G1379" s="34">
        <f t="shared" si="106"/>
        <v>39</v>
      </c>
      <c r="H1379" s="34">
        <f t="shared" si="107"/>
        <v>96</v>
      </c>
      <c r="I1379" s="35">
        <f t="shared" si="108"/>
        <v>0.40625</v>
      </c>
      <c r="J1379" s="21">
        <f t="shared" si="109"/>
        <v>57</v>
      </c>
    </row>
    <row r="1380" spans="1:10">
      <c r="A1380" s="36">
        <v>558</v>
      </c>
      <c r="B1380" s="37">
        <v>15</v>
      </c>
      <c r="C1380" s="37">
        <v>25</v>
      </c>
      <c r="D1380" s="36">
        <v>2</v>
      </c>
      <c r="E1380" s="36">
        <v>54</v>
      </c>
      <c r="F1380" s="34">
        <f t="shared" si="105"/>
        <v>50</v>
      </c>
      <c r="G1380" s="34">
        <f t="shared" si="106"/>
        <v>20</v>
      </c>
      <c r="H1380" s="34">
        <f t="shared" si="107"/>
        <v>50</v>
      </c>
      <c r="I1380" s="35">
        <f t="shared" si="108"/>
        <v>0.4</v>
      </c>
      <c r="J1380" s="21">
        <f t="shared" si="109"/>
        <v>30</v>
      </c>
    </row>
    <row r="1381" spans="1:10">
      <c r="A1381" s="36">
        <v>558</v>
      </c>
      <c r="B1381" s="37">
        <v>20</v>
      </c>
      <c r="C1381" s="37">
        <v>33</v>
      </c>
      <c r="D1381" s="36">
        <v>1</v>
      </c>
      <c r="E1381" s="36">
        <v>57</v>
      </c>
      <c r="F1381" s="34">
        <f t="shared" si="105"/>
        <v>33</v>
      </c>
      <c r="G1381" s="34">
        <f t="shared" si="106"/>
        <v>13</v>
      </c>
      <c r="H1381" s="34">
        <f t="shared" si="107"/>
        <v>33</v>
      </c>
      <c r="I1381" s="35">
        <f t="shared" si="108"/>
        <v>0.39393939393939392</v>
      </c>
      <c r="J1381" s="21">
        <f t="shared" si="109"/>
        <v>20</v>
      </c>
    </row>
    <row r="1382" spans="1:10">
      <c r="A1382" s="36">
        <v>559</v>
      </c>
      <c r="B1382" s="37">
        <v>20</v>
      </c>
      <c r="C1382" s="37">
        <v>33</v>
      </c>
      <c r="D1382" s="36">
        <v>3</v>
      </c>
      <c r="E1382" s="36">
        <v>41</v>
      </c>
      <c r="F1382" s="34">
        <f t="shared" si="105"/>
        <v>99</v>
      </c>
      <c r="G1382" s="34">
        <f t="shared" si="106"/>
        <v>39</v>
      </c>
      <c r="H1382" s="34">
        <f t="shared" si="107"/>
        <v>99</v>
      </c>
      <c r="I1382" s="35">
        <f t="shared" si="108"/>
        <v>0.39393939393939392</v>
      </c>
      <c r="J1382" s="21">
        <f t="shared" si="109"/>
        <v>60</v>
      </c>
    </row>
    <row r="1383" spans="1:10">
      <c r="A1383" s="36">
        <v>560</v>
      </c>
      <c r="B1383" s="37">
        <v>10</v>
      </c>
      <c r="C1383" s="37">
        <v>18</v>
      </c>
      <c r="D1383" s="36">
        <v>2</v>
      </c>
      <c r="E1383" s="36">
        <v>36</v>
      </c>
      <c r="F1383" s="34">
        <f t="shared" si="105"/>
        <v>36</v>
      </c>
      <c r="G1383" s="34">
        <f t="shared" si="106"/>
        <v>16</v>
      </c>
      <c r="H1383" s="34">
        <f t="shared" si="107"/>
        <v>36</v>
      </c>
      <c r="I1383" s="35">
        <f t="shared" si="108"/>
        <v>0.44444444444444442</v>
      </c>
      <c r="J1383" s="21">
        <f t="shared" si="109"/>
        <v>20</v>
      </c>
    </row>
    <row r="1384" spans="1:10">
      <c r="A1384" s="36">
        <v>560</v>
      </c>
      <c r="B1384" s="37">
        <v>15</v>
      </c>
      <c r="C1384" s="37">
        <v>25</v>
      </c>
      <c r="D1384" s="36">
        <v>3</v>
      </c>
      <c r="E1384" s="36">
        <v>12</v>
      </c>
      <c r="F1384" s="34">
        <f t="shared" si="105"/>
        <v>75</v>
      </c>
      <c r="G1384" s="34">
        <f t="shared" si="106"/>
        <v>30</v>
      </c>
      <c r="H1384" s="34">
        <f t="shared" si="107"/>
        <v>75</v>
      </c>
      <c r="I1384" s="35">
        <f t="shared" si="108"/>
        <v>0.4</v>
      </c>
      <c r="J1384" s="21">
        <f t="shared" si="109"/>
        <v>45</v>
      </c>
    </row>
    <row r="1385" spans="1:10">
      <c r="A1385" s="36">
        <v>561</v>
      </c>
      <c r="B1385" s="37">
        <v>10</v>
      </c>
      <c r="C1385" s="37">
        <v>18</v>
      </c>
      <c r="D1385" s="36">
        <v>1</v>
      </c>
      <c r="E1385" s="36">
        <v>56</v>
      </c>
      <c r="F1385" s="34">
        <f t="shared" si="105"/>
        <v>18</v>
      </c>
      <c r="G1385" s="34">
        <f t="shared" si="106"/>
        <v>8</v>
      </c>
      <c r="H1385" s="34">
        <f t="shared" si="107"/>
        <v>18</v>
      </c>
      <c r="I1385" s="35">
        <f t="shared" si="108"/>
        <v>0.44444444444444442</v>
      </c>
      <c r="J1385" s="21">
        <f t="shared" si="109"/>
        <v>10</v>
      </c>
    </row>
    <row r="1386" spans="1:10">
      <c r="A1386" s="36">
        <v>561</v>
      </c>
      <c r="B1386" s="37">
        <v>14</v>
      </c>
      <c r="C1386" s="37">
        <v>23</v>
      </c>
      <c r="D1386" s="36">
        <v>2</v>
      </c>
      <c r="E1386" s="36">
        <v>8</v>
      </c>
      <c r="F1386" s="34">
        <f t="shared" si="105"/>
        <v>46</v>
      </c>
      <c r="G1386" s="34">
        <f t="shared" si="106"/>
        <v>18</v>
      </c>
      <c r="H1386" s="34">
        <f t="shared" si="107"/>
        <v>46</v>
      </c>
      <c r="I1386" s="35">
        <f t="shared" si="108"/>
        <v>0.39130434782608697</v>
      </c>
      <c r="J1386" s="21">
        <f t="shared" si="109"/>
        <v>28</v>
      </c>
    </row>
    <row r="1387" spans="1:10">
      <c r="A1387" s="36">
        <v>562</v>
      </c>
      <c r="B1387" s="37">
        <v>25</v>
      </c>
      <c r="C1387" s="37">
        <v>40</v>
      </c>
      <c r="D1387" s="36">
        <v>3</v>
      </c>
      <c r="E1387" s="36">
        <v>41</v>
      </c>
      <c r="F1387" s="34">
        <f t="shared" si="105"/>
        <v>120</v>
      </c>
      <c r="G1387" s="34">
        <f t="shared" si="106"/>
        <v>45</v>
      </c>
      <c r="H1387" s="34">
        <f t="shared" si="107"/>
        <v>120</v>
      </c>
      <c r="I1387" s="35">
        <f t="shared" si="108"/>
        <v>0.375</v>
      </c>
      <c r="J1387" s="21">
        <f t="shared" si="109"/>
        <v>75</v>
      </c>
    </row>
    <row r="1388" spans="1:10">
      <c r="A1388" s="36">
        <v>562</v>
      </c>
      <c r="B1388" s="37">
        <v>17</v>
      </c>
      <c r="C1388" s="37">
        <v>29</v>
      </c>
      <c r="D1388" s="36">
        <v>2</v>
      </c>
      <c r="E1388" s="36">
        <v>7</v>
      </c>
      <c r="F1388" s="34">
        <f t="shared" si="105"/>
        <v>58</v>
      </c>
      <c r="G1388" s="34">
        <f t="shared" si="106"/>
        <v>24</v>
      </c>
      <c r="H1388" s="34">
        <f t="shared" si="107"/>
        <v>58</v>
      </c>
      <c r="I1388" s="35">
        <f t="shared" si="108"/>
        <v>0.41379310344827586</v>
      </c>
      <c r="J1388" s="21">
        <f t="shared" si="109"/>
        <v>34</v>
      </c>
    </row>
    <row r="1389" spans="1:10">
      <c r="A1389" s="36">
        <v>562</v>
      </c>
      <c r="B1389" s="37">
        <v>14</v>
      </c>
      <c r="C1389" s="37">
        <v>24</v>
      </c>
      <c r="D1389" s="36">
        <v>2</v>
      </c>
      <c r="E1389" s="36">
        <v>22</v>
      </c>
      <c r="F1389" s="34">
        <f t="shared" si="105"/>
        <v>48</v>
      </c>
      <c r="G1389" s="34">
        <f t="shared" si="106"/>
        <v>20</v>
      </c>
      <c r="H1389" s="34">
        <f t="shared" si="107"/>
        <v>48</v>
      </c>
      <c r="I1389" s="35">
        <f t="shared" si="108"/>
        <v>0.41666666666666669</v>
      </c>
      <c r="J1389" s="21">
        <f t="shared" si="109"/>
        <v>28</v>
      </c>
    </row>
    <row r="1390" spans="1:10">
      <c r="A1390" s="36">
        <v>562</v>
      </c>
      <c r="B1390" s="37">
        <v>19</v>
      </c>
      <c r="C1390" s="37">
        <v>31</v>
      </c>
      <c r="D1390" s="36">
        <v>2</v>
      </c>
      <c r="E1390" s="36">
        <v>42</v>
      </c>
      <c r="F1390" s="34">
        <f t="shared" si="105"/>
        <v>62</v>
      </c>
      <c r="G1390" s="34">
        <f t="shared" si="106"/>
        <v>24</v>
      </c>
      <c r="H1390" s="34">
        <f t="shared" si="107"/>
        <v>62</v>
      </c>
      <c r="I1390" s="35">
        <f t="shared" si="108"/>
        <v>0.38709677419354838</v>
      </c>
      <c r="J1390" s="21">
        <f t="shared" si="109"/>
        <v>38</v>
      </c>
    </row>
    <row r="1391" spans="1:10">
      <c r="A1391" s="36">
        <v>563</v>
      </c>
      <c r="B1391" s="37">
        <v>16</v>
      </c>
      <c r="C1391" s="37">
        <v>27</v>
      </c>
      <c r="D1391" s="36">
        <v>2</v>
      </c>
      <c r="E1391" s="36">
        <v>37</v>
      </c>
      <c r="F1391" s="34">
        <f t="shared" si="105"/>
        <v>54</v>
      </c>
      <c r="G1391" s="34">
        <f t="shared" si="106"/>
        <v>22</v>
      </c>
      <c r="H1391" s="34">
        <f t="shared" si="107"/>
        <v>54</v>
      </c>
      <c r="I1391" s="35">
        <f t="shared" si="108"/>
        <v>0.40740740740740738</v>
      </c>
      <c r="J1391" s="21">
        <f t="shared" si="109"/>
        <v>32</v>
      </c>
    </row>
    <row r="1392" spans="1:10">
      <c r="A1392" s="36">
        <v>564</v>
      </c>
      <c r="B1392" s="37">
        <v>22</v>
      </c>
      <c r="C1392" s="37">
        <v>36</v>
      </c>
      <c r="D1392" s="36">
        <v>1</v>
      </c>
      <c r="E1392" s="36">
        <v>7</v>
      </c>
      <c r="F1392" s="34">
        <f t="shared" si="105"/>
        <v>36</v>
      </c>
      <c r="G1392" s="34">
        <f t="shared" si="106"/>
        <v>14</v>
      </c>
      <c r="H1392" s="34">
        <f t="shared" si="107"/>
        <v>36</v>
      </c>
      <c r="I1392" s="35">
        <f t="shared" si="108"/>
        <v>0.3888888888888889</v>
      </c>
      <c r="J1392" s="21">
        <f t="shared" si="109"/>
        <v>22</v>
      </c>
    </row>
    <row r="1393" spans="1:10">
      <c r="A1393" s="36">
        <v>564</v>
      </c>
      <c r="B1393" s="37">
        <v>25</v>
      </c>
      <c r="C1393" s="37">
        <v>40</v>
      </c>
      <c r="D1393" s="36">
        <v>2</v>
      </c>
      <c r="E1393" s="36">
        <v>36</v>
      </c>
      <c r="F1393" s="34">
        <f t="shared" si="105"/>
        <v>80</v>
      </c>
      <c r="G1393" s="34">
        <f t="shared" si="106"/>
        <v>30</v>
      </c>
      <c r="H1393" s="34">
        <f t="shared" si="107"/>
        <v>80</v>
      </c>
      <c r="I1393" s="35">
        <f t="shared" si="108"/>
        <v>0.375</v>
      </c>
      <c r="J1393" s="21">
        <f t="shared" si="109"/>
        <v>50</v>
      </c>
    </row>
    <row r="1394" spans="1:10">
      <c r="A1394" s="36">
        <v>564</v>
      </c>
      <c r="B1394" s="37">
        <v>12</v>
      </c>
      <c r="C1394" s="37">
        <v>20</v>
      </c>
      <c r="D1394" s="36">
        <v>2</v>
      </c>
      <c r="E1394" s="36">
        <v>11</v>
      </c>
      <c r="F1394" s="34">
        <f t="shared" si="105"/>
        <v>40</v>
      </c>
      <c r="G1394" s="34">
        <f t="shared" si="106"/>
        <v>16</v>
      </c>
      <c r="H1394" s="34">
        <f t="shared" si="107"/>
        <v>40</v>
      </c>
      <c r="I1394" s="35">
        <f t="shared" si="108"/>
        <v>0.4</v>
      </c>
      <c r="J1394" s="21">
        <f t="shared" si="109"/>
        <v>24</v>
      </c>
    </row>
    <row r="1395" spans="1:10">
      <c r="A1395" s="36">
        <v>565</v>
      </c>
      <c r="B1395" s="37">
        <v>19</v>
      </c>
      <c r="C1395" s="37">
        <v>32</v>
      </c>
      <c r="D1395" s="36">
        <v>3</v>
      </c>
      <c r="E1395" s="36">
        <v>19</v>
      </c>
      <c r="F1395" s="34">
        <f t="shared" si="105"/>
        <v>96</v>
      </c>
      <c r="G1395" s="34">
        <f t="shared" si="106"/>
        <v>39</v>
      </c>
      <c r="H1395" s="34">
        <f t="shared" si="107"/>
        <v>96</v>
      </c>
      <c r="I1395" s="35">
        <f t="shared" si="108"/>
        <v>0.40625</v>
      </c>
      <c r="J1395" s="21">
        <f t="shared" si="109"/>
        <v>57</v>
      </c>
    </row>
    <row r="1396" spans="1:10">
      <c r="A1396" s="36">
        <v>565</v>
      </c>
      <c r="B1396" s="37">
        <v>10</v>
      </c>
      <c r="C1396" s="37">
        <v>18</v>
      </c>
      <c r="D1396" s="36">
        <v>3</v>
      </c>
      <c r="E1396" s="36">
        <v>53</v>
      </c>
      <c r="F1396" s="34">
        <f t="shared" si="105"/>
        <v>54</v>
      </c>
      <c r="G1396" s="34">
        <f t="shared" si="106"/>
        <v>24</v>
      </c>
      <c r="H1396" s="34">
        <f t="shared" si="107"/>
        <v>54</v>
      </c>
      <c r="I1396" s="35">
        <f t="shared" si="108"/>
        <v>0.44444444444444442</v>
      </c>
      <c r="J1396" s="21">
        <f t="shared" si="109"/>
        <v>30</v>
      </c>
    </row>
    <row r="1397" spans="1:10">
      <c r="A1397" s="36">
        <v>565</v>
      </c>
      <c r="B1397" s="37">
        <v>20</v>
      </c>
      <c r="C1397" s="37">
        <v>33</v>
      </c>
      <c r="D1397" s="36">
        <v>2</v>
      </c>
      <c r="E1397" s="36">
        <v>21</v>
      </c>
      <c r="F1397" s="34">
        <f t="shared" si="105"/>
        <v>66</v>
      </c>
      <c r="G1397" s="34">
        <f t="shared" si="106"/>
        <v>26</v>
      </c>
      <c r="H1397" s="34">
        <f t="shared" si="107"/>
        <v>66</v>
      </c>
      <c r="I1397" s="35">
        <f t="shared" si="108"/>
        <v>0.39393939393939392</v>
      </c>
      <c r="J1397" s="21">
        <f t="shared" si="109"/>
        <v>40</v>
      </c>
    </row>
    <row r="1398" spans="1:10">
      <c r="A1398" s="36">
        <v>565</v>
      </c>
      <c r="B1398" s="37">
        <v>21</v>
      </c>
      <c r="C1398" s="37">
        <v>35</v>
      </c>
      <c r="D1398" s="36">
        <v>1</v>
      </c>
      <c r="E1398" s="36">
        <v>5</v>
      </c>
      <c r="F1398" s="34">
        <f t="shared" si="105"/>
        <v>35</v>
      </c>
      <c r="G1398" s="34">
        <f t="shared" si="106"/>
        <v>14</v>
      </c>
      <c r="H1398" s="34">
        <f t="shared" si="107"/>
        <v>35</v>
      </c>
      <c r="I1398" s="35">
        <f t="shared" si="108"/>
        <v>0.4</v>
      </c>
      <c r="J1398" s="21">
        <f t="shared" si="109"/>
        <v>21</v>
      </c>
    </row>
    <row r="1399" spans="1:10">
      <c r="A1399" s="36">
        <v>566</v>
      </c>
      <c r="B1399" s="37">
        <v>15</v>
      </c>
      <c r="C1399" s="37">
        <v>26</v>
      </c>
      <c r="D1399" s="36">
        <v>3</v>
      </c>
      <c r="E1399" s="36">
        <v>56</v>
      </c>
      <c r="F1399" s="34">
        <f t="shared" si="105"/>
        <v>78</v>
      </c>
      <c r="G1399" s="34">
        <f t="shared" si="106"/>
        <v>33</v>
      </c>
      <c r="H1399" s="34">
        <f t="shared" si="107"/>
        <v>78</v>
      </c>
      <c r="I1399" s="35">
        <f t="shared" si="108"/>
        <v>0.42307692307692307</v>
      </c>
      <c r="J1399" s="21">
        <f t="shared" si="109"/>
        <v>45</v>
      </c>
    </row>
    <row r="1400" spans="1:10">
      <c r="A1400" s="36">
        <v>567</v>
      </c>
      <c r="B1400" s="37">
        <v>16</v>
      </c>
      <c r="C1400" s="37">
        <v>28</v>
      </c>
      <c r="D1400" s="36">
        <v>2</v>
      </c>
      <c r="E1400" s="36">
        <v>9</v>
      </c>
      <c r="F1400" s="34">
        <f t="shared" si="105"/>
        <v>56</v>
      </c>
      <c r="G1400" s="34">
        <f t="shared" si="106"/>
        <v>24</v>
      </c>
      <c r="H1400" s="34">
        <f t="shared" si="107"/>
        <v>56</v>
      </c>
      <c r="I1400" s="35">
        <f t="shared" si="108"/>
        <v>0.42857142857142855</v>
      </c>
      <c r="J1400" s="21">
        <f t="shared" si="109"/>
        <v>32</v>
      </c>
    </row>
    <row r="1401" spans="1:10">
      <c r="A1401" s="36">
        <v>567</v>
      </c>
      <c r="B1401" s="37">
        <v>20</v>
      </c>
      <c r="C1401" s="37">
        <v>33</v>
      </c>
      <c r="D1401" s="36">
        <v>2</v>
      </c>
      <c r="E1401" s="36">
        <v>34</v>
      </c>
      <c r="F1401" s="34">
        <f t="shared" si="105"/>
        <v>66</v>
      </c>
      <c r="G1401" s="34">
        <f t="shared" si="106"/>
        <v>26</v>
      </c>
      <c r="H1401" s="34">
        <f t="shared" si="107"/>
        <v>66</v>
      </c>
      <c r="I1401" s="35">
        <f t="shared" si="108"/>
        <v>0.39393939393939392</v>
      </c>
      <c r="J1401" s="21">
        <f t="shared" si="109"/>
        <v>40</v>
      </c>
    </row>
    <row r="1402" spans="1:10">
      <c r="A1402" s="36">
        <v>567</v>
      </c>
      <c r="B1402" s="37">
        <v>20</v>
      </c>
      <c r="C1402" s="37">
        <v>34</v>
      </c>
      <c r="D1402" s="36">
        <v>2</v>
      </c>
      <c r="E1402" s="36">
        <v>18</v>
      </c>
      <c r="F1402" s="34">
        <f t="shared" si="105"/>
        <v>68</v>
      </c>
      <c r="G1402" s="34">
        <f t="shared" si="106"/>
        <v>28</v>
      </c>
      <c r="H1402" s="34">
        <f t="shared" si="107"/>
        <v>68</v>
      </c>
      <c r="I1402" s="35">
        <f t="shared" si="108"/>
        <v>0.41176470588235292</v>
      </c>
      <c r="J1402" s="21">
        <f t="shared" si="109"/>
        <v>40</v>
      </c>
    </row>
    <row r="1403" spans="1:10">
      <c r="A1403" s="36">
        <v>567</v>
      </c>
      <c r="B1403" s="37">
        <v>13</v>
      </c>
      <c r="C1403" s="37">
        <v>21</v>
      </c>
      <c r="D1403" s="36">
        <v>3</v>
      </c>
      <c r="E1403" s="36">
        <v>41</v>
      </c>
      <c r="F1403" s="34">
        <f t="shared" si="105"/>
        <v>63</v>
      </c>
      <c r="G1403" s="34">
        <f t="shared" si="106"/>
        <v>24</v>
      </c>
      <c r="H1403" s="34">
        <f t="shared" si="107"/>
        <v>63</v>
      </c>
      <c r="I1403" s="35">
        <f t="shared" si="108"/>
        <v>0.38095238095238093</v>
      </c>
      <c r="J1403" s="21">
        <f t="shared" si="109"/>
        <v>39</v>
      </c>
    </row>
    <row r="1404" spans="1:10">
      <c r="A1404" s="36">
        <v>568</v>
      </c>
      <c r="B1404" s="37">
        <v>20</v>
      </c>
      <c r="C1404" s="37">
        <v>34</v>
      </c>
      <c r="D1404" s="36">
        <v>3</v>
      </c>
      <c r="E1404" s="36">
        <v>40</v>
      </c>
      <c r="F1404" s="34">
        <f t="shared" si="105"/>
        <v>102</v>
      </c>
      <c r="G1404" s="34">
        <f t="shared" si="106"/>
        <v>42</v>
      </c>
      <c r="H1404" s="34">
        <f t="shared" si="107"/>
        <v>102</v>
      </c>
      <c r="I1404" s="35">
        <f t="shared" si="108"/>
        <v>0.41176470588235292</v>
      </c>
      <c r="J1404" s="21">
        <f t="shared" si="109"/>
        <v>60</v>
      </c>
    </row>
    <row r="1405" spans="1:10">
      <c r="A1405" s="36">
        <v>568</v>
      </c>
      <c r="B1405" s="37">
        <v>25</v>
      </c>
      <c r="C1405" s="37">
        <v>40</v>
      </c>
      <c r="D1405" s="36">
        <v>2</v>
      </c>
      <c r="E1405" s="36">
        <v>44</v>
      </c>
      <c r="F1405" s="34">
        <f t="shared" si="105"/>
        <v>80</v>
      </c>
      <c r="G1405" s="34">
        <f t="shared" si="106"/>
        <v>30</v>
      </c>
      <c r="H1405" s="34">
        <f t="shared" si="107"/>
        <v>80</v>
      </c>
      <c r="I1405" s="35">
        <f t="shared" si="108"/>
        <v>0.375</v>
      </c>
      <c r="J1405" s="21">
        <f t="shared" si="109"/>
        <v>50</v>
      </c>
    </row>
    <row r="1406" spans="1:10">
      <c r="A1406" s="36">
        <v>569</v>
      </c>
      <c r="B1406" s="37">
        <v>20</v>
      </c>
      <c r="C1406" s="37">
        <v>34</v>
      </c>
      <c r="D1406" s="36">
        <v>2</v>
      </c>
      <c r="E1406" s="36">
        <v>26</v>
      </c>
      <c r="F1406" s="34">
        <f t="shared" si="105"/>
        <v>68</v>
      </c>
      <c r="G1406" s="34">
        <f t="shared" si="106"/>
        <v>28</v>
      </c>
      <c r="H1406" s="34">
        <f t="shared" si="107"/>
        <v>68</v>
      </c>
      <c r="I1406" s="35">
        <f t="shared" si="108"/>
        <v>0.41176470588235292</v>
      </c>
      <c r="J1406" s="21">
        <f t="shared" si="109"/>
        <v>40</v>
      </c>
    </row>
    <row r="1407" spans="1:10">
      <c r="A1407" s="36">
        <v>569</v>
      </c>
      <c r="B1407" s="37">
        <v>13</v>
      </c>
      <c r="C1407" s="37">
        <v>21</v>
      </c>
      <c r="D1407" s="36">
        <v>3</v>
      </c>
      <c r="E1407" s="36">
        <v>32</v>
      </c>
      <c r="F1407" s="34">
        <f t="shared" si="105"/>
        <v>63</v>
      </c>
      <c r="G1407" s="34">
        <f t="shared" si="106"/>
        <v>24</v>
      </c>
      <c r="H1407" s="34">
        <f t="shared" si="107"/>
        <v>63</v>
      </c>
      <c r="I1407" s="35">
        <f t="shared" si="108"/>
        <v>0.38095238095238093</v>
      </c>
      <c r="J1407" s="21">
        <f t="shared" si="109"/>
        <v>39</v>
      </c>
    </row>
    <row r="1408" spans="1:10">
      <c r="A1408" s="36">
        <v>570</v>
      </c>
      <c r="B1408" s="37">
        <v>20</v>
      </c>
      <c r="C1408" s="37">
        <v>33</v>
      </c>
      <c r="D1408" s="36">
        <v>1</v>
      </c>
      <c r="E1408" s="36">
        <v>38</v>
      </c>
      <c r="F1408" s="34">
        <f t="shared" si="105"/>
        <v>33</v>
      </c>
      <c r="G1408" s="34">
        <f t="shared" si="106"/>
        <v>13</v>
      </c>
      <c r="H1408" s="34">
        <f t="shared" si="107"/>
        <v>33</v>
      </c>
      <c r="I1408" s="35">
        <f t="shared" si="108"/>
        <v>0.39393939393939392</v>
      </c>
      <c r="J1408" s="21">
        <f t="shared" si="109"/>
        <v>20</v>
      </c>
    </row>
    <row r="1409" spans="1:10">
      <c r="A1409" s="36">
        <v>570</v>
      </c>
      <c r="B1409" s="37">
        <v>15</v>
      </c>
      <c r="C1409" s="37">
        <v>26</v>
      </c>
      <c r="D1409" s="36">
        <v>2</v>
      </c>
      <c r="E1409" s="36">
        <v>8</v>
      </c>
      <c r="F1409" s="34">
        <f t="shared" si="105"/>
        <v>52</v>
      </c>
      <c r="G1409" s="34">
        <f t="shared" si="106"/>
        <v>22</v>
      </c>
      <c r="H1409" s="34">
        <f t="shared" si="107"/>
        <v>52</v>
      </c>
      <c r="I1409" s="35">
        <f t="shared" si="108"/>
        <v>0.42307692307692307</v>
      </c>
      <c r="J1409" s="21">
        <f t="shared" si="109"/>
        <v>30</v>
      </c>
    </row>
    <row r="1410" spans="1:10">
      <c r="A1410" s="36">
        <v>571</v>
      </c>
      <c r="B1410" s="37">
        <v>16</v>
      </c>
      <c r="C1410" s="37">
        <v>27</v>
      </c>
      <c r="D1410" s="36">
        <v>2</v>
      </c>
      <c r="E1410" s="36">
        <v>26</v>
      </c>
      <c r="F1410" s="34">
        <f t="shared" si="105"/>
        <v>54</v>
      </c>
      <c r="G1410" s="34">
        <f t="shared" si="106"/>
        <v>22</v>
      </c>
      <c r="H1410" s="34">
        <f t="shared" si="107"/>
        <v>54</v>
      </c>
      <c r="I1410" s="35">
        <f t="shared" si="108"/>
        <v>0.40740740740740738</v>
      </c>
      <c r="J1410" s="21">
        <f t="shared" si="109"/>
        <v>32</v>
      </c>
    </row>
    <row r="1411" spans="1:10">
      <c r="A1411" s="36">
        <v>572</v>
      </c>
      <c r="B1411" s="37">
        <v>18</v>
      </c>
      <c r="C1411" s="37">
        <v>30</v>
      </c>
      <c r="D1411" s="36">
        <v>1</v>
      </c>
      <c r="E1411" s="36">
        <v>34</v>
      </c>
      <c r="F1411" s="34">
        <f t="shared" ref="F1411:F1474" si="110">C1411*D1411</f>
        <v>30</v>
      </c>
      <c r="G1411" s="34">
        <f t="shared" ref="G1411:G1474" si="111">F1411-(B1411*D1411)</f>
        <v>12</v>
      </c>
      <c r="H1411" s="34">
        <f t="shared" ref="H1411:H1474" si="112">C1411*D1411</f>
        <v>30</v>
      </c>
      <c r="I1411" s="35">
        <f t="shared" ref="I1411:I1474" si="113">(G1411/H1411)</f>
        <v>0.4</v>
      </c>
      <c r="J1411" s="21">
        <f t="shared" ref="J1411:J1474" si="114">B1411*D1411</f>
        <v>18</v>
      </c>
    </row>
    <row r="1412" spans="1:10">
      <c r="A1412" s="36">
        <v>572</v>
      </c>
      <c r="B1412" s="37">
        <v>13</v>
      </c>
      <c r="C1412" s="37">
        <v>22</v>
      </c>
      <c r="D1412" s="36">
        <v>2</v>
      </c>
      <c r="E1412" s="36">
        <v>10</v>
      </c>
      <c r="F1412" s="34">
        <f t="shared" si="110"/>
        <v>44</v>
      </c>
      <c r="G1412" s="34">
        <f t="shared" si="111"/>
        <v>18</v>
      </c>
      <c r="H1412" s="34">
        <f t="shared" si="112"/>
        <v>44</v>
      </c>
      <c r="I1412" s="35">
        <f t="shared" si="113"/>
        <v>0.40909090909090912</v>
      </c>
      <c r="J1412" s="21">
        <f t="shared" si="114"/>
        <v>26</v>
      </c>
    </row>
    <row r="1413" spans="1:10">
      <c r="A1413" s="36">
        <v>573</v>
      </c>
      <c r="B1413" s="37">
        <v>13</v>
      </c>
      <c r="C1413" s="37">
        <v>21</v>
      </c>
      <c r="D1413" s="36">
        <v>3</v>
      </c>
      <c r="E1413" s="36">
        <v>41</v>
      </c>
      <c r="F1413" s="34">
        <f t="shared" si="110"/>
        <v>63</v>
      </c>
      <c r="G1413" s="34">
        <f t="shared" si="111"/>
        <v>24</v>
      </c>
      <c r="H1413" s="34">
        <f t="shared" si="112"/>
        <v>63</v>
      </c>
      <c r="I1413" s="35">
        <f t="shared" si="113"/>
        <v>0.38095238095238093</v>
      </c>
      <c r="J1413" s="21">
        <f t="shared" si="114"/>
        <v>39</v>
      </c>
    </row>
    <row r="1414" spans="1:10">
      <c r="A1414" s="36">
        <v>573</v>
      </c>
      <c r="B1414" s="37">
        <v>20</v>
      </c>
      <c r="C1414" s="37">
        <v>34</v>
      </c>
      <c r="D1414" s="36">
        <v>3</v>
      </c>
      <c r="E1414" s="36">
        <v>28</v>
      </c>
      <c r="F1414" s="34">
        <f t="shared" si="110"/>
        <v>102</v>
      </c>
      <c r="G1414" s="34">
        <f t="shared" si="111"/>
        <v>42</v>
      </c>
      <c r="H1414" s="34">
        <f t="shared" si="112"/>
        <v>102</v>
      </c>
      <c r="I1414" s="35">
        <f t="shared" si="113"/>
        <v>0.41176470588235292</v>
      </c>
      <c r="J1414" s="21">
        <f t="shared" si="114"/>
        <v>60</v>
      </c>
    </row>
    <row r="1415" spans="1:10">
      <c r="A1415" s="36">
        <v>574</v>
      </c>
      <c r="B1415" s="37">
        <v>15</v>
      </c>
      <c r="C1415" s="37">
        <v>26</v>
      </c>
      <c r="D1415" s="36">
        <v>3</v>
      </c>
      <c r="E1415" s="36">
        <v>50</v>
      </c>
      <c r="F1415" s="34">
        <f t="shared" si="110"/>
        <v>78</v>
      </c>
      <c r="G1415" s="34">
        <f t="shared" si="111"/>
        <v>33</v>
      </c>
      <c r="H1415" s="34">
        <f t="shared" si="112"/>
        <v>78</v>
      </c>
      <c r="I1415" s="35">
        <f t="shared" si="113"/>
        <v>0.42307692307692307</v>
      </c>
      <c r="J1415" s="21">
        <f t="shared" si="114"/>
        <v>45</v>
      </c>
    </row>
    <row r="1416" spans="1:10">
      <c r="A1416" s="36">
        <v>574</v>
      </c>
      <c r="B1416" s="37">
        <v>22</v>
      </c>
      <c r="C1416" s="37">
        <v>36</v>
      </c>
      <c r="D1416" s="36">
        <v>2</v>
      </c>
      <c r="E1416" s="36">
        <v>40</v>
      </c>
      <c r="F1416" s="34">
        <f t="shared" si="110"/>
        <v>72</v>
      </c>
      <c r="G1416" s="34">
        <f t="shared" si="111"/>
        <v>28</v>
      </c>
      <c r="H1416" s="34">
        <f t="shared" si="112"/>
        <v>72</v>
      </c>
      <c r="I1416" s="35">
        <f t="shared" si="113"/>
        <v>0.3888888888888889</v>
      </c>
      <c r="J1416" s="21">
        <f t="shared" si="114"/>
        <v>44</v>
      </c>
    </row>
    <row r="1417" spans="1:10">
      <c r="A1417" s="36">
        <v>574</v>
      </c>
      <c r="B1417" s="37">
        <v>10</v>
      </c>
      <c r="C1417" s="37">
        <v>18</v>
      </c>
      <c r="D1417" s="36">
        <v>2</v>
      </c>
      <c r="E1417" s="36">
        <v>37</v>
      </c>
      <c r="F1417" s="34">
        <f t="shared" si="110"/>
        <v>36</v>
      </c>
      <c r="G1417" s="34">
        <f t="shared" si="111"/>
        <v>16</v>
      </c>
      <c r="H1417" s="34">
        <f t="shared" si="112"/>
        <v>36</v>
      </c>
      <c r="I1417" s="35">
        <f t="shared" si="113"/>
        <v>0.44444444444444442</v>
      </c>
      <c r="J1417" s="21">
        <f t="shared" si="114"/>
        <v>20</v>
      </c>
    </row>
    <row r="1418" spans="1:10">
      <c r="A1418" s="36">
        <v>574</v>
      </c>
      <c r="B1418" s="37">
        <v>13</v>
      </c>
      <c r="C1418" s="37">
        <v>21</v>
      </c>
      <c r="D1418" s="36">
        <v>1</v>
      </c>
      <c r="E1418" s="36">
        <v>41</v>
      </c>
      <c r="F1418" s="34">
        <f t="shared" si="110"/>
        <v>21</v>
      </c>
      <c r="G1418" s="34">
        <f t="shared" si="111"/>
        <v>8</v>
      </c>
      <c r="H1418" s="34">
        <f t="shared" si="112"/>
        <v>21</v>
      </c>
      <c r="I1418" s="35">
        <f t="shared" si="113"/>
        <v>0.38095238095238093</v>
      </c>
      <c r="J1418" s="21">
        <f t="shared" si="114"/>
        <v>13</v>
      </c>
    </row>
    <row r="1419" spans="1:10">
      <c r="A1419" s="36">
        <v>575</v>
      </c>
      <c r="B1419" s="37">
        <v>10</v>
      </c>
      <c r="C1419" s="37">
        <v>18</v>
      </c>
      <c r="D1419" s="36">
        <v>1</v>
      </c>
      <c r="E1419" s="36">
        <v>44</v>
      </c>
      <c r="F1419" s="34">
        <f t="shared" si="110"/>
        <v>18</v>
      </c>
      <c r="G1419" s="34">
        <f t="shared" si="111"/>
        <v>8</v>
      </c>
      <c r="H1419" s="34">
        <f t="shared" si="112"/>
        <v>18</v>
      </c>
      <c r="I1419" s="35">
        <f t="shared" si="113"/>
        <v>0.44444444444444442</v>
      </c>
      <c r="J1419" s="21">
        <f t="shared" si="114"/>
        <v>10</v>
      </c>
    </row>
    <row r="1420" spans="1:10">
      <c r="A1420" s="36">
        <v>576</v>
      </c>
      <c r="B1420" s="37">
        <v>20</v>
      </c>
      <c r="C1420" s="37">
        <v>33</v>
      </c>
      <c r="D1420" s="36">
        <v>1</v>
      </c>
      <c r="E1420" s="36">
        <v>46</v>
      </c>
      <c r="F1420" s="34">
        <f t="shared" si="110"/>
        <v>33</v>
      </c>
      <c r="G1420" s="34">
        <f t="shared" si="111"/>
        <v>13</v>
      </c>
      <c r="H1420" s="34">
        <f t="shared" si="112"/>
        <v>33</v>
      </c>
      <c r="I1420" s="35">
        <f t="shared" si="113"/>
        <v>0.39393939393939392</v>
      </c>
      <c r="J1420" s="21">
        <f t="shared" si="114"/>
        <v>20</v>
      </c>
    </row>
    <row r="1421" spans="1:10">
      <c r="A1421" s="36">
        <v>576</v>
      </c>
      <c r="B1421" s="37">
        <v>19</v>
      </c>
      <c r="C1421" s="37">
        <v>31</v>
      </c>
      <c r="D1421" s="36">
        <v>3</v>
      </c>
      <c r="E1421" s="36">
        <v>32</v>
      </c>
      <c r="F1421" s="34">
        <f t="shared" si="110"/>
        <v>93</v>
      </c>
      <c r="G1421" s="34">
        <f t="shared" si="111"/>
        <v>36</v>
      </c>
      <c r="H1421" s="34">
        <f t="shared" si="112"/>
        <v>93</v>
      </c>
      <c r="I1421" s="35">
        <f t="shared" si="113"/>
        <v>0.38709677419354838</v>
      </c>
      <c r="J1421" s="21">
        <f t="shared" si="114"/>
        <v>57</v>
      </c>
    </row>
    <row r="1422" spans="1:10">
      <c r="A1422" s="36">
        <v>576</v>
      </c>
      <c r="B1422" s="37">
        <v>22</v>
      </c>
      <c r="C1422" s="37">
        <v>36</v>
      </c>
      <c r="D1422" s="36">
        <v>3</v>
      </c>
      <c r="E1422" s="36">
        <v>37</v>
      </c>
      <c r="F1422" s="34">
        <f t="shared" si="110"/>
        <v>108</v>
      </c>
      <c r="G1422" s="34">
        <f t="shared" si="111"/>
        <v>42</v>
      </c>
      <c r="H1422" s="34">
        <f t="shared" si="112"/>
        <v>108</v>
      </c>
      <c r="I1422" s="35">
        <f t="shared" si="113"/>
        <v>0.3888888888888889</v>
      </c>
      <c r="J1422" s="21">
        <f t="shared" si="114"/>
        <v>66</v>
      </c>
    </row>
    <row r="1423" spans="1:10">
      <c r="A1423" s="36">
        <v>577</v>
      </c>
      <c r="B1423" s="37">
        <v>10</v>
      </c>
      <c r="C1423" s="37">
        <v>18</v>
      </c>
      <c r="D1423" s="36">
        <v>1</v>
      </c>
      <c r="E1423" s="36">
        <v>10</v>
      </c>
      <c r="F1423" s="34">
        <f t="shared" si="110"/>
        <v>18</v>
      </c>
      <c r="G1423" s="34">
        <f t="shared" si="111"/>
        <v>8</v>
      </c>
      <c r="H1423" s="34">
        <f t="shared" si="112"/>
        <v>18</v>
      </c>
      <c r="I1423" s="35">
        <f t="shared" si="113"/>
        <v>0.44444444444444442</v>
      </c>
      <c r="J1423" s="21">
        <f t="shared" si="114"/>
        <v>10</v>
      </c>
    </row>
    <row r="1424" spans="1:10">
      <c r="A1424" s="36">
        <v>577</v>
      </c>
      <c r="B1424" s="37">
        <v>13</v>
      </c>
      <c r="C1424" s="37">
        <v>22</v>
      </c>
      <c r="D1424" s="36">
        <v>1</v>
      </c>
      <c r="E1424" s="36">
        <v>15</v>
      </c>
      <c r="F1424" s="34">
        <f t="shared" si="110"/>
        <v>22</v>
      </c>
      <c r="G1424" s="34">
        <f t="shared" si="111"/>
        <v>9</v>
      </c>
      <c r="H1424" s="34">
        <f t="shared" si="112"/>
        <v>22</v>
      </c>
      <c r="I1424" s="35">
        <f t="shared" si="113"/>
        <v>0.40909090909090912</v>
      </c>
      <c r="J1424" s="21">
        <f t="shared" si="114"/>
        <v>13</v>
      </c>
    </row>
    <row r="1425" spans="1:10">
      <c r="A1425" s="36">
        <v>578</v>
      </c>
      <c r="B1425" s="37">
        <v>18</v>
      </c>
      <c r="C1425" s="37">
        <v>30</v>
      </c>
      <c r="D1425" s="36">
        <v>3</v>
      </c>
      <c r="E1425" s="36">
        <v>44</v>
      </c>
      <c r="F1425" s="34">
        <f t="shared" si="110"/>
        <v>90</v>
      </c>
      <c r="G1425" s="34">
        <f t="shared" si="111"/>
        <v>36</v>
      </c>
      <c r="H1425" s="34">
        <f t="shared" si="112"/>
        <v>90</v>
      </c>
      <c r="I1425" s="35">
        <f t="shared" si="113"/>
        <v>0.4</v>
      </c>
      <c r="J1425" s="21">
        <f t="shared" si="114"/>
        <v>54</v>
      </c>
    </row>
    <row r="1426" spans="1:10">
      <c r="A1426" s="36">
        <v>579</v>
      </c>
      <c r="B1426" s="37">
        <v>15</v>
      </c>
      <c r="C1426" s="37">
        <v>25</v>
      </c>
      <c r="D1426" s="36">
        <v>2</v>
      </c>
      <c r="E1426" s="36">
        <v>48</v>
      </c>
      <c r="F1426" s="34">
        <f t="shared" si="110"/>
        <v>50</v>
      </c>
      <c r="G1426" s="34">
        <f t="shared" si="111"/>
        <v>20</v>
      </c>
      <c r="H1426" s="34">
        <f t="shared" si="112"/>
        <v>50</v>
      </c>
      <c r="I1426" s="35">
        <f t="shared" si="113"/>
        <v>0.4</v>
      </c>
      <c r="J1426" s="21">
        <f t="shared" si="114"/>
        <v>30</v>
      </c>
    </row>
    <row r="1427" spans="1:10">
      <c r="A1427" s="36">
        <v>580</v>
      </c>
      <c r="B1427" s="37">
        <v>20</v>
      </c>
      <c r="C1427" s="37">
        <v>33</v>
      </c>
      <c r="D1427" s="36">
        <v>1</v>
      </c>
      <c r="E1427" s="36">
        <v>30</v>
      </c>
      <c r="F1427" s="34">
        <f t="shared" si="110"/>
        <v>33</v>
      </c>
      <c r="G1427" s="34">
        <f t="shared" si="111"/>
        <v>13</v>
      </c>
      <c r="H1427" s="34">
        <f t="shared" si="112"/>
        <v>33</v>
      </c>
      <c r="I1427" s="35">
        <f t="shared" si="113"/>
        <v>0.39393939393939392</v>
      </c>
      <c r="J1427" s="21">
        <f t="shared" si="114"/>
        <v>20</v>
      </c>
    </row>
    <row r="1428" spans="1:10">
      <c r="A1428" s="36">
        <v>581</v>
      </c>
      <c r="B1428" s="37">
        <v>20</v>
      </c>
      <c r="C1428" s="37">
        <v>33</v>
      </c>
      <c r="D1428" s="36">
        <v>1</v>
      </c>
      <c r="E1428" s="36">
        <v>15</v>
      </c>
      <c r="F1428" s="34">
        <f t="shared" si="110"/>
        <v>33</v>
      </c>
      <c r="G1428" s="34">
        <f t="shared" si="111"/>
        <v>13</v>
      </c>
      <c r="H1428" s="34">
        <f t="shared" si="112"/>
        <v>33</v>
      </c>
      <c r="I1428" s="35">
        <f t="shared" si="113"/>
        <v>0.39393939393939392</v>
      </c>
      <c r="J1428" s="21">
        <f t="shared" si="114"/>
        <v>20</v>
      </c>
    </row>
    <row r="1429" spans="1:10">
      <c r="A1429" s="36">
        <v>581</v>
      </c>
      <c r="B1429" s="37">
        <v>18</v>
      </c>
      <c r="C1429" s="37">
        <v>30</v>
      </c>
      <c r="D1429" s="36">
        <v>3</v>
      </c>
      <c r="E1429" s="36">
        <v>40</v>
      </c>
      <c r="F1429" s="34">
        <f t="shared" si="110"/>
        <v>90</v>
      </c>
      <c r="G1429" s="34">
        <f t="shared" si="111"/>
        <v>36</v>
      </c>
      <c r="H1429" s="34">
        <f t="shared" si="112"/>
        <v>90</v>
      </c>
      <c r="I1429" s="35">
        <f t="shared" si="113"/>
        <v>0.4</v>
      </c>
      <c r="J1429" s="21">
        <f t="shared" si="114"/>
        <v>54</v>
      </c>
    </row>
    <row r="1430" spans="1:10">
      <c r="A1430" s="36">
        <v>582</v>
      </c>
      <c r="B1430" s="37">
        <v>16</v>
      </c>
      <c r="C1430" s="37">
        <v>27</v>
      </c>
      <c r="D1430" s="36">
        <v>2</v>
      </c>
      <c r="E1430" s="36">
        <v>42</v>
      </c>
      <c r="F1430" s="34">
        <f t="shared" si="110"/>
        <v>54</v>
      </c>
      <c r="G1430" s="34">
        <f t="shared" si="111"/>
        <v>22</v>
      </c>
      <c r="H1430" s="34">
        <f t="shared" si="112"/>
        <v>54</v>
      </c>
      <c r="I1430" s="35">
        <f t="shared" si="113"/>
        <v>0.40740740740740738</v>
      </c>
      <c r="J1430" s="21">
        <f t="shared" si="114"/>
        <v>32</v>
      </c>
    </row>
    <row r="1431" spans="1:10">
      <c r="A1431" s="36">
        <v>583</v>
      </c>
      <c r="B1431" s="37">
        <v>11</v>
      </c>
      <c r="C1431" s="37">
        <v>19</v>
      </c>
      <c r="D1431" s="36">
        <v>3</v>
      </c>
      <c r="E1431" s="36">
        <v>15</v>
      </c>
      <c r="F1431" s="34">
        <f t="shared" si="110"/>
        <v>57</v>
      </c>
      <c r="G1431" s="34">
        <f t="shared" si="111"/>
        <v>24</v>
      </c>
      <c r="H1431" s="34">
        <f t="shared" si="112"/>
        <v>57</v>
      </c>
      <c r="I1431" s="35">
        <f t="shared" si="113"/>
        <v>0.42105263157894735</v>
      </c>
      <c r="J1431" s="21">
        <f t="shared" si="114"/>
        <v>33</v>
      </c>
    </row>
    <row r="1432" spans="1:10">
      <c r="A1432" s="36">
        <v>583</v>
      </c>
      <c r="B1432" s="37">
        <v>10</v>
      </c>
      <c r="C1432" s="37">
        <v>18</v>
      </c>
      <c r="D1432" s="36">
        <v>1</v>
      </c>
      <c r="E1432" s="36">
        <v>11</v>
      </c>
      <c r="F1432" s="34">
        <f t="shared" si="110"/>
        <v>18</v>
      </c>
      <c r="G1432" s="34">
        <f t="shared" si="111"/>
        <v>8</v>
      </c>
      <c r="H1432" s="34">
        <f t="shared" si="112"/>
        <v>18</v>
      </c>
      <c r="I1432" s="35">
        <f t="shared" si="113"/>
        <v>0.44444444444444442</v>
      </c>
      <c r="J1432" s="21">
        <f t="shared" si="114"/>
        <v>10</v>
      </c>
    </row>
    <row r="1433" spans="1:10">
      <c r="A1433" s="36">
        <v>583</v>
      </c>
      <c r="B1433" s="37">
        <v>14</v>
      </c>
      <c r="C1433" s="37">
        <v>24</v>
      </c>
      <c r="D1433" s="36">
        <v>2</v>
      </c>
      <c r="E1433" s="36">
        <v>29</v>
      </c>
      <c r="F1433" s="34">
        <f t="shared" si="110"/>
        <v>48</v>
      </c>
      <c r="G1433" s="34">
        <f t="shared" si="111"/>
        <v>20</v>
      </c>
      <c r="H1433" s="34">
        <f t="shared" si="112"/>
        <v>48</v>
      </c>
      <c r="I1433" s="35">
        <f t="shared" si="113"/>
        <v>0.41666666666666669</v>
      </c>
      <c r="J1433" s="21">
        <f t="shared" si="114"/>
        <v>28</v>
      </c>
    </row>
    <row r="1434" spans="1:10">
      <c r="A1434" s="36">
        <v>583</v>
      </c>
      <c r="B1434" s="37">
        <v>25</v>
      </c>
      <c r="C1434" s="37">
        <v>40</v>
      </c>
      <c r="D1434" s="36">
        <v>3</v>
      </c>
      <c r="E1434" s="36">
        <v>50</v>
      </c>
      <c r="F1434" s="34">
        <f t="shared" si="110"/>
        <v>120</v>
      </c>
      <c r="G1434" s="34">
        <f t="shared" si="111"/>
        <v>45</v>
      </c>
      <c r="H1434" s="34">
        <f t="shared" si="112"/>
        <v>120</v>
      </c>
      <c r="I1434" s="35">
        <f t="shared" si="113"/>
        <v>0.375</v>
      </c>
      <c r="J1434" s="21">
        <f t="shared" si="114"/>
        <v>75</v>
      </c>
    </row>
    <row r="1435" spans="1:10">
      <c r="A1435" s="36">
        <v>584</v>
      </c>
      <c r="B1435" s="37">
        <v>13</v>
      </c>
      <c r="C1435" s="37">
        <v>21</v>
      </c>
      <c r="D1435" s="36">
        <v>1</v>
      </c>
      <c r="E1435" s="36">
        <v>57</v>
      </c>
      <c r="F1435" s="34">
        <f t="shared" si="110"/>
        <v>21</v>
      </c>
      <c r="G1435" s="34">
        <f t="shared" si="111"/>
        <v>8</v>
      </c>
      <c r="H1435" s="34">
        <f t="shared" si="112"/>
        <v>21</v>
      </c>
      <c r="I1435" s="35">
        <f t="shared" si="113"/>
        <v>0.38095238095238093</v>
      </c>
      <c r="J1435" s="21">
        <f t="shared" si="114"/>
        <v>13</v>
      </c>
    </row>
    <row r="1436" spans="1:10">
      <c r="A1436" s="36">
        <v>584</v>
      </c>
      <c r="B1436" s="37">
        <v>19</v>
      </c>
      <c r="C1436" s="37">
        <v>31</v>
      </c>
      <c r="D1436" s="36">
        <v>2</v>
      </c>
      <c r="E1436" s="36">
        <v>34</v>
      </c>
      <c r="F1436" s="34">
        <f t="shared" si="110"/>
        <v>62</v>
      </c>
      <c r="G1436" s="34">
        <f t="shared" si="111"/>
        <v>24</v>
      </c>
      <c r="H1436" s="34">
        <f t="shared" si="112"/>
        <v>62</v>
      </c>
      <c r="I1436" s="35">
        <f t="shared" si="113"/>
        <v>0.38709677419354838</v>
      </c>
      <c r="J1436" s="21">
        <f t="shared" si="114"/>
        <v>38</v>
      </c>
    </row>
    <row r="1437" spans="1:10">
      <c r="A1437" s="36">
        <v>584</v>
      </c>
      <c r="B1437" s="37">
        <v>16</v>
      </c>
      <c r="C1437" s="37">
        <v>28</v>
      </c>
      <c r="D1437" s="36">
        <v>2</v>
      </c>
      <c r="E1437" s="36">
        <v>23</v>
      </c>
      <c r="F1437" s="34">
        <f t="shared" si="110"/>
        <v>56</v>
      </c>
      <c r="G1437" s="34">
        <f t="shared" si="111"/>
        <v>24</v>
      </c>
      <c r="H1437" s="34">
        <f t="shared" si="112"/>
        <v>56</v>
      </c>
      <c r="I1437" s="35">
        <f t="shared" si="113"/>
        <v>0.42857142857142855</v>
      </c>
      <c r="J1437" s="21">
        <f t="shared" si="114"/>
        <v>32</v>
      </c>
    </row>
    <row r="1438" spans="1:10">
      <c r="A1438" s="36">
        <v>585</v>
      </c>
      <c r="B1438" s="37">
        <v>19</v>
      </c>
      <c r="C1438" s="37">
        <v>32</v>
      </c>
      <c r="D1438" s="36">
        <v>1</v>
      </c>
      <c r="E1438" s="36">
        <v>35</v>
      </c>
      <c r="F1438" s="34">
        <f t="shared" si="110"/>
        <v>32</v>
      </c>
      <c r="G1438" s="34">
        <f t="shared" si="111"/>
        <v>13</v>
      </c>
      <c r="H1438" s="34">
        <f t="shared" si="112"/>
        <v>32</v>
      </c>
      <c r="I1438" s="35">
        <f t="shared" si="113"/>
        <v>0.40625</v>
      </c>
      <c r="J1438" s="21">
        <f t="shared" si="114"/>
        <v>19</v>
      </c>
    </row>
    <row r="1439" spans="1:10">
      <c r="A1439" s="36">
        <v>585</v>
      </c>
      <c r="B1439" s="37">
        <v>21</v>
      </c>
      <c r="C1439" s="37">
        <v>35</v>
      </c>
      <c r="D1439" s="36">
        <v>1</v>
      </c>
      <c r="E1439" s="36">
        <v>8</v>
      </c>
      <c r="F1439" s="34">
        <f t="shared" si="110"/>
        <v>35</v>
      </c>
      <c r="G1439" s="34">
        <f t="shared" si="111"/>
        <v>14</v>
      </c>
      <c r="H1439" s="34">
        <f t="shared" si="112"/>
        <v>35</v>
      </c>
      <c r="I1439" s="35">
        <f t="shared" si="113"/>
        <v>0.4</v>
      </c>
      <c r="J1439" s="21">
        <f t="shared" si="114"/>
        <v>21</v>
      </c>
    </row>
    <row r="1440" spans="1:10">
      <c r="A1440" s="36">
        <v>585</v>
      </c>
      <c r="B1440" s="37">
        <v>10</v>
      </c>
      <c r="C1440" s="37">
        <v>18</v>
      </c>
      <c r="D1440" s="36">
        <v>2</v>
      </c>
      <c r="E1440" s="36">
        <v>22</v>
      </c>
      <c r="F1440" s="34">
        <f t="shared" si="110"/>
        <v>36</v>
      </c>
      <c r="G1440" s="34">
        <f t="shared" si="111"/>
        <v>16</v>
      </c>
      <c r="H1440" s="34">
        <f t="shared" si="112"/>
        <v>36</v>
      </c>
      <c r="I1440" s="35">
        <f t="shared" si="113"/>
        <v>0.44444444444444442</v>
      </c>
      <c r="J1440" s="21">
        <f t="shared" si="114"/>
        <v>20</v>
      </c>
    </row>
    <row r="1441" spans="1:10">
      <c r="A1441" s="36">
        <v>585</v>
      </c>
      <c r="B1441" s="37">
        <v>15</v>
      </c>
      <c r="C1441" s="37">
        <v>25</v>
      </c>
      <c r="D1441" s="36">
        <v>1</v>
      </c>
      <c r="E1441" s="36">
        <v>30</v>
      </c>
      <c r="F1441" s="34">
        <f t="shared" si="110"/>
        <v>25</v>
      </c>
      <c r="G1441" s="34">
        <f t="shared" si="111"/>
        <v>10</v>
      </c>
      <c r="H1441" s="34">
        <f t="shared" si="112"/>
        <v>25</v>
      </c>
      <c r="I1441" s="35">
        <f t="shared" si="113"/>
        <v>0.4</v>
      </c>
      <c r="J1441" s="21">
        <f t="shared" si="114"/>
        <v>15</v>
      </c>
    </row>
    <row r="1442" spans="1:10">
      <c r="A1442" s="36">
        <v>586</v>
      </c>
      <c r="B1442" s="37">
        <v>20</v>
      </c>
      <c r="C1442" s="37">
        <v>33</v>
      </c>
      <c r="D1442" s="36">
        <v>3</v>
      </c>
      <c r="E1442" s="36">
        <v>47</v>
      </c>
      <c r="F1442" s="34">
        <f t="shared" si="110"/>
        <v>99</v>
      </c>
      <c r="G1442" s="34">
        <f t="shared" si="111"/>
        <v>39</v>
      </c>
      <c r="H1442" s="34">
        <f t="shared" si="112"/>
        <v>99</v>
      </c>
      <c r="I1442" s="35">
        <f t="shared" si="113"/>
        <v>0.39393939393939392</v>
      </c>
      <c r="J1442" s="21">
        <f t="shared" si="114"/>
        <v>60</v>
      </c>
    </row>
    <row r="1443" spans="1:10">
      <c r="A1443" s="36">
        <v>586</v>
      </c>
      <c r="B1443" s="37">
        <v>14</v>
      </c>
      <c r="C1443" s="37">
        <v>24</v>
      </c>
      <c r="D1443" s="36">
        <v>3</v>
      </c>
      <c r="E1443" s="36">
        <v>45</v>
      </c>
      <c r="F1443" s="34">
        <f t="shared" si="110"/>
        <v>72</v>
      </c>
      <c r="G1443" s="34">
        <f t="shared" si="111"/>
        <v>30</v>
      </c>
      <c r="H1443" s="34">
        <f t="shared" si="112"/>
        <v>72</v>
      </c>
      <c r="I1443" s="35">
        <f t="shared" si="113"/>
        <v>0.41666666666666669</v>
      </c>
      <c r="J1443" s="21">
        <f t="shared" si="114"/>
        <v>42</v>
      </c>
    </row>
    <row r="1444" spans="1:10">
      <c r="A1444" s="36">
        <v>587</v>
      </c>
      <c r="B1444" s="37">
        <v>14</v>
      </c>
      <c r="C1444" s="37">
        <v>24</v>
      </c>
      <c r="D1444" s="36">
        <v>2</v>
      </c>
      <c r="E1444" s="36">
        <v>43</v>
      </c>
      <c r="F1444" s="34">
        <f t="shared" si="110"/>
        <v>48</v>
      </c>
      <c r="G1444" s="34">
        <f t="shared" si="111"/>
        <v>20</v>
      </c>
      <c r="H1444" s="34">
        <f t="shared" si="112"/>
        <v>48</v>
      </c>
      <c r="I1444" s="35">
        <f t="shared" si="113"/>
        <v>0.41666666666666669</v>
      </c>
      <c r="J1444" s="21">
        <f t="shared" si="114"/>
        <v>28</v>
      </c>
    </row>
    <row r="1445" spans="1:10">
      <c r="A1445" s="36">
        <v>588</v>
      </c>
      <c r="B1445" s="37">
        <v>15</v>
      </c>
      <c r="C1445" s="37">
        <v>26</v>
      </c>
      <c r="D1445" s="36">
        <v>1</v>
      </c>
      <c r="E1445" s="36">
        <v>25</v>
      </c>
      <c r="F1445" s="34">
        <f t="shared" si="110"/>
        <v>26</v>
      </c>
      <c r="G1445" s="34">
        <f t="shared" si="111"/>
        <v>11</v>
      </c>
      <c r="H1445" s="34">
        <f t="shared" si="112"/>
        <v>26</v>
      </c>
      <c r="I1445" s="35">
        <f t="shared" si="113"/>
        <v>0.42307692307692307</v>
      </c>
      <c r="J1445" s="21">
        <f t="shared" si="114"/>
        <v>15</v>
      </c>
    </row>
    <row r="1446" spans="1:10">
      <c r="A1446" s="36">
        <v>588</v>
      </c>
      <c r="B1446" s="37">
        <v>15</v>
      </c>
      <c r="C1446" s="37">
        <v>25</v>
      </c>
      <c r="D1446" s="36">
        <v>3</v>
      </c>
      <c r="E1446" s="36">
        <v>12</v>
      </c>
      <c r="F1446" s="34">
        <f t="shared" si="110"/>
        <v>75</v>
      </c>
      <c r="G1446" s="34">
        <f t="shared" si="111"/>
        <v>30</v>
      </c>
      <c r="H1446" s="34">
        <f t="shared" si="112"/>
        <v>75</v>
      </c>
      <c r="I1446" s="35">
        <f t="shared" si="113"/>
        <v>0.4</v>
      </c>
      <c r="J1446" s="21">
        <f t="shared" si="114"/>
        <v>45</v>
      </c>
    </row>
    <row r="1447" spans="1:10">
      <c r="A1447" s="36">
        <v>589</v>
      </c>
      <c r="B1447" s="37">
        <v>14</v>
      </c>
      <c r="C1447" s="37">
        <v>23</v>
      </c>
      <c r="D1447" s="36">
        <v>1</v>
      </c>
      <c r="E1447" s="36">
        <v>45</v>
      </c>
      <c r="F1447" s="34">
        <f t="shared" si="110"/>
        <v>23</v>
      </c>
      <c r="G1447" s="34">
        <f t="shared" si="111"/>
        <v>9</v>
      </c>
      <c r="H1447" s="34">
        <f t="shared" si="112"/>
        <v>23</v>
      </c>
      <c r="I1447" s="35">
        <f t="shared" si="113"/>
        <v>0.39130434782608697</v>
      </c>
      <c r="J1447" s="21">
        <f t="shared" si="114"/>
        <v>14</v>
      </c>
    </row>
    <row r="1448" spans="1:10">
      <c r="A1448" s="36">
        <v>589</v>
      </c>
      <c r="B1448" s="37">
        <v>20</v>
      </c>
      <c r="C1448" s="37">
        <v>34</v>
      </c>
      <c r="D1448" s="36">
        <v>3</v>
      </c>
      <c r="E1448" s="36">
        <v>59</v>
      </c>
      <c r="F1448" s="34">
        <f t="shared" si="110"/>
        <v>102</v>
      </c>
      <c r="G1448" s="34">
        <f t="shared" si="111"/>
        <v>42</v>
      </c>
      <c r="H1448" s="34">
        <f t="shared" si="112"/>
        <v>102</v>
      </c>
      <c r="I1448" s="35">
        <f t="shared" si="113"/>
        <v>0.41176470588235292</v>
      </c>
      <c r="J1448" s="21">
        <f t="shared" si="114"/>
        <v>60</v>
      </c>
    </row>
    <row r="1449" spans="1:10">
      <c r="A1449" s="36">
        <v>589</v>
      </c>
      <c r="B1449" s="37">
        <v>13</v>
      </c>
      <c r="C1449" s="37">
        <v>21</v>
      </c>
      <c r="D1449" s="36">
        <v>3</v>
      </c>
      <c r="E1449" s="36">
        <v>7</v>
      </c>
      <c r="F1449" s="34">
        <f t="shared" si="110"/>
        <v>63</v>
      </c>
      <c r="G1449" s="34">
        <f t="shared" si="111"/>
        <v>24</v>
      </c>
      <c r="H1449" s="34">
        <f t="shared" si="112"/>
        <v>63</v>
      </c>
      <c r="I1449" s="35">
        <f t="shared" si="113"/>
        <v>0.38095238095238093</v>
      </c>
      <c r="J1449" s="21">
        <f t="shared" si="114"/>
        <v>39</v>
      </c>
    </row>
    <row r="1450" spans="1:10">
      <c r="A1450" s="36">
        <v>589</v>
      </c>
      <c r="B1450" s="37">
        <v>19</v>
      </c>
      <c r="C1450" s="37">
        <v>32</v>
      </c>
      <c r="D1450" s="36">
        <v>3</v>
      </c>
      <c r="E1450" s="36">
        <v>9</v>
      </c>
      <c r="F1450" s="34">
        <f t="shared" si="110"/>
        <v>96</v>
      </c>
      <c r="G1450" s="34">
        <f t="shared" si="111"/>
        <v>39</v>
      </c>
      <c r="H1450" s="34">
        <f t="shared" si="112"/>
        <v>96</v>
      </c>
      <c r="I1450" s="35">
        <f t="shared" si="113"/>
        <v>0.40625</v>
      </c>
      <c r="J1450" s="21">
        <f t="shared" si="114"/>
        <v>57</v>
      </c>
    </row>
    <row r="1451" spans="1:10">
      <c r="A1451" s="36">
        <v>590</v>
      </c>
      <c r="B1451" s="37">
        <v>20</v>
      </c>
      <c r="C1451" s="37">
        <v>34</v>
      </c>
      <c r="D1451" s="36">
        <v>3</v>
      </c>
      <c r="E1451" s="36">
        <v>43</v>
      </c>
      <c r="F1451" s="34">
        <f t="shared" si="110"/>
        <v>102</v>
      </c>
      <c r="G1451" s="34">
        <f t="shared" si="111"/>
        <v>42</v>
      </c>
      <c r="H1451" s="34">
        <f t="shared" si="112"/>
        <v>102</v>
      </c>
      <c r="I1451" s="35">
        <f t="shared" si="113"/>
        <v>0.41176470588235292</v>
      </c>
      <c r="J1451" s="21">
        <f t="shared" si="114"/>
        <v>60</v>
      </c>
    </row>
    <row r="1452" spans="1:10">
      <c r="A1452" s="36">
        <v>590</v>
      </c>
      <c r="B1452" s="37">
        <v>12</v>
      </c>
      <c r="C1452" s="37">
        <v>20</v>
      </c>
      <c r="D1452" s="36">
        <v>1</v>
      </c>
      <c r="E1452" s="36">
        <v>21</v>
      </c>
      <c r="F1452" s="34">
        <f t="shared" si="110"/>
        <v>20</v>
      </c>
      <c r="G1452" s="34">
        <f t="shared" si="111"/>
        <v>8</v>
      </c>
      <c r="H1452" s="34">
        <f t="shared" si="112"/>
        <v>20</v>
      </c>
      <c r="I1452" s="35">
        <f t="shared" si="113"/>
        <v>0.4</v>
      </c>
      <c r="J1452" s="21">
        <f t="shared" si="114"/>
        <v>12</v>
      </c>
    </row>
    <row r="1453" spans="1:10">
      <c r="A1453" s="36">
        <v>591</v>
      </c>
      <c r="B1453" s="37">
        <v>25</v>
      </c>
      <c r="C1453" s="37">
        <v>40</v>
      </c>
      <c r="D1453" s="36">
        <v>3</v>
      </c>
      <c r="E1453" s="36">
        <v>51</v>
      </c>
      <c r="F1453" s="34">
        <f t="shared" si="110"/>
        <v>120</v>
      </c>
      <c r="G1453" s="34">
        <f t="shared" si="111"/>
        <v>45</v>
      </c>
      <c r="H1453" s="34">
        <f t="shared" si="112"/>
        <v>120</v>
      </c>
      <c r="I1453" s="35">
        <f t="shared" si="113"/>
        <v>0.375</v>
      </c>
      <c r="J1453" s="21">
        <f t="shared" si="114"/>
        <v>75</v>
      </c>
    </row>
    <row r="1454" spans="1:10">
      <c r="A1454" s="36">
        <v>592</v>
      </c>
      <c r="B1454" s="37">
        <v>13</v>
      </c>
      <c r="C1454" s="37">
        <v>22</v>
      </c>
      <c r="D1454" s="36">
        <v>2</v>
      </c>
      <c r="E1454" s="36">
        <v>59</v>
      </c>
      <c r="F1454" s="34">
        <f t="shared" si="110"/>
        <v>44</v>
      </c>
      <c r="G1454" s="34">
        <f t="shared" si="111"/>
        <v>18</v>
      </c>
      <c r="H1454" s="34">
        <f t="shared" si="112"/>
        <v>44</v>
      </c>
      <c r="I1454" s="35">
        <f t="shared" si="113"/>
        <v>0.40909090909090912</v>
      </c>
      <c r="J1454" s="21">
        <f t="shared" si="114"/>
        <v>26</v>
      </c>
    </row>
    <row r="1455" spans="1:10">
      <c r="A1455" s="36">
        <v>592</v>
      </c>
      <c r="B1455" s="37">
        <v>15</v>
      </c>
      <c r="C1455" s="37">
        <v>25</v>
      </c>
      <c r="D1455" s="36">
        <v>2</v>
      </c>
      <c r="E1455" s="36">
        <v>42</v>
      </c>
      <c r="F1455" s="34">
        <f t="shared" si="110"/>
        <v>50</v>
      </c>
      <c r="G1455" s="34">
        <f t="shared" si="111"/>
        <v>20</v>
      </c>
      <c r="H1455" s="34">
        <f t="shared" si="112"/>
        <v>50</v>
      </c>
      <c r="I1455" s="35">
        <f t="shared" si="113"/>
        <v>0.4</v>
      </c>
      <c r="J1455" s="21">
        <f t="shared" si="114"/>
        <v>30</v>
      </c>
    </row>
    <row r="1456" spans="1:10">
      <c r="A1456" s="36">
        <v>593</v>
      </c>
      <c r="B1456" s="37">
        <v>25</v>
      </c>
      <c r="C1456" s="37">
        <v>40</v>
      </c>
      <c r="D1456" s="36">
        <v>1</v>
      </c>
      <c r="E1456" s="36">
        <v>30</v>
      </c>
      <c r="F1456" s="34">
        <f t="shared" si="110"/>
        <v>40</v>
      </c>
      <c r="G1456" s="34">
        <f t="shared" si="111"/>
        <v>15</v>
      </c>
      <c r="H1456" s="34">
        <f t="shared" si="112"/>
        <v>40</v>
      </c>
      <c r="I1456" s="35">
        <f t="shared" si="113"/>
        <v>0.375</v>
      </c>
      <c r="J1456" s="21">
        <f t="shared" si="114"/>
        <v>25</v>
      </c>
    </row>
    <row r="1457" spans="1:10">
      <c r="A1457" s="36">
        <v>593</v>
      </c>
      <c r="B1457" s="37">
        <v>19</v>
      </c>
      <c r="C1457" s="37">
        <v>31</v>
      </c>
      <c r="D1457" s="36">
        <v>1</v>
      </c>
      <c r="E1457" s="36">
        <v>8</v>
      </c>
      <c r="F1457" s="34">
        <f t="shared" si="110"/>
        <v>31</v>
      </c>
      <c r="G1457" s="34">
        <f t="shared" si="111"/>
        <v>12</v>
      </c>
      <c r="H1457" s="34">
        <f t="shared" si="112"/>
        <v>31</v>
      </c>
      <c r="I1457" s="35">
        <f t="shared" si="113"/>
        <v>0.38709677419354838</v>
      </c>
      <c r="J1457" s="21">
        <f t="shared" si="114"/>
        <v>19</v>
      </c>
    </row>
    <row r="1458" spans="1:10">
      <c r="A1458" s="36">
        <v>593</v>
      </c>
      <c r="B1458" s="37">
        <v>20</v>
      </c>
      <c r="C1458" s="37">
        <v>33</v>
      </c>
      <c r="D1458" s="36">
        <v>2</v>
      </c>
      <c r="E1458" s="36">
        <v>5</v>
      </c>
      <c r="F1458" s="34">
        <f t="shared" si="110"/>
        <v>66</v>
      </c>
      <c r="G1458" s="34">
        <f t="shared" si="111"/>
        <v>26</v>
      </c>
      <c r="H1458" s="34">
        <f t="shared" si="112"/>
        <v>66</v>
      </c>
      <c r="I1458" s="35">
        <f t="shared" si="113"/>
        <v>0.39393939393939392</v>
      </c>
      <c r="J1458" s="21">
        <f t="shared" si="114"/>
        <v>40</v>
      </c>
    </row>
    <row r="1459" spans="1:10">
      <c r="A1459" s="36">
        <v>593</v>
      </c>
      <c r="B1459" s="37">
        <v>22</v>
      </c>
      <c r="C1459" s="37">
        <v>36</v>
      </c>
      <c r="D1459" s="36">
        <v>2</v>
      </c>
      <c r="E1459" s="36">
        <v>5</v>
      </c>
      <c r="F1459" s="34">
        <f t="shared" si="110"/>
        <v>72</v>
      </c>
      <c r="G1459" s="34">
        <f t="shared" si="111"/>
        <v>28</v>
      </c>
      <c r="H1459" s="34">
        <f t="shared" si="112"/>
        <v>72</v>
      </c>
      <c r="I1459" s="35">
        <f t="shared" si="113"/>
        <v>0.3888888888888889</v>
      </c>
      <c r="J1459" s="21">
        <f t="shared" si="114"/>
        <v>44</v>
      </c>
    </row>
    <row r="1460" spans="1:10">
      <c r="A1460" s="36">
        <v>594</v>
      </c>
      <c r="B1460" s="37">
        <v>20</v>
      </c>
      <c r="C1460" s="37">
        <v>33</v>
      </c>
      <c r="D1460" s="36">
        <v>1</v>
      </c>
      <c r="E1460" s="36">
        <v>5</v>
      </c>
      <c r="F1460" s="34">
        <f t="shared" si="110"/>
        <v>33</v>
      </c>
      <c r="G1460" s="34">
        <f t="shared" si="111"/>
        <v>13</v>
      </c>
      <c r="H1460" s="34">
        <f t="shared" si="112"/>
        <v>33</v>
      </c>
      <c r="I1460" s="35">
        <f t="shared" si="113"/>
        <v>0.39393939393939392</v>
      </c>
      <c r="J1460" s="21">
        <f t="shared" si="114"/>
        <v>20</v>
      </c>
    </row>
    <row r="1461" spans="1:10">
      <c r="A1461" s="36">
        <v>594</v>
      </c>
      <c r="B1461" s="37">
        <v>13</v>
      </c>
      <c r="C1461" s="37">
        <v>22</v>
      </c>
      <c r="D1461" s="36">
        <v>3</v>
      </c>
      <c r="E1461" s="36">
        <v>44</v>
      </c>
      <c r="F1461" s="34">
        <f t="shared" si="110"/>
        <v>66</v>
      </c>
      <c r="G1461" s="34">
        <f t="shared" si="111"/>
        <v>27</v>
      </c>
      <c r="H1461" s="34">
        <f t="shared" si="112"/>
        <v>66</v>
      </c>
      <c r="I1461" s="35">
        <f t="shared" si="113"/>
        <v>0.40909090909090912</v>
      </c>
      <c r="J1461" s="21">
        <f t="shared" si="114"/>
        <v>39</v>
      </c>
    </row>
    <row r="1462" spans="1:10">
      <c r="A1462" s="36">
        <v>594</v>
      </c>
      <c r="B1462" s="37">
        <v>12</v>
      </c>
      <c r="C1462" s="37">
        <v>20</v>
      </c>
      <c r="D1462" s="36">
        <v>2</v>
      </c>
      <c r="E1462" s="36">
        <v>49</v>
      </c>
      <c r="F1462" s="34">
        <f t="shared" si="110"/>
        <v>40</v>
      </c>
      <c r="G1462" s="34">
        <f t="shared" si="111"/>
        <v>16</v>
      </c>
      <c r="H1462" s="34">
        <f t="shared" si="112"/>
        <v>40</v>
      </c>
      <c r="I1462" s="35">
        <f t="shared" si="113"/>
        <v>0.4</v>
      </c>
      <c r="J1462" s="21">
        <f t="shared" si="114"/>
        <v>24</v>
      </c>
    </row>
    <row r="1463" spans="1:10">
      <c r="A1463" s="36">
        <v>595</v>
      </c>
      <c r="B1463" s="37">
        <v>13</v>
      </c>
      <c r="C1463" s="37">
        <v>21</v>
      </c>
      <c r="D1463" s="36">
        <v>2</v>
      </c>
      <c r="E1463" s="36">
        <v>5</v>
      </c>
      <c r="F1463" s="34">
        <f t="shared" si="110"/>
        <v>42</v>
      </c>
      <c r="G1463" s="34">
        <f t="shared" si="111"/>
        <v>16</v>
      </c>
      <c r="H1463" s="34">
        <f t="shared" si="112"/>
        <v>42</v>
      </c>
      <c r="I1463" s="35">
        <f t="shared" si="113"/>
        <v>0.38095238095238093</v>
      </c>
      <c r="J1463" s="21">
        <f t="shared" si="114"/>
        <v>26</v>
      </c>
    </row>
    <row r="1464" spans="1:10">
      <c r="A1464" s="36">
        <v>595</v>
      </c>
      <c r="B1464" s="37">
        <v>18</v>
      </c>
      <c r="C1464" s="37">
        <v>30</v>
      </c>
      <c r="D1464" s="36">
        <v>1</v>
      </c>
      <c r="E1464" s="36">
        <v>44</v>
      </c>
      <c r="F1464" s="34">
        <f t="shared" si="110"/>
        <v>30</v>
      </c>
      <c r="G1464" s="34">
        <f t="shared" si="111"/>
        <v>12</v>
      </c>
      <c r="H1464" s="34">
        <f t="shared" si="112"/>
        <v>30</v>
      </c>
      <c r="I1464" s="35">
        <f t="shared" si="113"/>
        <v>0.4</v>
      </c>
      <c r="J1464" s="21">
        <f t="shared" si="114"/>
        <v>18</v>
      </c>
    </row>
    <row r="1465" spans="1:10">
      <c r="A1465" s="36">
        <v>596</v>
      </c>
      <c r="B1465" s="37">
        <v>14</v>
      </c>
      <c r="C1465" s="37">
        <v>23</v>
      </c>
      <c r="D1465" s="36">
        <v>2</v>
      </c>
      <c r="E1465" s="36">
        <v>47</v>
      </c>
      <c r="F1465" s="34">
        <f t="shared" si="110"/>
        <v>46</v>
      </c>
      <c r="G1465" s="34">
        <f t="shared" si="111"/>
        <v>18</v>
      </c>
      <c r="H1465" s="34">
        <f t="shared" si="112"/>
        <v>46</v>
      </c>
      <c r="I1465" s="35">
        <f t="shared" si="113"/>
        <v>0.39130434782608697</v>
      </c>
      <c r="J1465" s="21">
        <f t="shared" si="114"/>
        <v>28</v>
      </c>
    </row>
    <row r="1466" spans="1:10">
      <c r="A1466" s="36">
        <v>596</v>
      </c>
      <c r="B1466" s="37">
        <v>14</v>
      </c>
      <c r="C1466" s="37">
        <v>24</v>
      </c>
      <c r="D1466" s="36">
        <v>2</v>
      </c>
      <c r="E1466" s="36">
        <v>50</v>
      </c>
      <c r="F1466" s="34">
        <f t="shared" si="110"/>
        <v>48</v>
      </c>
      <c r="G1466" s="34">
        <f t="shared" si="111"/>
        <v>20</v>
      </c>
      <c r="H1466" s="34">
        <f t="shared" si="112"/>
        <v>48</v>
      </c>
      <c r="I1466" s="35">
        <f t="shared" si="113"/>
        <v>0.41666666666666669</v>
      </c>
      <c r="J1466" s="21">
        <f t="shared" si="114"/>
        <v>28</v>
      </c>
    </row>
    <row r="1467" spans="1:10">
      <c r="A1467" s="36">
        <v>596</v>
      </c>
      <c r="B1467" s="37">
        <v>19</v>
      </c>
      <c r="C1467" s="37">
        <v>32</v>
      </c>
      <c r="D1467" s="36">
        <v>3</v>
      </c>
      <c r="E1467" s="36">
        <v>42</v>
      </c>
      <c r="F1467" s="34">
        <f t="shared" si="110"/>
        <v>96</v>
      </c>
      <c r="G1467" s="34">
        <f t="shared" si="111"/>
        <v>39</v>
      </c>
      <c r="H1467" s="34">
        <f t="shared" si="112"/>
        <v>96</v>
      </c>
      <c r="I1467" s="35">
        <f t="shared" si="113"/>
        <v>0.40625</v>
      </c>
      <c r="J1467" s="21">
        <f t="shared" si="114"/>
        <v>57</v>
      </c>
    </row>
    <row r="1468" spans="1:10">
      <c r="A1468" s="36">
        <v>596</v>
      </c>
      <c r="B1468" s="37">
        <v>15</v>
      </c>
      <c r="C1468" s="37">
        <v>25</v>
      </c>
      <c r="D1468" s="36">
        <v>2</v>
      </c>
      <c r="E1468" s="36">
        <v>19</v>
      </c>
      <c r="F1468" s="34">
        <f t="shared" si="110"/>
        <v>50</v>
      </c>
      <c r="G1468" s="34">
        <f t="shared" si="111"/>
        <v>20</v>
      </c>
      <c r="H1468" s="34">
        <f t="shared" si="112"/>
        <v>50</v>
      </c>
      <c r="I1468" s="35">
        <f t="shared" si="113"/>
        <v>0.4</v>
      </c>
      <c r="J1468" s="21">
        <f t="shared" si="114"/>
        <v>30</v>
      </c>
    </row>
    <row r="1469" spans="1:10">
      <c r="A1469" s="36">
        <v>597</v>
      </c>
      <c r="B1469" s="37">
        <v>16</v>
      </c>
      <c r="C1469" s="37">
        <v>28</v>
      </c>
      <c r="D1469" s="36">
        <v>1</v>
      </c>
      <c r="E1469" s="36">
        <v>39</v>
      </c>
      <c r="F1469" s="34">
        <f t="shared" si="110"/>
        <v>28</v>
      </c>
      <c r="G1469" s="34">
        <f t="shared" si="111"/>
        <v>12</v>
      </c>
      <c r="H1469" s="34">
        <f t="shared" si="112"/>
        <v>28</v>
      </c>
      <c r="I1469" s="35">
        <f t="shared" si="113"/>
        <v>0.42857142857142855</v>
      </c>
      <c r="J1469" s="21">
        <f t="shared" si="114"/>
        <v>16</v>
      </c>
    </row>
    <row r="1470" spans="1:10">
      <c r="A1470" s="36">
        <v>597</v>
      </c>
      <c r="B1470" s="37">
        <v>10</v>
      </c>
      <c r="C1470" s="37">
        <v>18</v>
      </c>
      <c r="D1470" s="36">
        <v>1</v>
      </c>
      <c r="E1470" s="36">
        <v>55</v>
      </c>
      <c r="F1470" s="34">
        <f t="shared" si="110"/>
        <v>18</v>
      </c>
      <c r="G1470" s="34">
        <f t="shared" si="111"/>
        <v>8</v>
      </c>
      <c r="H1470" s="34">
        <f t="shared" si="112"/>
        <v>18</v>
      </c>
      <c r="I1470" s="35">
        <f t="shared" si="113"/>
        <v>0.44444444444444442</v>
      </c>
      <c r="J1470" s="21">
        <f t="shared" si="114"/>
        <v>10</v>
      </c>
    </row>
    <row r="1471" spans="1:10">
      <c r="A1471" s="36">
        <v>597</v>
      </c>
      <c r="B1471" s="37">
        <v>25</v>
      </c>
      <c r="C1471" s="37">
        <v>40</v>
      </c>
      <c r="D1471" s="36">
        <v>2</v>
      </c>
      <c r="E1471" s="36">
        <v>39</v>
      </c>
      <c r="F1471" s="34">
        <f t="shared" si="110"/>
        <v>80</v>
      </c>
      <c r="G1471" s="34">
        <f t="shared" si="111"/>
        <v>30</v>
      </c>
      <c r="H1471" s="34">
        <f t="shared" si="112"/>
        <v>80</v>
      </c>
      <c r="I1471" s="35">
        <f t="shared" si="113"/>
        <v>0.375</v>
      </c>
      <c r="J1471" s="21">
        <f t="shared" si="114"/>
        <v>50</v>
      </c>
    </row>
    <row r="1472" spans="1:10">
      <c r="A1472" s="36">
        <v>597</v>
      </c>
      <c r="B1472" s="37">
        <v>14</v>
      </c>
      <c r="C1472" s="37">
        <v>24</v>
      </c>
      <c r="D1472" s="36">
        <v>1</v>
      </c>
      <c r="E1472" s="36">
        <v>8</v>
      </c>
      <c r="F1472" s="34">
        <f t="shared" si="110"/>
        <v>24</v>
      </c>
      <c r="G1472" s="34">
        <f t="shared" si="111"/>
        <v>10</v>
      </c>
      <c r="H1472" s="34">
        <f t="shared" si="112"/>
        <v>24</v>
      </c>
      <c r="I1472" s="35">
        <f t="shared" si="113"/>
        <v>0.41666666666666669</v>
      </c>
      <c r="J1472" s="21">
        <f t="shared" si="114"/>
        <v>14</v>
      </c>
    </row>
    <row r="1473" spans="1:10">
      <c r="A1473" s="36">
        <v>598</v>
      </c>
      <c r="B1473" s="37">
        <v>15</v>
      </c>
      <c r="C1473" s="37">
        <v>26</v>
      </c>
      <c r="D1473" s="36">
        <v>2</v>
      </c>
      <c r="E1473" s="36">
        <v>44</v>
      </c>
      <c r="F1473" s="34">
        <f t="shared" si="110"/>
        <v>52</v>
      </c>
      <c r="G1473" s="34">
        <f t="shared" si="111"/>
        <v>22</v>
      </c>
      <c r="H1473" s="34">
        <f t="shared" si="112"/>
        <v>52</v>
      </c>
      <c r="I1473" s="35">
        <f t="shared" si="113"/>
        <v>0.42307692307692307</v>
      </c>
      <c r="J1473" s="21">
        <f t="shared" si="114"/>
        <v>30</v>
      </c>
    </row>
    <row r="1474" spans="1:10">
      <c r="A1474" s="36">
        <v>598</v>
      </c>
      <c r="B1474" s="37">
        <v>19</v>
      </c>
      <c r="C1474" s="37">
        <v>32</v>
      </c>
      <c r="D1474" s="36">
        <v>2</v>
      </c>
      <c r="E1474" s="36">
        <v>22</v>
      </c>
      <c r="F1474" s="34">
        <f t="shared" si="110"/>
        <v>64</v>
      </c>
      <c r="G1474" s="34">
        <f t="shared" si="111"/>
        <v>26</v>
      </c>
      <c r="H1474" s="34">
        <f t="shared" si="112"/>
        <v>64</v>
      </c>
      <c r="I1474" s="35">
        <f t="shared" si="113"/>
        <v>0.40625</v>
      </c>
      <c r="J1474" s="21">
        <f t="shared" si="114"/>
        <v>38</v>
      </c>
    </row>
    <row r="1475" spans="1:10">
      <c r="A1475" s="36">
        <v>598</v>
      </c>
      <c r="B1475" s="37">
        <v>19</v>
      </c>
      <c r="C1475" s="37">
        <v>31</v>
      </c>
      <c r="D1475" s="36">
        <v>3</v>
      </c>
      <c r="E1475" s="36">
        <v>15</v>
      </c>
      <c r="F1475" s="34">
        <f t="shared" ref="F1475:F1538" si="115">C1475*D1475</f>
        <v>93</v>
      </c>
      <c r="G1475" s="34">
        <f t="shared" ref="G1475:G1538" si="116">F1475-(B1475*D1475)</f>
        <v>36</v>
      </c>
      <c r="H1475" s="34">
        <f t="shared" ref="H1475:H1538" si="117">C1475*D1475</f>
        <v>93</v>
      </c>
      <c r="I1475" s="35">
        <f t="shared" ref="I1475:I1538" si="118">(G1475/H1475)</f>
        <v>0.38709677419354838</v>
      </c>
      <c r="J1475" s="21">
        <f t="shared" ref="J1475:J1538" si="119">B1475*D1475</f>
        <v>57</v>
      </c>
    </row>
    <row r="1476" spans="1:10">
      <c r="A1476" s="36">
        <v>599</v>
      </c>
      <c r="B1476" s="37">
        <v>20</v>
      </c>
      <c r="C1476" s="37">
        <v>34</v>
      </c>
      <c r="D1476" s="36">
        <v>2</v>
      </c>
      <c r="E1476" s="36">
        <v>5</v>
      </c>
      <c r="F1476" s="34">
        <f t="shared" si="115"/>
        <v>68</v>
      </c>
      <c r="G1476" s="34">
        <f t="shared" si="116"/>
        <v>28</v>
      </c>
      <c r="H1476" s="34">
        <f t="shared" si="117"/>
        <v>68</v>
      </c>
      <c r="I1476" s="35">
        <f t="shared" si="118"/>
        <v>0.41176470588235292</v>
      </c>
      <c r="J1476" s="21">
        <f t="shared" si="119"/>
        <v>40</v>
      </c>
    </row>
    <row r="1477" spans="1:10">
      <c r="A1477" s="36">
        <v>599</v>
      </c>
      <c r="B1477" s="37">
        <v>19</v>
      </c>
      <c r="C1477" s="37">
        <v>31</v>
      </c>
      <c r="D1477" s="36">
        <v>1</v>
      </c>
      <c r="E1477" s="36">
        <v>49</v>
      </c>
      <c r="F1477" s="34">
        <f t="shared" si="115"/>
        <v>31</v>
      </c>
      <c r="G1477" s="34">
        <f t="shared" si="116"/>
        <v>12</v>
      </c>
      <c r="H1477" s="34">
        <f t="shared" si="117"/>
        <v>31</v>
      </c>
      <c r="I1477" s="35">
        <f t="shared" si="118"/>
        <v>0.38709677419354838</v>
      </c>
      <c r="J1477" s="21">
        <f t="shared" si="119"/>
        <v>19</v>
      </c>
    </row>
    <row r="1478" spans="1:10">
      <c r="A1478" s="36">
        <v>599</v>
      </c>
      <c r="B1478" s="37">
        <v>21</v>
      </c>
      <c r="C1478" s="37">
        <v>35</v>
      </c>
      <c r="D1478" s="36">
        <v>2</v>
      </c>
      <c r="E1478" s="36">
        <v>54</v>
      </c>
      <c r="F1478" s="34">
        <f t="shared" si="115"/>
        <v>70</v>
      </c>
      <c r="G1478" s="34">
        <f t="shared" si="116"/>
        <v>28</v>
      </c>
      <c r="H1478" s="34">
        <f t="shared" si="117"/>
        <v>70</v>
      </c>
      <c r="I1478" s="35">
        <f t="shared" si="118"/>
        <v>0.4</v>
      </c>
      <c r="J1478" s="21">
        <f t="shared" si="119"/>
        <v>42</v>
      </c>
    </row>
    <row r="1479" spans="1:10">
      <c r="A1479" s="36">
        <v>600</v>
      </c>
      <c r="B1479" s="37">
        <v>16</v>
      </c>
      <c r="C1479" s="37">
        <v>28</v>
      </c>
      <c r="D1479" s="36">
        <v>3</v>
      </c>
      <c r="E1479" s="36">
        <v>22</v>
      </c>
      <c r="F1479" s="34">
        <f t="shared" si="115"/>
        <v>84</v>
      </c>
      <c r="G1479" s="34">
        <f t="shared" si="116"/>
        <v>36</v>
      </c>
      <c r="H1479" s="34">
        <f t="shared" si="117"/>
        <v>84</v>
      </c>
      <c r="I1479" s="35">
        <f t="shared" si="118"/>
        <v>0.42857142857142855</v>
      </c>
      <c r="J1479" s="21">
        <f t="shared" si="119"/>
        <v>48</v>
      </c>
    </row>
    <row r="1480" spans="1:10">
      <c r="A1480" s="36">
        <v>600</v>
      </c>
      <c r="B1480" s="37">
        <v>18</v>
      </c>
      <c r="C1480" s="37">
        <v>30</v>
      </c>
      <c r="D1480" s="36">
        <v>2</v>
      </c>
      <c r="E1480" s="36">
        <v>43</v>
      </c>
      <c r="F1480" s="34">
        <f t="shared" si="115"/>
        <v>60</v>
      </c>
      <c r="G1480" s="34">
        <f t="shared" si="116"/>
        <v>24</v>
      </c>
      <c r="H1480" s="34">
        <f t="shared" si="117"/>
        <v>60</v>
      </c>
      <c r="I1480" s="35">
        <f t="shared" si="118"/>
        <v>0.4</v>
      </c>
      <c r="J1480" s="21">
        <f t="shared" si="119"/>
        <v>36</v>
      </c>
    </row>
    <row r="1481" spans="1:10">
      <c r="A1481" s="36">
        <v>601</v>
      </c>
      <c r="B1481" s="37">
        <v>25</v>
      </c>
      <c r="C1481" s="37">
        <v>40</v>
      </c>
      <c r="D1481" s="36">
        <v>2</v>
      </c>
      <c r="E1481" s="36">
        <v>11</v>
      </c>
      <c r="F1481" s="34">
        <f t="shared" si="115"/>
        <v>80</v>
      </c>
      <c r="G1481" s="34">
        <f t="shared" si="116"/>
        <v>30</v>
      </c>
      <c r="H1481" s="34">
        <f t="shared" si="117"/>
        <v>80</v>
      </c>
      <c r="I1481" s="35">
        <f t="shared" si="118"/>
        <v>0.375</v>
      </c>
      <c r="J1481" s="21">
        <f t="shared" si="119"/>
        <v>50</v>
      </c>
    </row>
    <row r="1482" spans="1:10">
      <c r="A1482" s="36">
        <v>601</v>
      </c>
      <c r="B1482" s="37">
        <v>16</v>
      </c>
      <c r="C1482" s="37">
        <v>28</v>
      </c>
      <c r="D1482" s="36">
        <v>3</v>
      </c>
      <c r="E1482" s="36">
        <v>28</v>
      </c>
      <c r="F1482" s="34">
        <f t="shared" si="115"/>
        <v>84</v>
      </c>
      <c r="G1482" s="34">
        <f t="shared" si="116"/>
        <v>36</v>
      </c>
      <c r="H1482" s="34">
        <f t="shared" si="117"/>
        <v>84</v>
      </c>
      <c r="I1482" s="35">
        <f t="shared" si="118"/>
        <v>0.42857142857142855</v>
      </c>
      <c r="J1482" s="21">
        <f t="shared" si="119"/>
        <v>48</v>
      </c>
    </row>
    <row r="1483" spans="1:10">
      <c r="A1483" s="36">
        <v>601</v>
      </c>
      <c r="B1483" s="37">
        <v>14</v>
      </c>
      <c r="C1483" s="37">
        <v>23</v>
      </c>
      <c r="D1483" s="36">
        <v>1</v>
      </c>
      <c r="E1483" s="36">
        <v>44</v>
      </c>
      <c r="F1483" s="34">
        <f t="shared" si="115"/>
        <v>23</v>
      </c>
      <c r="G1483" s="34">
        <f t="shared" si="116"/>
        <v>9</v>
      </c>
      <c r="H1483" s="34">
        <f t="shared" si="117"/>
        <v>23</v>
      </c>
      <c r="I1483" s="35">
        <f t="shared" si="118"/>
        <v>0.39130434782608697</v>
      </c>
      <c r="J1483" s="21">
        <f t="shared" si="119"/>
        <v>14</v>
      </c>
    </row>
    <row r="1484" spans="1:10">
      <c r="A1484" s="36">
        <v>601</v>
      </c>
      <c r="B1484" s="37">
        <v>21</v>
      </c>
      <c r="C1484" s="37">
        <v>35</v>
      </c>
      <c r="D1484" s="36">
        <v>3</v>
      </c>
      <c r="E1484" s="36">
        <v>32</v>
      </c>
      <c r="F1484" s="34">
        <f t="shared" si="115"/>
        <v>105</v>
      </c>
      <c r="G1484" s="34">
        <f t="shared" si="116"/>
        <v>42</v>
      </c>
      <c r="H1484" s="34">
        <f t="shared" si="117"/>
        <v>105</v>
      </c>
      <c r="I1484" s="35">
        <f t="shared" si="118"/>
        <v>0.4</v>
      </c>
      <c r="J1484" s="21">
        <f t="shared" si="119"/>
        <v>63</v>
      </c>
    </row>
    <row r="1485" spans="1:10">
      <c r="A1485" s="36">
        <v>602</v>
      </c>
      <c r="B1485" s="37">
        <v>21</v>
      </c>
      <c r="C1485" s="37">
        <v>35</v>
      </c>
      <c r="D1485" s="36">
        <v>2</v>
      </c>
      <c r="E1485" s="36">
        <v>56</v>
      </c>
      <c r="F1485" s="34">
        <f t="shared" si="115"/>
        <v>70</v>
      </c>
      <c r="G1485" s="34">
        <f t="shared" si="116"/>
        <v>28</v>
      </c>
      <c r="H1485" s="34">
        <f t="shared" si="117"/>
        <v>70</v>
      </c>
      <c r="I1485" s="35">
        <f t="shared" si="118"/>
        <v>0.4</v>
      </c>
      <c r="J1485" s="21">
        <f t="shared" si="119"/>
        <v>42</v>
      </c>
    </row>
    <row r="1486" spans="1:10">
      <c r="A1486" s="36">
        <v>602</v>
      </c>
      <c r="B1486" s="37">
        <v>13</v>
      </c>
      <c r="C1486" s="37">
        <v>22</v>
      </c>
      <c r="D1486" s="36">
        <v>3</v>
      </c>
      <c r="E1486" s="36">
        <v>58</v>
      </c>
      <c r="F1486" s="34">
        <f t="shared" si="115"/>
        <v>66</v>
      </c>
      <c r="G1486" s="34">
        <f t="shared" si="116"/>
        <v>27</v>
      </c>
      <c r="H1486" s="34">
        <f t="shared" si="117"/>
        <v>66</v>
      </c>
      <c r="I1486" s="35">
        <f t="shared" si="118"/>
        <v>0.40909090909090912</v>
      </c>
      <c r="J1486" s="21">
        <f t="shared" si="119"/>
        <v>39</v>
      </c>
    </row>
    <row r="1487" spans="1:10">
      <c r="A1487" s="36">
        <v>602</v>
      </c>
      <c r="B1487" s="37">
        <v>18</v>
      </c>
      <c r="C1487" s="37">
        <v>30</v>
      </c>
      <c r="D1487" s="36">
        <v>3</v>
      </c>
      <c r="E1487" s="36">
        <v>12</v>
      </c>
      <c r="F1487" s="34">
        <f t="shared" si="115"/>
        <v>90</v>
      </c>
      <c r="G1487" s="34">
        <f t="shared" si="116"/>
        <v>36</v>
      </c>
      <c r="H1487" s="34">
        <f t="shared" si="117"/>
        <v>90</v>
      </c>
      <c r="I1487" s="35">
        <f t="shared" si="118"/>
        <v>0.4</v>
      </c>
      <c r="J1487" s="21">
        <f t="shared" si="119"/>
        <v>54</v>
      </c>
    </row>
    <row r="1488" spans="1:10">
      <c r="A1488" s="36">
        <v>602</v>
      </c>
      <c r="B1488" s="37">
        <v>25</v>
      </c>
      <c r="C1488" s="37">
        <v>40</v>
      </c>
      <c r="D1488" s="36">
        <v>1</v>
      </c>
      <c r="E1488" s="36">
        <v>36</v>
      </c>
      <c r="F1488" s="34">
        <f t="shared" si="115"/>
        <v>40</v>
      </c>
      <c r="G1488" s="34">
        <f t="shared" si="116"/>
        <v>15</v>
      </c>
      <c r="H1488" s="34">
        <f t="shared" si="117"/>
        <v>40</v>
      </c>
      <c r="I1488" s="35">
        <f t="shared" si="118"/>
        <v>0.375</v>
      </c>
      <c r="J1488" s="21">
        <f t="shared" si="119"/>
        <v>25</v>
      </c>
    </row>
    <row r="1489" spans="1:10">
      <c r="A1489" s="36">
        <v>603</v>
      </c>
      <c r="B1489" s="37">
        <v>19</v>
      </c>
      <c r="C1489" s="37">
        <v>31</v>
      </c>
      <c r="D1489" s="36">
        <v>2</v>
      </c>
      <c r="E1489" s="36">
        <v>17</v>
      </c>
      <c r="F1489" s="34">
        <f t="shared" si="115"/>
        <v>62</v>
      </c>
      <c r="G1489" s="34">
        <f t="shared" si="116"/>
        <v>24</v>
      </c>
      <c r="H1489" s="34">
        <f t="shared" si="117"/>
        <v>62</v>
      </c>
      <c r="I1489" s="35">
        <f t="shared" si="118"/>
        <v>0.38709677419354838</v>
      </c>
      <c r="J1489" s="21">
        <f t="shared" si="119"/>
        <v>38</v>
      </c>
    </row>
    <row r="1490" spans="1:10">
      <c r="A1490" s="36">
        <v>604</v>
      </c>
      <c r="B1490" s="37">
        <v>21</v>
      </c>
      <c r="C1490" s="37">
        <v>35</v>
      </c>
      <c r="D1490" s="36">
        <v>3</v>
      </c>
      <c r="E1490" s="36">
        <v>42</v>
      </c>
      <c r="F1490" s="34">
        <f t="shared" si="115"/>
        <v>105</v>
      </c>
      <c r="G1490" s="34">
        <f t="shared" si="116"/>
        <v>42</v>
      </c>
      <c r="H1490" s="34">
        <f t="shared" si="117"/>
        <v>105</v>
      </c>
      <c r="I1490" s="35">
        <f t="shared" si="118"/>
        <v>0.4</v>
      </c>
      <c r="J1490" s="21">
        <f t="shared" si="119"/>
        <v>63</v>
      </c>
    </row>
    <row r="1491" spans="1:10">
      <c r="A1491" s="36">
        <v>605</v>
      </c>
      <c r="B1491" s="37">
        <v>12</v>
      </c>
      <c r="C1491" s="37">
        <v>20</v>
      </c>
      <c r="D1491" s="36">
        <v>1</v>
      </c>
      <c r="E1491" s="36">
        <v>47</v>
      </c>
      <c r="F1491" s="34">
        <f t="shared" si="115"/>
        <v>20</v>
      </c>
      <c r="G1491" s="34">
        <f t="shared" si="116"/>
        <v>8</v>
      </c>
      <c r="H1491" s="34">
        <f t="shared" si="117"/>
        <v>20</v>
      </c>
      <c r="I1491" s="35">
        <f t="shared" si="118"/>
        <v>0.4</v>
      </c>
      <c r="J1491" s="21">
        <f t="shared" si="119"/>
        <v>12</v>
      </c>
    </row>
    <row r="1492" spans="1:10">
      <c r="A1492" s="36">
        <v>605</v>
      </c>
      <c r="B1492" s="37">
        <v>25</v>
      </c>
      <c r="C1492" s="37">
        <v>40</v>
      </c>
      <c r="D1492" s="36">
        <v>1</v>
      </c>
      <c r="E1492" s="36">
        <v>24</v>
      </c>
      <c r="F1492" s="34">
        <f t="shared" si="115"/>
        <v>40</v>
      </c>
      <c r="G1492" s="34">
        <f t="shared" si="116"/>
        <v>15</v>
      </c>
      <c r="H1492" s="34">
        <f t="shared" si="117"/>
        <v>40</v>
      </c>
      <c r="I1492" s="35">
        <f t="shared" si="118"/>
        <v>0.375</v>
      </c>
      <c r="J1492" s="21">
        <f t="shared" si="119"/>
        <v>25</v>
      </c>
    </row>
    <row r="1493" spans="1:10">
      <c r="A1493" s="36">
        <v>605</v>
      </c>
      <c r="B1493" s="37">
        <v>21</v>
      </c>
      <c r="C1493" s="37">
        <v>35</v>
      </c>
      <c r="D1493" s="36">
        <v>2</v>
      </c>
      <c r="E1493" s="36">
        <v>55</v>
      </c>
      <c r="F1493" s="34">
        <f t="shared" si="115"/>
        <v>70</v>
      </c>
      <c r="G1493" s="34">
        <f t="shared" si="116"/>
        <v>28</v>
      </c>
      <c r="H1493" s="34">
        <f t="shared" si="117"/>
        <v>70</v>
      </c>
      <c r="I1493" s="35">
        <f t="shared" si="118"/>
        <v>0.4</v>
      </c>
      <c r="J1493" s="21">
        <f t="shared" si="119"/>
        <v>42</v>
      </c>
    </row>
    <row r="1494" spans="1:10">
      <c r="A1494" s="36">
        <v>605</v>
      </c>
      <c r="B1494" s="37">
        <v>18</v>
      </c>
      <c r="C1494" s="37">
        <v>30</v>
      </c>
      <c r="D1494" s="36">
        <v>3</v>
      </c>
      <c r="E1494" s="36">
        <v>50</v>
      </c>
      <c r="F1494" s="34">
        <f t="shared" si="115"/>
        <v>90</v>
      </c>
      <c r="G1494" s="34">
        <f t="shared" si="116"/>
        <v>36</v>
      </c>
      <c r="H1494" s="34">
        <f t="shared" si="117"/>
        <v>90</v>
      </c>
      <c r="I1494" s="35">
        <f t="shared" si="118"/>
        <v>0.4</v>
      </c>
      <c r="J1494" s="21">
        <f t="shared" si="119"/>
        <v>54</v>
      </c>
    </row>
    <row r="1495" spans="1:10">
      <c r="A1495" s="36">
        <v>606</v>
      </c>
      <c r="B1495" s="37">
        <v>15</v>
      </c>
      <c r="C1495" s="37">
        <v>25</v>
      </c>
      <c r="D1495" s="36">
        <v>2</v>
      </c>
      <c r="E1495" s="36">
        <v>47</v>
      </c>
      <c r="F1495" s="34">
        <f t="shared" si="115"/>
        <v>50</v>
      </c>
      <c r="G1495" s="34">
        <f t="shared" si="116"/>
        <v>20</v>
      </c>
      <c r="H1495" s="34">
        <f t="shared" si="117"/>
        <v>50</v>
      </c>
      <c r="I1495" s="35">
        <f t="shared" si="118"/>
        <v>0.4</v>
      </c>
      <c r="J1495" s="21">
        <f t="shared" si="119"/>
        <v>30</v>
      </c>
    </row>
    <row r="1496" spans="1:10">
      <c r="A1496" s="36">
        <v>606</v>
      </c>
      <c r="B1496" s="37">
        <v>16</v>
      </c>
      <c r="C1496" s="37">
        <v>27</v>
      </c>
      <c r="D1496" s="36">
        <v>3</v>
      </c>
      <c r="E1496" s="36">
        <v>48</v>
      </c>
      <c r="F1496" s="34">
        <f t="shared" si="115"/>
        <v>81</v>
      </c>
      <c r="G1496" s="34">
        <f t="shared" si="116"/>
        <v>33</v>
      </c>
      <c r="H1496" s="34">
        <f t="shared" si="117"/>
        <v>81</v>
      </c>
      <c r="I1496" s="35">
        <f t="shared" si="118"/>
        <v>0.40740740740740738</v>
      </c>
      <c r="J1496" s="21">
        <f t="shared" si="119"/>
        <v>48</v>
      </c>
    </row>
    <row r="1497" spans="1:10">
      <c r="A1497" s="36">
        <v>606</v>
      </c>
      <c r="B1497" s="37">
        <v>15</v>
      </c>
      <c r="C1497" s="37">
        <v>26</v>
      </c>
      <c r="D1497" s="36">
        <v>2</v>
      </c>
      <c r="E1497" s="36">
        <v>50</v>
      </c>
      <c r="F1497" s="34">
        <f t="shared" si="115"/>
        <v>52</v>
      </c>
      <c r="G1497" s="34">
        <f t="shared" si="116"/>
        <v>22</v>
      </c>
      <c r="H1497" s="34">
        <f t="shared" si="117"/>
        <v>52</v>
      </c>
      <c r="I1497" s="35">
        <f t="shared" si="118"/>
        <v>0.42307692307692307</v>
      </c>
      <c r="J1497" s="21">
        <f t="shared" si="119"/>
        <v>30</v>
      </c>
    </row>
    <row r="1498" spans="1:10">
      <c r="A1498" s="36">
        <v>607</v>
      </c>
      <c r="B1498" s="37">
        <v>25</v>
      </c>
      <c r="C1498" s="37">
        <v>40</v>
      </c>
      <c r="D1498" s="36">
        <v>1</v>
      </c>
      <c r="E1498" s="36">
        <v>25</v>
      </c>
      <c r="F1498" s="34">
        <f t="shared" si="115"/>
        <v>40</v>
      </c>
      <c r="G1498" s="34">
        <f t="shared" si="116"/>
        <v>15</v>
      </c>
      <c r="H1498" s="34">
        <f t="shared" si="117"/>
        <v>40</v>
      </c>
      <c r="I1498" s="35">
        <f t="shared" si="118"/>
        <v>0.375</v>
      </c>
      <c r="J1498" s="21">
        <f t="shared" si="119"/>
        <v>25</v>
      </c>
    </row>
    <row r="1499" spans="1:10">
      <c r="A1499" s="36">
        <v>607</v>
      </c>
      <c r="B1499" s="37">
        <v>16</v>
      </c>
      <c r="C1499" s="37">
        <v>28</v>
      </c>
      <c r="D1499" s="36">
        <v>1</v>
      </c>
      <c r="E1499" s="36">
        <v>44</v>
      </c>
      <c r="F1499" s="34">
        <f t="shared" si="115"/>
        <v>28</v>
      </c>
      <c r="G1499" s="34">
        <f t="shared" si="116"/>
        <v>12</v>
      </c>
      <c r="H1499" s="34">
        <f t="shared" si="117"/>
        <v>28</v>
      </c>
      <c r="I1499" s="35">
        <f t="shared" si="118"/>
        <v>0.42857142857142855</v>
      </c>
      <c r="J1499" s="21">
        <f t="shared" si="119"/>
        <v>16</v>
      </c>
    </row>
    <row r="1500" spans="1:10">
      <c r="A1500" s="36">
        <v>608</v>
      </c>
      <c r="B1500" s="37">
        <v>17</v>
      </c>
      <c r="C1500" s="37">
        <v>29</v>
      </c>
      <c r="D1500" s="36">
        <v>1</v>
      </c>
      <c r="E1500" s="36">
        <v>45</v>
      </c>
      <c r="F1500" s="34">
        <f t="shared" si="115"/>
        <v>29</v>
      </c>
      <c r="G1500" s="34">
        <f t="shared" si="116"/>
        <v>12</v>
      </c>
      <c r="H1500" s="34">
        <f t="shared" si="117"/>
        <v>29</v>
      </c>
      <c r="I1500" s="35">
        <f t="shared" si="118"/>
        <v>0.41379310344827586</v>
      </c>
      <c r="J1500" s="21">
        <f t="shared" si="119"/>
        <v>17</v>
      </c>
    </row>
    <row r="1501" spans="1:10">
      <c r="A1501" s="36">
        <v>609</v>
      </c>
      <c r="B1501" s="37">
        <v>19</v>
      </c>
      <c r="C1501" s="37">
        <v>32</v>
      </c>
      <c r="D1501" s="36">
        <v>1</v>
      </c>
      <c r="E1501" s="36">
        <v>27</v>
      </c>
      <c r="F1501" s="34">
        <f t="shared" si="115"/>
        <v>32</v>
      </c>
      <c r="G1501" s="34">
        <f t="shared" si="116"/>
        <v>13</v>
      </c>
      <c r="H1501" s="34">
        <f t="shared" si="117"/>
        <v>32</v>
      </c>
      <c r="I1501" s="35">
        <f t="shared" si="118"/>
        <v>0.40625</v>
      </c>
      <c r="J1501" s="21">
        <f t="shared" si="119"/>
        <v>19</v>
      </c>
    </row>
    <row r="1502" spans="1:10">
      <c r="A1502" s="36">
        <v>610</v>
      </c>
      <c r="B1502" s="37">
        <v>15</v>
      </c>
      <c r="C1502" s="37">
        <v>26</v>
      </c>
      <c r="D1502" s="36">
        <v>1</v>
      </c>
      <c r="E1502" s="36">
        <v>39</v>
      </c>
      <c r="F1502" s="34">
        <f t="shared" si="115"/>
        <v>26</v>
      </c>
      <c r="G1502" s="34">
        <f t="shared" si="116"/>
        <v>11</v>
      </c>
      <c r="H1502" s="34">
        <f t="shared" si="117"/>
        <v>26</v>
      </c>
      <c r="I1502" s="35">
        <f t="shared" si="118"/>
        <v>0.42307692307692307</v>
      </c>
      <c r="J1502" s="21">
        <f t="shared" si="119"/>
        <v>15</v>
      </c>
    </row>
    <row r="1503" spans="1:10">
      <c r="A1503" s="36">
        <v>610</v>
      </c>
      <c r="B1503" s="37">
        <v>10</v>
      </c>
      <c r="C1503" s="37">
        <v>18</v>
      </c>
      <c r="D1503" s="36">
        <v>1</v>
      </c>
      <c r="E1503" s="36">
        <v>8</v>
      </c>
      <c r="F1503" s="34">
        <f t="shared" si="115"/>
        <v>18</v>
      </c>
      <c r="G1503" s="34">
        <f t="shared" si="116"/>
        <v>8</v>
      </c>
      <c r="H1503" s="34">
        <f t="shared" si="117"/>
        <v>18</v>
      </c>
      <c r="I1503" s="35">
        <f t="shared" si="118"/>
        <v>0.44444444444444442</v>
      </c>
      <c r="J1503" s="21">
        <f t="shared" si="119"/>
        <v>10</v>
      </c>
    </row>
    <row r="1504" spans="1:10">
      <c r="A1504" s="36">
        <v>611</v>
      </c>
      <c r="B1504" s="37">
        <v>13</v>
      </c>
      <c r="C1504" s="37">
        <v>21</v>
      </c>
      <c r="D1504" s="36">
        <v>2</v>
      </c>
      <c r="E1504" s="36">
        <v>53</v>
      </c>
      <c r="F1504" s="34">
        <f t="shared" si="115"/>
        <v>42</v>
      </c>
      <c r="G1504" s="34">
        <f t="shared" si="116"/>
        <v>16</v>
      </c>
      <c r="H1504" s="34">
        <f t="shared" si="117"/>
        <v>42</v>
      </c>
      <c r="I1504" s="35">
        <f t="shared" si="118"/>
        <v>0.38095238095238093</v>
      </c>
      <c r="J1504" s="21">
        <f t="shared" si="119"/>
        <v>26</v>
      </c>
    </row>
    <row r="1505" spans="1:10">
      <c r="A1505" s="36">
        <v>611</v>
      </c>
      <c r="B1505" s="37">
        <v>22</v>
      </c>
      <c r="C1505" s="37">
        <v>36</v>
      </c>
      <c r="D1505" s="36">
        <v>1</v>
      </c>
      <c r="E1505" s="36">
        <v>30</v>
      </c>
      <c r="F1505" s="34">
        <f t="shared" si="115"/>
        <v>36</v>
      </c>
      <c r="G1505" s="34">
        <f t="shared" si="116"/>
        <v>14</v>
      </c>
      <c r="H1505" s="34">
        <f t="shared" si="117"/>
        <v>36</v>
      </c>
      <c r="I1505" s="35">
        <f t="shared" si="118"/>
        <v>0.3888888888888889</v>
      </c>
      <c r="J1505" s="21">
        <f t="shared" si="119"/>
        <v>22</v>
      </c>
    </row>
    <row r="1506" spans="1:10">
      <c r="A1506" s="36">
        <v>612</v>
      </c>
      <c r="B1506" s="37">
        <v>16</v>
      </c>
      <c r="C1506" s="37">
        <v>27</v>
      </c>
      <c r="D1506" s="36">
        <v>1</v>
      </c>
      <c r="E1506" s="36">
        <v>26</v>
      </c>
      <c r="F1506" s="34">
        <f t="shared" si="115"/>
        <v>27</v>
      </c>
      <c r="G1506" s="34">
        <f t="shared" si="116"/>
        <v>11</v>
      </c>
      <c r="H1506" s="34">
        <f t="shared" si="117"/>
        <v>27</v>
      </c>
      <c r="I1506" s="35">
        <f t="shared" si="118"/>
        <v>0.40740740740740738</v>
      </c>
      <c r="J1506" s="21">
        <f t="shared" si="119"/>
        <v>16</v>
      </c>
    </row>
    <row r="1507" spans="1:10">
      <c r="A1507" s="36">
        <v>612</v>
      </c>
      <c r="B1507" s="37">
        <v>22</v>
      </c>
      <c r="C1507" s="37">
        <v>36</v>
      </c>
      <c r="D1507" s="36">
        <v>3</v>
      </c>
      <c r="E1507" s="36">
        <v>37</v>
      </c>
      <c r="F1507" s="34">
        <f t="shared" si="115"/>
        <v>108</v>
      </c>
      <c r="G1507" s="34">
        <f t="shared" si="116"/>
        <v>42</v>
      </c>
      <c r="H1507" s="34">
        <f t="shared" si="117"/>
        <v>108</v>
      </c>
      <c r="I1507" s="35">
        <f t="shared" si="118"/>
        <v>0.3888888888888889</v>
      </c>
      <c r="J1507" s="21">
        <f t="shared" si="119"/>
        <v>66</v>
      </c>
    </row>
    <row r="1508" spans="1:10">
      <c r="A1508" s="36">
        <v>612</v>
      </c>
      <c r="B1508" s="37">
        <v>16</v>
      </c>
      <c r="C1508" s="37">
        <v>28</v>
      </c>
      <c r="D1508" s="36">
        <v>2</v>
      </c>
      <c r="E1508" s="36">
        <v>15</v>
      </c>
      <c r="F1508" s="34">
        <f t="shared" si="115"/>
        <v>56</v>
      </c>
      <c r="G1508" s="34">
        <f t="shared" si="116"/>
        <v>24</v>
      </c>
      <c r="H1508" s="34">
        <f t="shared" si="117"/>
        <v>56</v>
      </c>
      <c r="I1508" s="35">
        <f t="shared" si="118"/>
        <v>0.42857142857142855</v>
      </c>
      <c r="J1508" s="21">
        <f t="shared" si="119"/>
        <v>32</v>
      </c>
    </row>
    <row r="1509" spans="1:10">
      <c r="A1509" s="36">
        <v>612</v>
      </c>
      <c r="B1509" s="37">
        <v>12</v>
      </c>
      <c r="C1509" s="37">
        <v>20</v>
      </c>
      <c r="D1509" s="36">
        <v>2</v>
      </c>
      <c r="E1509" s="36">
        <v>51</v>
      </c>
      <c r="F1509" s="34">
        <f t="shared" si="115"/>
        <v>40</v>
      </c>
      <c r="G1509" s="34">
        <f t="shared" si="116"/>
        <v>16</v>
      </c>
      <c r="H1509" s="34">
        <f t="shared" si="117"/>
        <v>40</v>
      </c>
      <c r="I1509" s="35">
        <f t="shared" si="118"/>
        <v>0.4</v>
      </c>
      <c r="J1509" s="21">
        <f t="shared" si="119"/>
        <v>24</v>
      </c>
    </row>
    <row r="1510" spans="1:10">
      <c r="A1510" s="36">
        <v>613</v>
      </c>
      <c r="B1510" s="37">
        <v>11</v>
      </c>
      <c r="C1510" s="37">
        <v>19</v>
      </c>
      <c r="D1510" s="36">
        <v>3</v>
      </c>
      <c r="E1510" s="36">
        <v>41</v>
      </c>
      <c r="F1510" s="34">
        <f t="shared" si="115"/>
        <v>57</v>
      </c>
      <c r="G1510" s="34">
        <f t="shared" si="116"/>
        <v>24</v>
      </c>
      <c r="H1510" s="34">
        <f t="shared" si="117"/>
        <v>57</v>
      </c>
      <c r="I1510" s="35">
        <f t="shared" si="118"/>
        <v>0.42105263157894735</v>
      </c>
      <c r="J1510" s="21">
        <f t="shared" si="119"/>
        <v>33</v>
      </c>
    </row>
    <row r="1511" spans="1:10">
      <c r="A1511" s="36">
        <v>613</v>
      </c>
      <c r="B1511" s="37">
        <v>14</v>
      </c>
      <c r="C1511" s="37">
        <v>23</v>
      </c>
      <c r="D1511" s="36">
        <v>3</v>
      </c>
      <c r="E1511" s="36">
        <v>23</v>
      </c>
      <c r="F1511" s="34">
        <f t="shared" si="115"/>
        <v>69</v>
      </c>
      <c r="G1511" s="34">
        <f t="shared" si="116"/>
        <v>27</v>
      </c>
      <c r="H1511" s="34">
        <f t="shared" si="117"/>
        <v>69</v>
      </c>
      <c r="I1511" s="35">
        <f t="shared" si="118"/>
        <v>0.39130434782608697</v>
      </c>
      <c r="J1511" s="21">
        <f t="shared" si="119"/>
        <v>42</v>
      </c>
    </row>
    <row r="1512" spans="1:10">
      <c r="A1512" s="36">
        <v>613</v>
      </c>
      <c r="B1512" s="37">
        <v>10</v>
      </c>
      <c r="C1512" s="37">
        <v>18</v>
      </c>
      <c r="D1512" s="36">
        <v>3</v>
      </c>
      <c r="E1512" s="36">
        <v>31</v>
      </c>
      <c r="F1512" s="34">
        <f t="shared" si="115"/>
        <v>54</v>
      </c>
      <c r="G1512" s="34">
        <f t="shared" si="116"/>
        <v>24</v>
      </c>
      <c r="H1512" s="34">
        <f t="shared" si="117"/>
        <v>54</v>
      </c>
      <c r="I1512" s="35">
        <f t="shared" si="118"/>
        <v>0.44444444444444442</v>
      </c>
      <c r="J1512" s="21">
        <f t="shared" si="119"/>
        <v>30</v>
      </c>
    </row>
    <row r="1513" spans="1:10">
      <c r="A1513" s="36">
        <v>613</v>
      </c>
      <c r="B1513" s="37">
        <v>21</v>
      </c>
      <c r="C1513" s="37">
        <v>35</v>
      </c>
      <c r="D1513" s="36">
        <v>3</v>
      </c>
      <c r="E1513" s="36">
        <v>57</v>
      </c>
      <c r="F1513" s="34">
        <f t="shared" si="115"/>
        <v>105</v>
      </c>
      <c r="G1513" s="34">
        <f t="shared" si="116"/>
        <v>42</v>
      </c>
      <c r="H1513" s="34">
        <f t="shared" si="117"/>
        <v>105</v>
      </c>
      <c r="I1513" s="35">
        <f t="shared" si="118"/>
        <v>0.4</v>
      </c>
      <c r="J1513" s="21">
        <f t="shared" si="119"/>
        <v>63</v>
      </c>
    </row>
    <row r="1514" spans="1:10">
      <c r="A1514" s="36">
        <v>614</v>
      </c>
      <c r="B1514" s="37">
        <v>14</v>
      </c>
      <c r="C1514" s="37">
        <v>24</v>
      </c>
      <c r="D1514" s="36">
        <v>3</v>
      </c>
      <c r="E1514" s="36">
        <v>50</v>
      </c>
      <c r="F1514" s="34">
        <f t="shared" si="115"/>
        <v>72</v>
      </c>
      <c r="G1514" s="34">
        <f t="shared" si="116"/>
        <v>30</v>
      </c>
      <c r="H1514" s="34">
        <f t="shared" si="117"/>
        <v>72</v>
      </c>
      <c r="I1514" s="35">
        <f t="shared" si="118"/>
        <v>0.41666666666666669</v>
      </c>
      <c r="J1514" s="21">
        <f t="shared" si="119"/>
        <v>42</v>
      </c>
    </row>
    <row r="1515" spans="1:10">
      <c r="A1515" s="36">
        <v>615</v>
      </c>
      <c r="B1515" s="37">
        <v>19</v>
      </c>
      <c r="C1515" s="37">
        <v>31</v>
      </c>
      <c r="D1515" s="36">
        <v>3</v>
      </c>
      <c r="E1515" s="36">
        <v>50</v>
      </c>
      <c r="F1515" s="34">
        <f t="shared" si="115"/>
        <v>93</v>
      </c>
      <c r="G1515" s="34">
        <f t="shared" si="116"/>
        <v>36</v>
      </c>
      <c r="H1515" s="34">
        <f t="shared" si="117"/>
        <v>93</v>
      </c>
      <c r="I1515" s="35">
        <f t="shared" si="118"/>
        <v>0.38709677419354838</v>
      </c>
      <c r="J1515" s="21">
        <f t="shared" si="119"/>
        <v>57</v>
      </c>
    </row>
    <row r="1516" spans="1:10">
      <c r="A1516" s="36">
        <v>615</v>
      </c>
      <c r="B1516" s="37">
        <v>14</v>
      </c>
      <c r="C1516" s="37">
        <v>23</v>
      </c>
      <c r="D1516" s="36">
        <v>3</v>
      </c>
      <c r="E1516" s="36">
        <v>43</v>
      </c>
      <c r="F1516" s="34">
        <f t="shared" si="115"/>
        <v>69</v>
      </c>
      <c r="G1516" s="34">
        <f t="shared" si="116"/>
        <v>27</v>
      </c>
      <c r="H1516" s="34">
        <f t="shared" si="117"/>
        <v>69</v>
      </c>
      <c r="I1516" s="35">
        <f t="shared" si="118"/>
        <v>0.39130434782608697</v>
      </c>
      <c r="J1516" s="21">
        <f t="shared" si="119"/>
        <v>42</v>
      </c>
    </row>
    <row r="1517" spans="1:10">
      <c r="A1517" s="36">
        <v>615</v>
      </c>
      <c r="B1517" s="37">
        <v>15</v>
      </c>
      <c r="C1517" s="37">
        <v>25</v>
      </c>
      <c r="D1517" s="36">
        <v>3</v>
      </c>
      <c r="E1517" s="36">
        <v>41</v>
      </c>
      <c r="F1517" s="34">
        <f t="shared" si="115"/>
        <v>75</v>
      </c>
      <c r="G1517" s="34">
        <f t="shared" si="116"/>
        <v>30</v>
      </c>
      <c r="H1517" s="34">
        <f t="shared" si="117"/>
        <v>75</v>
      </c>
      <c r="I1517" s="35">
        <f t="shared" si="118"/>
        <v>0.4</v>
      </c>
      <c r="J1517" s="21">
        <f t="shared" si="119"/>
        <v>45</v>
      </c>
    </row>
    <row r="1518" spans="1:10">
      <c r="A1518" s="36">
        <v>615</v>
      </c>
      <c r="B1518" s="37">
        <v>19</v>
      </c>
      <c r="C1518" s="37">
        <v>32</v>
      </c>
      <c r="D1518" s="36">
        <v>3</v>
      </c>
      <c r="E1518" s="36">
        <v>22</v>
      </c>
      <c r="F1518" s="34">
        <f t="shared" si="115"/>
        <v>96</v>
      </c>
      <c r="G1518" s="34">
        <f t="shared" si="116"/>
        <v>39</v>
      </c>
      <c r="H1518" s="34">
        <f t="shared" si="117"/>
        <v>96</v>
      </c>
      <c r="I1518" s="35">
        <f t="shared" si="118"/>
        <v>0.40625</v>
      </c>
      <c r="J1518" s="21">
        <f t="shared" si="119"/>
        <v>57</v>
      </c>
    </row>
    <row r="1519" spans="1:10">
      <c r="A1519" s="36">
        <v>616</v>
      </c>
      <c r="B1519" s="37">
        <v>14</v>
      </c>
      <c r="C1519" s="37">
        <v>24</v>
      </c>
      <c r="D1519" s="36">
        <v>3</v>
      </c>
      <c r="E1519" s="36">
        <v>33</v>
      </c>
      <c r="F1519" s="34">
        <f t="shared" si="115"/>
        <v>72</v>
      </c>
      <c r="G1519" s="34">
        <f t="shared" si="116"/>
        <v>30</v>
      </c>
      <c r="H1519" s="34">
        <f t="shared" si="117"/>
        <v>72</v>
      </c>
      <c r="I1519" s="35">
        <f t="shared" si="118"/>
        <v>0.41666666666666669</v>
      </c>
      <c r="J1519" s="21">
        <f t="shared" si="119"/>
        <v>42</v>
      </c>
    </row>
    <row r="1520" spans="1:10">
      <c r="A1520" s="36">
        <v>616</v>
      </c>
      <c r="B1520" s="37">
        <v>18</v>
      </c>
      <c r="C1520" s="37">
        <v>30</v>
      </c>
      <c r="D1520" s="36">
        <v>2</v>
      </c>
      <c r="E1520" s="36">
        <v>14</v>
      </c>
      <c r="F1520" s="34">
        <f t="shared" si="115"/>
        <v>60</v>
      </c>
      <c r="G1520" s="34">
        <f t="shared" si="116"/>
        <v>24</v>
      </c>
      <c r="H1520" s="34">
        <f t="shared" si="117"/>
        <v>60</v>
      </c>
      <c r="I1520" s="35">
        <f t="shared" si="118"/>
        <v>0.4</v>
      </c>
      <c r="J1520" s="21">
        <f t="shared" si="119"/>
        <v>36</v>
      </c>
    </row>
    <row r="1521" spans="1:10">
      <c r="A1521" s="36">
        <v>617</v>
      </c>
      <c r="B1521" s="37">
        <v>15</v>
      </c>
      <c r="C1521" s="37">
        <v>26</v>
      </c>
      <c r="D1521" s="36">
        <v>2</v>
      </c>
      <c r="E1521" s="36">
        <v>18</v>
      </c>
      <c r="F1521" s="34">
        <f t="shared" si="115"/>
        <v>52</v>
      </c>
      <c r="G1521" s="34">
        <f t="shared" si="116"/>
        <v>22</v>
      </c>
      <c r="H1521" s="34">
        <f t="shared" si="117"/>
        <v>52</v>
      </c>
      <c r="I1521" s="35">
        <f t="shared" si="118"/>
        <v>0.42307692307692307</v>
      </c>
      <c r="J1521" s="21">
        <f t="shared" si="119"/>
        <v>30</v>
      </c>
    </row>
    <row r="1522" spans="1:10">
      <c r="A1522" s="36">
        <v>617</v>
      </c>
      <c r="B1522" s="37">
        <v>18</v>
      </c>
      <c r="C1522" s="37">
        <v>30</v>
      </c>
      <c r="D1522" s="36">
        <v>3</v>
      </c>
      <c r="E1522" s="36">
        <v>33</v>
      </c>
      <c r="F1522" s="34">
        <f t="shared" si="115"/>
        <v>90</v>
      </c>
      <c r="G1522" s="34">
        <f t="shared" si="116"/>
        <v>36</v>
      </c>
      <c r="H1522" s="34">
        <f t="shared" si="117"/>
        <v>90</v>
      </c>
      <c r="I1522" s="35">
        <f t="shared" si="118"/>
        <v>0.4</v>
      </c>
      <c r="J1522" s="21">
        <f t="shared" si="119"/>
        <v>54</v>
      </c>
    </row>
    <row r="1523" spans="1:10">
      <c r="A1523" s="36">
        <v>618</v>
      </c>
      <c r="B1523" s="37">
        <v>19</v>
      </c>
      <c r="C1523" s="37">
        <v>32</v>
      </c>
      <c r="D1523" s="36">
        <v>2</v>
      </c>
      <c r="E1523" s="36">
        <v>6</v>
      </c>
      <c r="F1523" s="34">
        <f t="shared" si="115"/>
        <v>64</v>
      </c>
      <c r="G1523" s="34">
        <f t="shared" si="116"/>
        <v>26</v>
      </c>
      <c r="H1523" s="34">
        <f t="shared" si="117"/>
        <v>64</v>
      </c>
      <c r="I1523" s="35">
        <f t="shared" si="118"/>
        <v>0.40625</v>
      </c>
      <c r="J1523" s="21">
        <f t="shared" si="119"/>
        <v>38</v>
      </c>
    </row>
    <row r="1524" spans="1:10">
      <c r="A1524" s="36">
        <v>618</v>
      </c>
      <c r="B1524" s="37">
        <v>19</v>
      </c>
      <c r="C1524" s="37">
        <v>31</v>
      </c>
      <c r="D1524" s="36">
        <v>3</v>
      </c>
      <c r="E1524" s="36">
        <v>35</v>
      </c>
      <c r="F1524" s="34">
        <f t="shared" si="115"/>
        <v>93</v>
      </c>
      <c r="G1524" s="34">
        <f t="shared" si="116"/>
        <v>36</v>
      </c>
      <c r="H1524" s="34">
        <f t="shared" si="117"/>
        <v>93</v>
      </c>
      <c r="I1524" s="35">
        <f t="shared" si="118"/>
        <v>0.38709677419354838</v>
      </c>
      <c r="J1524" s="21">
        <f t="shared" si="119"/>
        <v>57</v>
      </c>
    </row>
    <row r="1525" spans="1:10">
      <c r="A1525" s="36">
        <v>618</v>
      </c>
      <c r="B1525" s="37">
        <v>10</v>
      </c>
      <c r="C1525" s="37">
        <v>18</v>
      </c>
      <c r="D1525" s="36">
        <v>3</v>
      </c>
      <c r="E1525" s="36">
        <v>24</v>
      </c>
      <c r="F1525" s="34">
        <f t="shared" si="115"/>
        <v>54</v>
      </c>
      <c r="G1525" s="34">
        <f t="shared" si="116"/>
        <v>24</v>
      </c>
      <c r="H1525" s="34">
        <f t="shared" si="117"/>
        <v>54</v>
      </c>
      <c r="I1525" s="35">
        <f t="shared" si="118"/>
        <v>0.44444444444444442</v>
      </c>
      <c r="J1525" s="21">
        <f t="shared" si="119"/>
        <v>30</v>
      </c>
    </row>
    <row r="1526" spans="1:10">
      <c r="A1526" s="36">
        <v>618</v>
      </c>
      <c r="B1526" s="37">
        <v>22</v>
      </c>
      <c r="C1526" s="37">
        <v>36</v>
      </c>
      <c r="D1526" s="36">
        <v>3</v>
      </c>
      <c r="E1526" s="36">
        <v>53</v>
      </c>
      <c r="F1526" s="34">
        <f t="shared" si="115"/>
        <v>108</v>
      </c>
      <c r="G1526" s="34">
        <f t="shared" si="116"/>
        <v>42</v>
      </c>
      <c r="H1526" s="34">
        <f t="shared" si="117"/>
        <v>108</v>
      </c>
      <c r="I1526" s="35">
        <f t="shared" si="118"/>
        <v>0.3888888888888889</v>
      </c>
      <c r="J1526" s="21">
        <f t="shared" si="119"/>
        <v>66</v>
      </c>
    </row>
    <row r="1527" spans="1:10">
      <c r="A1527" s="36">
        <v>619</v>
      </c>
      <c r="B1527" s="37">
        <v>16</v>
      </c>
      <c r="C1527" s="37">
        <v>27</v>
      </c>
      <c r="D1527" s="36">
        <v>2</v>
      </c>
      <c r="E1527" s="36">
        <v>40</v>
      </c>
      <c r="F1527" s="34">
        <f t="shared" si="115"/>
        <v>54</v>
      </c>
      <c r="G1527" s="34">
        <f t="shared" si="116"/>
        <v>22</v>
      </c>
      <c r="H1527" s="34">
        <f t="shared" si="117"/>
        <v>54</v>
      </c>
      <c r="I1527" s="35">
        <f t="shared" si="118"/>
        <v>0.40740740740740738</v>
      </c>
      <c r="J1527" s="21">
        <f t="shared" si="119"/>
        <v>32</v>
      </c>
    </row>
    <row r="1528" spans="1:10">
      <c r="A1528" s="36">
        <v>619</v>
      </c>
      <c r="B1528" s="37">
        <v>15</v>
      </c>
      <c r="C1528" s="37">
        <v>26</v>
      </c>
      <c r="D1528" s="36">
        <v>3</v>
      </c>
      <c r="E1528" s="36">
        <v>56</v>
      </c>
      <c r="F1528" s="34">
        <f t="shared" si="115"/>
        <v>78</v>
      </c>
      <c r="G1528" s="34">
        <f t="shared" si="116"/>
        <v>33</v>
      </c>
      <c r="H1528" s="34">
        <f t="shared" si="117"/>
        <v>78</v>
      </c>
      <c r="I1528" s="35">
        <f t="shared" si="118"/>
        <v>0.42307692307692307</v>
      </c>
      <c r="J1528" s="21">
        <f t="shared" si="119"/>
        <v>45</v>
      </c>
    </row>
    <row r="1529" spans="1:10">
      <c r="A1529" s="36">
        <v>620</v>
      </c>
      <c r="B1529" s="37">
        <v>11</v>
      </c>
      <c r="C1529" s="37">
        <v>19</v>
      </c>
      <c r="D1529" s="36">
        <v>3</v>
      </c>
      <c r="E1529" s="36">
        <v>40</v>
      </c>
      <c r="F1529" s="34">
        <f t="shared" si="115"/>
        <v>57</v>
      </c>
      <c r="G1529" s="34">
        <f t="shared" si="116"/>
        <v>24</v>
      </c>
      <c r="H1529" s="34">
        <f t="shared" si="117"/>
        <v>57</v>
      </c>
      <c r="I1529" s="35">
        <f t="shared" si="118"/>
        <v>0.42105263157894735</v>
      </c>
      <c r="J1529" s="21">
        <f t="shared" si="119"/>
        <v>33</v>
      </c>
    </row>
    <row r="1530" spans="1:10">
      <c r="A1530" s="36">
        <v>621</v>
      </c>
      <c r="B1530" s="37">
        <v>21</v>
      </c>
      <c r="C1530" s="37">
        <v>35</v>
      </c>
      <c r="D1530" s="36">
        <v>3</v>
      </c>
      <c r="E1530" s="36">
        <v>8</v>
      </c>
      <c r="F1530" s="34">
        <f t="shared" si="115"/>
        <v>105</v>
      </c>
      <c r="G1530" s="34">
        <f t="shared" si="116"/>
        <v>42</v>
      </c>
      <c r="H1530" s="34">
        <f t="shared" si="117"/>
        <v>105</v>
      </c>
      <c r="I1530" s="35">
        <f t="shared" si="118"/>
        <v>0.4</v>
      </c>
      <c r="J1530" s="21">
        <f t="shared" si="119"/>
        <v>63</v>
      </c>
    </row>
    <row r="1531" spans="1:10">
      <c r="A1531" s="36">
        <v>622</v>
      </c>
      <c r="B1531" s="37">
        <v>19</v>
      </c>
      <c r="C1531" s="37">
        <v>31</v>
      </c>
      <c r="D1531" s="36">
        <v>3</v>
      </c>
      <c r="E1531" s="36">
        <v>53</v>
      </c>
      <c r="F1531" s="34">
        <f t="shared" si="115"/>
        <v>93</v>
      </c>
      <c r="G1531" s="34">
        <f t="shared" si="116"/>
        <v>36</v>
      </c>
      <c r="H1531" s="34">
        <f t="shared" si="117"/>
        <v>93</v>
      </c>
      <c r="I1531" s="35">
        <f t="shared" si="118"/>
        <v>0.38709677419354838</v>
      </c>
      <c r="J1531" s="21">
        <f t="shared" si="119"/>
        <v>57</v>
      </c>
    </row>
    <row r="1532" spans="1:10">
      <c r="A1532" s="36">
        <v>622</v>
      </c>
      <c r="B1532" s="37">
        <v>16</v>
      </c>
      <c r="C1532" s="37">
        <v>28</v>
      </c>
      <c r="D1532" s="36">
        <v>1</v>
      </c>
      <c r="E1532" s="36">
        <v>25</v>
      </c>
      <c r="F1532" s="34">
        <f t="shared" si="115"/>
        <v>28</v>
      </c>
      <c r="G1532" s="34">
        <f t="shared" si="116"/>
        <v>12</v>
      </c>
      <c r="H1532" s="34">
        <f t="shared" si="117"/>
        <v>28</v>
      </c>
      <c r="I1532" s="35">
        <f t="shared" si="118"/>
        <v>0.42857142857142855</v>
      </c>
      <c r="J1532" s="21">
        <f t="shared" si="119"/>
        <v>16</v>
      </c>
    </row>
    <row r="1533" spans="1:10">
      <c r="A1533" s="36">
        <v>623</v>
      </c>
      <c r="B1533" s="37">
        <v>13</v>
      </c>
      <c r="C1533" s="37">
        <v>22</v>
      </c>
      <c r="D1533" s="36">
        <v>2</v>
      </c>
      <c r="E1533" s="36">
        <v>23</v>
      </c>
      <c r="F1533" s="34">
        <f t="shared" si="115"/>
        <v>44</v>
      </c>
      <c r="G1533" s="34">
        <f t="shared" si="116"/>
        <v>18</v>
      </c>
      <c r="H1533" s="34">
        <f t="shared" si="117"/>
        <v>44</v>
      </c>
      <c r="I1533" s="35">
        <f t="shared" si="118"/>
        <v>0.40909090909090912</v>
      </c>
      <c r="J1533" s="21">
        <f t="shared" si="119"/>
        <v>26</v>
      </c>
    </row>
    <row r="1534" spans="1:10">
      <c r="A1534" s="36">
        <v>623</v>
      </c>
      <c r="B1534" s="37">
        <v>21</v>
      </c>
      <c r="C1534" s="37">
        <v>35</v>
      </c>
      <c r="D1534" s="36">
        <v>2</v>
      </c>
      <c r="E1534" s="36">
        <v>59</v>
      </c>
      <c r="F1534" s="34">
        <f t="shared" si="115"/>
        <v>70</v>
      </c>
      <c r="G1534" s="34">
        <f t="shared" si="116"/>
        <v>28</v>
      </c>
      <c r="H1534" s="34">
        <f t="shared" si="117"/>
        <v>70</v>
      </c>
      <c r="I1534" s="35">
        <f t="shared" si="118"/>
        <v>0.4</v>
      </c>
      <c r="J1534" s="21">
        <f t="shared" si="119"/>
        <v>42</v>
      </c>
    </row>
    <row r="1535" spans="1:10">
      <c r="A1535" s="36">
        <v>623</v>
      </c>
      <c r="B1535" s="37">
        <v>15</v>
      </c>
      <c r="C1535" s="37">
        <v>25</v>
      </c>
      <c r="D1535" s="36">
        <v>1</v>
      </c>
      <c r="E1535" s="36">
        <v>20</v>
      </c>
      <c r="F1535" s="34">
        <f t="shared" si="115"/>
        <v>25</v>
      </c>
      <c r="G1535" s="34">
        <f t="shared" si="116"/>
        <v>10</v>
      </c>
      <c r="H1535" s="34">
        <f t="shared" si="117"/>
        <v>25</v>
      </c>
      <c r="I1535" s="35">
        <f t="shared" si="118"/>
        <v>0.4</v>
      </c>
      <c r="J1535" s="21">
        <f t="shared" si="119"/>
        <v>15</v>
      </c>
    </row>
    <row r="1536" spans="1:10">
      <c r="A1536" s="36">
        <v>623</v>
      </c>
      <c r="B1536" s="37">
        <v>19</v>
      </c>
      <c r="C1536" s="37">
        <v>32</v>
      </c>
      <c r="D1536" s="36">
        <v>3</v>
      </c>
      <c r="E1536" s="36">
        <v>43</v>
      </c>
      <c r="F1536" s="34">
        <f t="shared" si="115"/>
        <v>96</v>
      </c>
      <c r="G1536" s="34">
        <f t="shared" si="116"/>
        <v>39</v>
      </c>
      <c r="H1536" s="34">
        <f t="shared" si="117"/>
        <v>96</v>
      </c>
      <c r="I1536" s="35">
        <f t="shared" si="118"/>
        <v>0.40625</v>
      </c>
      <c r="J1536" s="21">
        <f t="shared" si="119"/>
        <v>57</v>
      </c>
    </row>
    <row r="1537" spans="1:10">
      <c r="A1537" s="36">
        <v>624</v>
      </c>
      <c r="B1537" s="37">
        <v>22</v>
      </c>
      <c r="C1537" s="37">
        <v>36</v>
      </c>
      <c r="D1537" s="36">
        <v>1</v>
      </c>
      <c r="E1537" s="36">
        <v>19</v>
      </c>
      <c r="F1537" s="34">
        <f t="shared" si="115"/>
        <v>36</v>
      </c>
      <c r="G1537" s="34">
        <f t="shared" si="116"/>
        <v>14</v>
      </c>
      <c r="H1537" s="34">
        <f t="shared" si="117"/>
        <v>36</v>
      </c>
      <c r="I1537" s="35">
        <f t="shared" si="118"/>
        <v>0.3888888888888889</v>
      </c>
      <c r="J1537" s="21">
        <f t="shared" si="119"/>
        <v>22</v>
      </c>
    </row>
    <row r="1538" spans="1:10">
      <c r="A1538" s="36">
        <v>624</v>
      </c>
      <c r="B1538" s="37">
        <v>14</v>
      </c>
      <c r="C1538" s="37">
        <v>24</v>
      </c>
      <c r="D1538" s="36">
        <v>1</v>
      </c>
      <c r="E1538" s="36">
        <v>45</v>
      </c>
      <c r="F1538" s="34">
        <f t="shared" si="115"/>
        <v>24</v>
      </c>
      <c r="G1538" s="34">
        <f t="shared" si="116"/>
        <v>10</v>
      </c>
      <c r="H1538" s="34">
        <f t="shared" si="117"/>
        <v>24</v>
      </c>
      <c r="I1538" s="35">
        <f t="shared" si="118"/>
        <v>0.41666666666666669</v>
      </c>
      <c r="J1538" s="21">
        <f t="shared" si="119"/>
        <v>14</v>
      </c>
    </row>
    <row r="1539" spans="1:10">
      <c r="A1539" s="36">
        <v>624</v>
      </c>
      <c r="B1539" s="37">
        <v>13</v>
      </c>
      <c r="C1539" s="37">
        <v>21</v>
      </c>
      <c r="D1539" s="36">
        <v>2</v>
      </c>
      <c r="E1539" s="36">
        <v>15</v>
      </c>
      <c r="F1539" s="34">
        <f t="shared" ref="F1539:F1602" si="120">C1539*D1539</f>
        <v>42</v>
      </c>
      <c r="G1539" s="34">
        <f t="shared" ref="G1539:G1602" si="121">F1539-(B1539*D1539)</f>
        <v>16</v>
      </c>
      <c r="H1539" s="34">
        <f t="shared" ref="H1539:H1602" si="122">C1539*D1539</f>
        <v>42</v>
      </c>
      <c r="I1539" s="35">
        <f t="shared" ref="I1539:I1602" si="123">(G1539/H1539)</f>
        <v>0.38095238095238093</v>
      </c>
      <c r="J1539" s="21">
        <f t="shared" ref="J1539:J1602" si="124">B1539*D1539</f>
        <v>26</v>
      </c>
    </row>
    <row r="1540" spans="1:10">
      <c r="A1540" s="36">
        <v>625</v>
      </c>
      <c r="B1540" s="37">
        <v>10</v>
      </c>
      <c r="C1540" s="37">
        <v>18</v>
      </c>
      <c r="D1540" s="36">
        <v>2</v>
      </c>
      <c r="E1540" s="36">
        <v>12</v>
      </c>
      <c r="F1540" s="34">
        <f t="shared" si="120"/>
        <v>36</v>
      </c>
      <c r="G1540" s="34">
        <f t="shared" si="121"/>
        <v>16</v>
      </c>
      <c r="H1540" s="34">
        <f t="shared" si="122"/>
        <v>36</v>
      </c>
      <c r="I1540" s="35">
        <f t="shared" si="123"/>
        <v>0.44444444444444442</v>
      </c>
      <c r="J1540" s="21">
        <f t="shared" si="124"/>
        <v>20</v>
      </c>
    </row>
    <row r="1541" spans="1:10">
      <c r="A1541" s="36">
        <v>625</v>
      </c>
      <c r="B1541" s="37">
        <v>25</v>
      </c>
      <c r="C1541" s="37">
        <v>40</v>
      </c>
      <c r="D1541" s="36">
        <v>1</v>
      </c>
      <c r="E1541" s="36">
        <v>46</v>
      </c>
      <c r="F1541" s="34">
        <f t="shared" si="120"/>
        <v>40</v>
      </c>
      <c r="G1541" s="34">
        <f t="shared" si="121"/>
        <v>15</v>
      </c>
      <c r="H1541" s="34">
        <f t="shared" si="122"/>
        <v>40</v>
      </c>
      <c r="I1541" s="35">
        <f t="shared" si="123"/>
        <v>0.375</v>
      </c>
      <c r="J1541" s="21">
        <f t="shared" si="124"/>
        <v>25</v>
      </c>
    </row>
    <row r="1542" spans="1:10">
      <c r="A1542" s="36">
        <v>625</v>
      </c>
      <c r="B1542" s="37">
        <v>13</v>
      </c>
      <c r="C1542" s="37">
        <v>21</v>
      </c>
      <c r="D1542" s="36">
        <v>3</v>
      </c>
      <c r="E1542" s="36">
        <v>39</v>
      </c>
      <c r="F1542" s="34">
        <f t="shared" si="120"/>
        <v>63</v>
      </c>
      <c r="G1542" s="34">
        <f t="shared" si="121"/>
        <v>24</v>
      </c>
      <c r="H1542" s="34">
        <f t="shared" si="122"/>
        <v>63</v>
      </c>
      <c r="I1542" s="35">
        <f t="shared" si="123"/>
        <v>0.38095238095238093</v>
      </c>
      <c r="J1542" s="21">
        <f t="shared" si="124"/>
        <v>39</v>
      </c>
    </row>
    <row r="1543" spans="1:10">
      <c r="A1543" s="36">
        <v>626</v>
      </c>
      <c r="B1543" s="37">
        <v>18</v>
      </c>
      <c r="C1543" s="37">
        <v>30</v>
      </c>
      <c r="D1543" s="36">
        <v>2</v>
      </c>
      <c r="E1543" s="36">
        <v>11</v>
      </c>
      <c r="F1543" s="34">
        <f t="shared" si="120"/>
        <v>60</v>
      </c>
      <c r="G1543" s="34">
        <f t="shared" si="121"/>
        <v>24</v>
      </c>
      <c r="H1543" s="34">
        <f t="shared" si="122"/>
        <v>60</v>
      </c>
      <c r="I1543" s="35">
        <f t="shared" si="123"/>
        <v>0.4</v>
      </c>
      <c r="J1543" s="21">
        <f t="shared" si="124"/>
        <v>36</v>
      </c>
    </row>
    <row r="1544" spans="1:10">
      <c r="A1544" s="36">
        <v>626</v>
      </c>
      <c r="B1544" s="37">
        <v>14</v>
      </c>
      <c r="C1544" s="37">
        <v>24</v>
      </c>
      <c r="D1544" s="36">
        <v>2</v>
      </c>
      <c r="E1544" s="36">
        <v>36</v>
      </c>
      <c r="F1544" s="34">
        <f t="shared" si="120"/>
        <v>48</v>
      </c>
      <c r="G1544" s="34">
        <f t="shared" si="121"/>
        <v>20</v>
      </c>
      <c r="H1544" s="34">
        <f t="shared" si="122"/>
        <v>48</v>
      </c>
      <c r="I1544" s="35">
        <f t="shared" si="123"/>
        <v>0.41666666666666669</v>
      </c>
      <c r="J1544" s="21">
        <f t="shared" si="124"/>
        <v>28</v>
      </c>
    </row>
    <row r="1545" spans="1:10">
      <c r="A1545" s="36">
        <v>626</v>
      </c>
      <c r="B1545" s="37">
        <v>17</v>
      </c>
      <c r="C1545" s="37">
        <v>29</v>
      </c>
      <c r="D1545" s="36">
        <v>1</v>
      </c>
      <c r="E1545" s="36">
        <v>11</v>
      </c>
      <c r="F1545" s="34">
        <f t="shared" si="120"/>
        <v>29</v>
      </c>
      <c r="G1545" s="34">
        <f t="shared" si="121"/>
        <v>12</v>
      </c>
      <c r="H1545" s="34">
        <f t="shared" si="122"/>
        <v>29</v>
      </c>
      <c r="I1545" s="35">
        <f t="shared" si="123"/>
        <v>0.41379310344827586</v>
      </c>
      <c r="J1545" s="21">
        <f t="shared" si="124"/>
        <v>17</v>
      </c>
    </row>
    <row r="1546" spans="1:10">
      <c r="A1546" s="36">
        <v>627</v>
      </c>
      <c r="B1546" s="37">
        <v>13</v>
      </c>
      <c r="C1546" s="37">
        <v>21</v>
      </c>
      <c r="D1546" s="36">
        <v>1</v>
      </c>
      <c r="E1546" s="36">
        <v>37</v>
      </c>
      <c r="F1546" s="34">
        <f t="shared" si="120"/>
        <v>21</v>
      </c>
      <c r="G1546" s="34">
        <f t="shared" si="121"/>
        <v>8</v>
      </c>
      <c r="H1546" s="34">
        <f t="shared" si="122"/>
        <v>21</v>
      </c>
      <c r="I1546" s="35">
        <f t="shared" si="123"/>
        <v>0.38095238095238093</v>
      </c>
      <c r="J1546" s="21">
        <f t="shared" si="124"/>
        <v>13</v>
      </c>
    </row>
    <row r="1547" spans="1:10">
      <c r="A1547" s="36">
        <v>628</v>
      </c>
      <c r="B1547" s="37">
        <v>14</v>
      </c>
      <c r="C1547" s="37">
        <v>24</v>
      </c>
      <c r="D1547" s="36">
        <v>2</v>
      </c>
      <c r="E1547" s="36">
        <v>10</v>
      </c>
      <c r="F1547" s="34">
        <f t="shared" si="120"/>
        <v>48</v>
      </c>
      <c r="G1547" s="34">
        <f t="shared" si="121"/>
        <v>20</v>
      </c>
      <c r="H1547" s="34">
        <f t="shared" si="122"/>
        <v>48</v>
      </c>
      <c r="I1547" s="35">
        <f t="shared" si="123"/>
        <v>0.41666666666666669</v>
      </c>
      <c r="J1547" s="21">
        <f t="shared" si="124"/>
        <v>28</v>
      </c>
    </row>
    <row r="1548" spans="1:10">
      <c r="A1548" s="36">
        <v>628</v>
      </c>
      <c r="B1548" s="37">
        <v>25</v>
      </c>
      <c r="C1548" s="37">
        <v>40</v>
      </c>
      <c r="D1548" s="36">
        <v>3</v>
      </c>
      <c r="E1548" s="36">
        <v>33</v>
      </c>
      <c r="F1548" s="34">
        <f t="shared" si="120"/>
        <v>120</v>
      </c>
      <c r="G1548" s="34">
        <f t="shared" si="121"/>
        <v>45</v>
      </c>
      <c r="H1548" s="34">
        <f t="shared" si="122"/>
        <v>120</v>
      </c>
      <c r="I1548" s="35">
        <f t="shared" si="123"/>
        <v>0.375</v>
      </c>
      <c r="J1548" s="21">
        <f t="shared" si="124"/>
        <v>75</v>
      </c>
    </row>
    <row r="1549" spans="1:10">
      <c r="A1549" s="36">
        <v>629</v>
      </c>
      <c r="B1549" s="37">
        <v>20</v>
      </c>
      <c r="C1549" s="37">
        <v>34</v>
      </c>
      <c r="D1549" s="36">
        <v>1</v>
      </c>
      <c r="E1549" s="36">
        <v>22</v>
      </c>
      <c r="F1549" s="34">
        <f t="shared" si="120"/>
        <v>34</v>
      </c>
      <c r="G1549" s="34">
        <f t="shared" si="121"/>
        <v>14</v>
      </c>
      <c r="H1549" s="34">
        <f t="shared" si="122"/>
        <v>34</v>
      </c>
      <c r="I1549" s="35">
        <f t="shared" si="123"/>
        <v>0.41176470588235292</v>
      </c>
      <c r="J1549" s="21">
        <f t="shared" si="124"/>
        <v>20</v>
      </c>
    </row>
    <row r="1550" spans="1:10">
      <c r="A1550" s="36">
        <v>629</v>
      </c>
      <c r="B1550" s="37">
        <v>12</v>
      </c>
      <c r="C1550" s="37">
        <v>20</v>
      </c>
      <c r="D1550" s="36">
        <v>3</v>
      </c>
      <c r="E1550" s="36">
        <v>19</v>
      </c>
      <c r="F1550" s="34">
        <f t="shared" si="120"/>
        <v>60</v>
      </c>
      <c r="G1550" s="34">
        <f t="shared" si="121"/>
        <v>24</v>
      </c>
      <c r="H1550" s="34">
        <f t="shared" si="122"/>
        <v>60</v>
      </c>
      <c r="I1550" s="35">
        <f t="shared" si="123"/>
        <v>0.4</v>
      </c>
      <c r="J1550" s="21">
        <f t="shared" si="124"/>
        <v>36</v>
      </c>
    </row>
    <row r="1551" spans="1:10">
      <c r="A1551" s="36">
        <v>629</v>
      </c>
      <c r="B1551" s="37">
        <v>10</v>
      </c>
      <c r="C1551" s="37">
        <v>18</v>
      </c>
      <c r="D1551" s="36">
        <v>2</v>
      </c>
      <c r="E1551" s="36">
        <v>43</v>
      </c>
      <c r="F1551" s="34">
        <f t="shared" si="120"/>
        <v>36</v>
      </c>
      <c r="G1551" s="34">
        <f t="shared" si="121"/>
        <v>16</v>
      </c>
      <c r="H1551" s="34">
        <f t="shared" si="122"/>
        <v>36</v>
      </c>
      <c r="I1551" s="35">
        <f t="shared" si="123"/>
        <v>0.44444444444444442</v>
      </c>
      <c r="J1551" s="21">
        <f t="shared" si="124"/>
        <v>20</v>
      </c>
    </row>
    <row r="1552" spans="1:10">
      <c r="A1552" s="36">
        <v>630</v>
      </c>
      <c r="B1552" s="37">
        <v>19</v>
      </c>
      <c r="C1552" s="37">
        <v>31</v>
      </c>
      <c r="D1552" s="36">
        <v>2</v>
      </c>
      <c r="E1552" s="36">
        <v>19</v>
      </c>
      <c r="F1552" s="34">
        <f t="shared" si="120"/>
        <v>62</v>
      </c>
      <c r="G1552" s="34">
        <f t="shared" si="121"/>
        <v>24</v>
      </c>
      <c r="H1552" s="34">
        <f t="shared" si="122"/>
        <v>62</v>
      </c>
      <c r="I1552" s="35">
        <f t="shared" si="123"/>
        <v>0.38709677419354838</v>
      </c>
      <c r="J1552" s="21">
        <f t="shared" si="124"/>
        <v>38</v>
      </c>
    </row>
    <row r="1553" spans="1:10">
      <c r="A1553" s="36">
        <v>630</v>
      </c>
      <c r="B1553" s="37">
        <v>25</v>
      </c>
      <c r="C1553" s="37">
        <v>40</v>
      </c>
      <c r="D1553" s="36">
        <v>3</v>
      </c>
      <c r="E1553" s="36">
        <v>56</v>
      </c>
      <c r="F1553" s="34">
        <f t="shared" si="120"/>
        <v>120</v>
      </c>
      <c r="G1553" s="34">
        <f t="shared" si="121"/>
        <v>45</v>
      </c>
      <c r="H1553" s="34">
        <f t="shared" si="122"/>
        <v>120</v>
      </c>
      <c r="I1553" s="35">
        <f t="shared" si="123"/>
        <v>0.375</v>
      </c>
      <c r="J1553" s="21">
        <f t="shared" si="124"/>
        <v>75</v>
      </c>
    </row>
    <row r="1554" spans="1:10">
      <c r="A1554" s="36">
        <v>631</v>
      </c>
      <c r="B1554" s="37">
        <v>13</v>
      </c>
      <c r="C1554" s="37">
        <v>22</v>
      </c>
      <c r="D1554" s="36">
        <v>3</v>
      </c>
      <c r="E1554" s="36">
        <v>46</v>
      </c>
      <c r="F1554" s="34">
        <f t="shared" si="120"/>
        <v>66</v>
      </c>
      <c r="G1554" s="34">
        <f t="shared" si="121"/>
        <v>27</v>
      </c>
      <c r="H1554" s="34">
        <f t="shared" si="122"/>
        <v>66</v>
      </c>
      <c r="I1554" s="35">
        <f t="shared" si="123"/>
        <v>0.40909090909090912</v>
      </c>
      <c r="J1554" s="21">
        <f t="shared" si="124"/>
        <v>39</v>
      </c>
    </row>
    <row r="1555" spans="1:10">
      <c r="A1555" s="36">
        <v>632</v>
      </c>
      <c r="B1555" s="37">
        <v>19</v>
      </c>
      <c r="C1555" s="37">
        <v>32</v>
      </c>
      <c r="D1555" s="36">
        <v>3</v>
      </c>
      <c r="E1555" s="36">
        <v>41</v>
      </c>
      <c r="F1555" s="34">
        <f t="shared" si="120"/>
        <v>96</v>
      </c>
      <c r="G1555" s="34">
        <f t="shared" si="121"/>
        <v>39</v>
      </c>
      <c r="H1555" s="34">
        <f t="shared" si="122"/>
        <v>96</v>
      </c>
      <c r="I1555" s="35">
        <f t="shared" si="123"/>
        <v>0.40625</v>
      </c>
      <c r="J1555" s="21">
        <f t="shared" si="124"/>
        <v>57</v>
      </c>
    </row>
    <row r="1556" spans="1:10">
      <c r="A1556" s="36">
        <v>632</v>
      </c>
      <c r="B1556" s="37">
        <v>20</v>
      </c>
      <c r="C1556" s="37">
        <v>33</v>
      </c>
      <c r="D1556" s="36">
        <v>1</v>
      </c>
      <c r="E1556" s="36">
        <v>47</v>
      </c>
      <c r="F1556" s="34">
        <f t="shared" si="120"/>
        <v>33</v>
      </c>
      <c r="G1556" s="34">
        <f t="shared" si="121"/>
        <v>13</v>
      </c>
      <c r="H1556" s="34">
        <f t="shared" si="122"/>
        <v>33</v>
      </c>
      <c r="I1556" s="35">
        <f t="shared" si="123"/>
        <v>0.39393939393939392</v>
      </c>
      <c r="J1556" s="21">
        <f t="shared" si="124"/>
        <v>20</v>
      </c>
    </row>
    <row r="1557" spans="1:10">
      <c r="A1557" s="36">
        <v>633</v>
      </c>
      <c r="B1557" s="37">
        <v>18</v>
      </c>
      <c r="C1557" s="37">
        <v>30</v>
      </c>
      <c r="D1557" s="36">
        <v>3</v>
      </c>
      <c r="E1557" s="36">
        <v>10</v>
      </c>
      <c r="F1557" s="34">
        <f t="shared" si="120"/>
        <v>90</v>
      </c>
      <c r="G1557" s="34">
        <f t="shared" si="121"/>
        <v>36</v>
      </c>
      <c r="H1557" s="34">
        <f t="shared" si="122"/>
        <v>90</v>
      </c>
      <c r="I1557" s="35">
        <f t="shared" si="123"/>
        <v>0.4</v>
      </c>
      <c r="J1557" s="21">
        <f t="shared" si="124"/>
        <v>54</v>
      </c>
    </row>
    <row r="1558" spans="1:10">
      <c r="A1558" s="36">
        <v>633</v>
      </c>
      <c r="B1558" s="37">
        <v>14</v>
      </c>
      <c r="C1558" s="37">
        <v>24</v>
      </c>
      <c r="D1558" s="36">
        <v>2</v>
      </c>
      <c r="E1558" s="36">
        <v>51</v>
      </c>
      <c r="F1558" s="34">
        <f t="shared" si="120"/>
        <v>48</v>
      </c>
      <c r="G1558" s="34">
        <f t="shared" si="121"/>
        <v>20</v>
      </c>
      <c r="H1558" s="34">
        <f t="shared" si="122"/>
        <v>48</v>
      </c>
      <c r="I1558" s="35">
        <f t="shared" si="123"/>
        <v>0.41666666666666669</v>
      </c>
      <c r="J1558" s="21">
        <f t="shared" si="124"/>
        <v>28</v>
      </c>
    </row>
    <row r="1559" spans="1:10">
      <c r="A1559" s="36">
        <v>633</v>
      </c>
      <c r="B1559" s="37">
        <v>13</v>
      </c>
      <c r="C1559" s="37">
        <v>22</v>
      </c>
      <c r="D1559" s="36">
        <v>2</v>
      </c>
      <c r="E1559" s="36">
        <v>34</v>
      </c>
      <c r="F1559" s="34">
        <f t="shared" si="120"/>
        <v>44</v>
      </c>
      <c r="G1559" s="34">
        <f t="shared" si="121"/>
        <v>18</v>
      </c>
      <c r="H1559" s="34">
        <f t="shared" si="122"/>
        <v>44</v>
      </c>
      <c r="I1559" s="35">
        <f t="shared" si="123"/>
        <v>0.40909090909090912</v>
      </c>
      <c r="J1559" s="21">
        <f t="shared" si="124"/>
        <v>26</v>
      </c>
    </row>
    <row r="1560" spans="1:10">
      <c r="A1560" s="36">
        <v>633</v>
      </c>
      <c r="B1560" s="37">
        <v>10</v>
      </c>
      <c r="C1560" s="37">
        <v>18</v>
      </c>
      <c r="D1560" s="36">
        <v>3</v>
      </c>
      <c r="E1560" s="36">
        <v>54</v>
      </c>
      <c r="F1560" s="34">
        <f t="shared" si="120"/>
        <v>54</v>
      </c>
      <c r="G1560" s="34">
        <f t="shared" si="121"/>
        <v>24</v>
      </c>
      <c r="H1560" s="34">
        <f t="shared" si="122"/>
        <v>54</v>
      </c>
      <c r="I1560" s="35">
        <f t="shared" si="123"/>
        <v>0.44444444444444442</v>
      </c>
      <c r="J1560" s="21">
        <f t="shared" si="124"/>
        <v>30</v>
      </c>
    </row>
    <row r="1561" spans="1:10">
      <c r="A1561" s="36">
        <v>634</v>
      </c>
      <c r="B1561" s="37">
        <v>13</v>
      </c>
      <c r="C1561" s="37">
        <v>22</v>
      </c>
      <c r="D1561" s="36">
        <v>2</v>
      </c>
      <c r="E1561" s="36">
        <v>25</v>
      </c>
      <c r="F1561" s="34">
        <f t="shared" si="120"/>
        <v>44</v>
      </c>
      <c r="G1561" s="34">
        <f t="shared" si="121"/>
        <v>18</v>
      </c>
      <c r="H1561" s="34">
        <f t="shared" si="122"/>
        <v>44</v>
      </c>
      <c r="I1561" s="35">
        <f t="shared" si="123"/>
        <v>0.40909090909090912</v>
      </c>
      <c r="J1561" s="21">
        <f t="shared" si="124"/>
        <v>26</v>
      </c>
    </row>
    <row r="1562" spans="1:10">
      <c r="A1562" s="36">
        <v>634</v>
      </c>
      <c r="B1562" s="37">
        <v>25</v>
      </c>
      <c r="C1562" s="37">
        <v>40</v>
      </c>
      <c r="D1562" s="36">
        <v>3</v>
      </c>
      <c r="E1562" s="36">
        <v>38</v>
      </c>
      <c r="F1562" s="34">
        <f t="shared" si="120"/>
        <v>120</v>
      </c>
      <c r="G1562" s="34">
        <f t="shared" si="121"/>
        <v>45</v>
      </c>
      <c r="H1562" s="34">
        <f t="shared" si="122"/>
        <v>120</v>
      </c>
      <c r="I1562" s="35">
        <f t="shared" si="123"/>
        <v>0.375</v>
      </c>
      <c r="J1562" s="21">
        <f t="shared" si="124"/>
        <v>75</v>
      </c>
    </row>
    <row r="1563" spans="1:10">
      <c r="A1563" s="36">
        <v>634</v>
      </c>
      <c r="B1563" s="37">
        <v>15</v>
      </c>
      <c r="C1563" s="37">
        <v>25</v>
      </c>
      <c r="D1563" s="36">
        <v>3</v>
      </c>
      <c r="E1563" s="36">
        <v>43</v>
      </c>
      <c r="F1563" s="34">
        <f t="shared" si="120"/>
        <v>75</v>
      </c>
      <c r="G1563" s="34">
        <f t="shared" si="121"/>
        <v>30</v>
      </c>
      <c r="H1563" s="34">
        <f t="shared" si="122"/>
        <v>75</v>
      </c>
      <c r="I1563" s="35">
        <f t="shared" si="123"/>
        <v>0.4</v>
      </c>
      <c r="J1563" s="21">
        <f t="shared" si="124"/>
        <v>45</v>
      </c>
    </row>
    <row r="1564" spans="1:10">
      <c r="A1564" s="36">
        <v>634</v>
      </c>
      <c r="B1564" s="37">
        <v>21</v>
      </c>
      <c r="C1564" s="37">
        <v>35</v>
      </c>
      <c r="D1564" s="36">
        <v>3</v>
      </c>
      <c r="E1564" s="36">
        <v>51</v>
      </c>
      <c r="F1564" s="34">
        <f t="shared" si="120"/>
        <v>105</v>
      </c>
      <c r="G1564" s="34">
        <f t="shared" si="121"/>
        <v>42</v>
      </c>
      <c r="H1564" s="34">
        <f t="shared" si="122"/>
        <v>105</v>
      </c>
      <c r="I1564" s="35">
        <f t="shared" si="123"/>
        <v>0.4</v>
      </c>
      <c r="J1564" s="21">
        <f t="shared" si="124"/>
        <v>63</v>
      </c>
    </row>
    <row r="1565" spans="1:10">
      <c r="A1565" s="36">
        <v>635</v>
      </c>
      <c r="B1565" s="37">
        <v>17</v>
      </c>
      <c r="C1565" s="37">
        <v>29</v>
      </c>
      <c r="D1565" s="36">
        <v>2</v>
      </c>
      <c r="E1565" s="36">
        <v>25</v>
      </c>
      <c r="F1565" s="34">
        <f t="shared" si="120"/>
        <v>58</v>
      </c>
      <c r="G1565" s="34">
        <f t="shared" si="121"/>
        <v>24</v>
      </c>
      <c r="H1565" s="34">
        <f t="shared" si="122"/>
        <v>58</v>
      </c>
      <c r="I1565" s="35">
        <f t="shared" si="123"/>
        <v>0.41379310344827586</v>
      </c>
      <c r="J1565" s="21">
        <f t="shared" si="124"/>
        <v>34</v>
      </c>
    </row>
    <row r="1566" spans="1:10">
      <c r="A1566" s="36">
        <v>636</v>
      </c>
      <c r="B1566" s="37">
        <v>14</v>
      </c>
      <c r="C1566" s="37">
        <v>24</v>
      </c>
      <c r="D1566" s="36">
        <v>2</v>
      </c>
      <c r="E1566" s="36">
        <v>45</v>
      </c>
      <c r="F1566" s="34">
        <f t="shared" si="120"/>
        <v>48</v>
      </c>
      <c r="G1566" s="34">
        <f t="shared" si="121"/>
        <v>20</v>
      </c>
      <c r="H1566" s="34">
        <f t="shared" si="122"/>
        <v>48</v>
      </c>
      <c r="I1566" s="35">
        <f t="shared" si="123"/>
        <v>0.41666666666666669</v>
      </c>
      <c r="J1566" s="21">
        <f t="shared" si="124"/>
        <v>28</v>
      </c>
    </row>
    <row r="1567" spans="1:10">
      <c r="A1567" s="36">
        <v>636</v>
      </c>
      <c r="B1567" s="37">
        <v>11</v>
      </c>
      <c r="C1567" s="37">
        <v>19</v>
      </c>
      <c r="D1567" s="36">
        <v>3</v>
      </c>
      <c r="E1567" s="36">
        <v>54</v>
      </c>
      <c r="F1567" s="34">
        <f t="shared" si="120"/>
        <v>57</v>
      </c>
      <c r="G1567" s="34">
        <f t="shared" si="121"/>
        <v>24</v>
      </c>
      <c r="H1567" s="34">
        <f t="shared" si="122"/>
        <v>57</v>
      </c>
      <c r="I1567" s="35">
        <f t="shared" si="123"/>
        <v>0.42105263157894735</v>
      </c>
      <c r="J1567" s="21">
        <f t="shared" si="124"/>
        <v>33</v>
      </c>
    </row>
    <row r="1568" spans="1:10">
      <c r="A1568" s="36">
        <v>636</v>
      </c>
      <c r="B1568" s="37">
        <v>13</v>
      </c>
      <c r="C1568" s="37">
        <v>21</v>
      </c>
      <c r="D1568" s="36">
        <v>1</v>
      </c>
      <c r="E1568" s="36">
        <v>52</v>
      </c>
      <c r="F1568" s="34">
        <f t="shared" si="120"/>
        <v>21</v>
      </c>
      <c r="G1568" s="34">
        <f t="shared" si="121"/>
        <v>8</v>
      </c>
      <c r="H1568" s="34">
        <f t="shared" si="122"/>
        <v>21</v>
      </c>
      <c r="I1568" s="35">
        <f t="shared" si="123"/>
        <v>0.38095238095238093</v>
      </c>
      <c r="J1568" s="21">
        <f t="shared" si="124"/>
        <v>13</v>
      </c>
    </row>
    <row r="1569" spans="1:10">
      <c r="A1569" s="36">
        <v>637</v>
      </c>
      <c r="B1569" s="37">
        <v>20</v>
      </c>
      <c r="C1569" s="37">
        <v>33</v>
      </c>
      <c r="D1569" s="36">
        <v>1</v>
      </c>
      <c r="E1569" s="36">
        <v>23</v>
      </c>
      <c r="F1569" s="34">
        <f t="shared" si="120"/>
        <v>33</v>
      </c>
      <c r="G1569" s="34">
        <f t="shared" si="121"/>
        <v>13</v>
      </c>
      <c r="H1569" s="34">
        <f t="shared" si="122"/>
        <v>33</v>
      </c>
      <c r="I1569" s="35">
        <f t="shared" si="123"/>
        <v>0.39393939393939392</v>
      </c>
      <c r="J1569" s="21">
        <f t="shared" si="124"/>
        <v>20</v>
      </c>
    </row>
    <row r="1570" spans="1:10">
      <c r="A1570" s="36">
        <v>637</v>
      </c>
      <c r="B1570" s="37">
        <v>20</v>
      </c>
      <c r="C1570" s="37">
        <v>34</v>
      </c>
      <c r="D1570" s="36">
        <v>1</v>
      </c>
      <c r="E1570" s="36">
        <v>6</v>
      </c>
      <c r="F1570" s="34">
        <f t="shared" si="120"/>
        <v>34</v>
      </c>
      <c r="G1570" s="34">
        <f t="shared" si="121"/>
        <v>14</v>
      </c>
      <c r="H1570" s="34">
        <f t="shared" si="122"/>
        <v>34</v>
      </c>
      <c r="I1570" s="35">
        <f t="shared" si="123"/>
        <v>0.41176470588235292</v>
      </c>
      <c r="J1570" s="21">
        <f t="shared" si="124"/>
        <v>20</v>
      </c>
    </row>
    <row r="1571" spans="1:10">
      <c r="A1571" s="36">
        <v>637</v>
      </c>
      <c r="B1571" s="37">
        <v>15</v>
      </c>
      <c r="C1571" s="37">
        <v>25</v>
      </c>
      <c r="D1571" s="36">
        <v>2</v>
      </c>
      <c r="E1571" s="36">
        <v>32</v>
      </c>
      <c r="F1571" s="34">
        <f t="shared" si="120"/>
        <v>50</v>
      </c>
      <c r="G1571" s="34">
        <f t="shared" si="121"/>
        <v>20</v>
      </c>
      <c r="H1571" s="34">
        <f t="shared" si="122"/>
        <v>50</v>
      </c>
      <c r="I1571" s="35">
        <f t="shared" si="123"/>
        <v>0.4</v>
      </c>
      <c r="J1571" s="21">
        <f t="shared" si="124"/>
        <v>30</v>
      </c>
    </row>
    <row r="1572" spans="1:10">
      <c r="A1572" s="36">
        <v>638</v>
      </c>
      <c r="B1572" s="37">
        <v>18</v>
      </c>
      <c r="C1572" s="37">
        <v>30</v>
      </c>
      <c r="D1572" s="36">
        <v>3</v>
      </c>
      <c r="E1572" s="36">
        <v>44</v>
      </c>
      <c r="F1572" s="34">
        <f t="shared" si="120"/>
        <v>90</v>
      </c>
      <c r="G1572" s="34">
        <f t="shared" si="121"/>
        <v>36</v>
      </c>
      <c r="H1572" s="34">
        <f t="shared" si="122"/>
        <v>90</v>
      </c>
      <c r="I1572" s="35">
        <f t="shared" si="123"/>
        <v>0.4</v>
      </c>
      <c r="J1572" s="21">
        <f t="shared" si="124"/>
        <v>54</v>
      </c>
    </row>
    <row r="1573" spans="1:10">
      <c r="A1573" s="36">
        <v>639</v>
      </c>
      <c r="B1573" s="37">
        <v>15</v>
      </c>
      <c r="C1573" s="37">
        <v>26</v>
      </c>
      <c r="D1573" s="36">
        <v>2</v>
      </c>
      <c r="E1573" s="36">
        <v>52</v>
      </c>
      <c r="F1573" s="34">
        <f t="shared" si="120"/>
        <v>52</v>
      </c>
      <c r="G1573" s="34">
        <f t="shared" si="121"/>
        <v>22</v>
      </c>
      <c r="H1573" s="34">
        <f t="shared" si="122"/>
        <v>52</v>
      </c>
      <c r="I1573" s="35">
        <f t="shared" si="123"/>
        <v>0.42307692307692307</v>
      </c>
      <c r="J1573" s="21">
        <f t="shared" si="124"/>
        <v>30</v>
      </c>
    </row>
    <row r="1574" spans="1:10">
      <c r="A1574" s="36">
        <v>639</v>
      </c>
      <c r="B1574" s="37">
        <v>19</v>
      </c>
      <c r="C1574" s="37">
        <v>31</v>
      </c>
      <c r="D1574" s="36">
        <v>2</v>
      </c>
      <c r="E1574" s="36">
        <v>29</v>
      </c>
      <c r="F1574" s="34">
        <f t="shared" si="120"/>
        <v>62</v>
      </c>
      <c r="G1574" s="34">
        <f t="shared" si="121"/>
        <v>24</v>
      </c>
      <c r="H1574" s="34">
        <f t="shared" si="122"/>
        <v>62</v>
      </c>
      <c r="I1574" s="35">
        <f t="shared" si="123"/>
        <v>0.38709677419354838</v>
      </c>
      <c r="J1574" s="21">
        <f t="shared" si="124"/>
        <v>38</v>
      </c>
    </row>
    <row r="1575" spans="1:10">
      <c r="A1575" s="36">
        <v>639</v>
      </c>
      <c r="B1575" s="37">
        <v>11</v>
      </c>
      <c r="C1575" s="37">
        <v>19</v>
      </c>
      <c r="D1575" s="36">
        <v>2</v>
      </c>
      <c r="E1575" s="36">
        <v>55</v>
      </c>
      <c r="F1575" s="34">
        <f t="shared" si="120"/>
        <v>38</v>
      </c>
      <c r="G1575" s="34">
        <f t="shared" si="121"/>
        <v>16</v>
      </c>
      <c r="H1575" s="34">
        <f t="shared" si="122"/>
        <v>38</v>
      </c>
      <c r="I1575" s="35">
        <f t="shared" si="123"/>
        <v>0.42105263157894735</v>
      </c>
      <c r="J1575" s="21">
        <f t="shared" si="124"/>
        <v>22</v>
      </c>
    </row>
    <row r="1576" spans="1:10">
      <c r="A1576" s="36">
        <v>640</v>
      </c>
      <c r="B1576" s="37">
        <v>15</v>
      </c>
      <c r="C1576" s="37">
        <v>26</v>
      </c>
      <c r="D1576" s="36">
        <v>3</v>
      </c>
      <c r="E1576" s="36">
        <v>7</v>
      </c>
      <c r="F1576" s="34">
        <f t="shared" si="120"/>
        <v>78</v>
      </c>
      <c r="G1576" s="34">
        <f t="shared" si="121"/>
        <v>33</v>
      </c>
      <c r="H1576" s="34">
        <f t="shared" si="122"/>
        <v>78</v>
      </c>
      <c r="I1576" s="35">
        <f t="shared" si="123"/>
        <v>0.42307692307692307</v>
      </c>
      <c r="J1576" s="21">
        <f t="shared" si="124"/>
        <v>45</v>
      </c>
    </row>
    <row r="1577" spans="1:10">
      <c r="A1577" s="36">
        <v>640</v>
      </c>
      <c r="B1577" s="37">
        <v>13</v>
      </c>
      <c r="C1577" s="37">
        <v>21</v>
      </c>
      <c r="D1577" s="36">
        <v>2</v>
      </c>
      <c r="E1577" s="36">
        <v>12</v>
      </c>
      <c r="F1577" s="34">
        <f t="shared" si="120"/>
        <v>42</v>
      </c>
      <c r="G1577" s="34">
        <f t="shared" si="121"/>
        <v>16</v>
      </c>
      <c r="H1577" s="34">
        <f t="shared" si="122"/>
        <v>42</v>
      </c>
      <c r="I1577" s="35">
        <f t="shared" si="123"/>
        <v>0.38095238095238093</v>
      </c>
      <c r="J1577" s="21">
        <f t="shared" si="124"/>
        <v>26</v>
      </c>
    </row>
    <row r="1578" spans="1:10">
      <c r="A1578" s="36">
        <v>640</v>
      </c>
      <c r="B1578" s="37">
        <v>20</v>
      </c>
      <c r="C1578" s="37">
        <v>33</v>
      </c>
      <c r="D1578" s="36">
        <v>3</v>
      </c>
      <c r="E1578" s="36">
        <v>56</v>
      </c>
      <c r="F1578" s="34">
        <f t="shared" si="120"/>
        <v>99</v>
      </c>
      <c r="G1578" s="34">
        <f t="shared" si="121"/>
        <v>39</v>
      </c>
      <c r="H1578" s="34">
        <f t="shared" si="122"/>
        <v>99</v>
      </c>
      <c r="I1578" s="35">
        <f t="shared" si="123"/>
        <v>0.39393939393939392</v>
      </c>
      <c r="J1578" s="21">
        <f t="shared" si="124"/>
        <v>60</v>
      </c>
    </row>
    <row r="1579" spans="1:10">
      <c r="A1579" s="36">
        <v>641</v>
      </c>
      <c r="B1579" s="37">
        <v>17</v>
      </c>
      <c r="C1579" s="37">
        <v>29</v>
      </c>
      <c r="D1579" s="36">
        <v>3</v>
      </c>
      <c r="E1579" s="36">
        <v>17</v>
      </c>
      <c r="F1579" s="34">
        <f t="shared" si="120"/>
        <v>87</v>
      </c>
      <c r="G1579" s="34">
        <f t="shared" si="121"/>
        <v>36</v>
      </c>
      <c r="H1579" s="34">
        <f t="shared" si="122"/>
        <v>87</v>
      </c>
      <c r="I1579" s="35">
        <f t="shared" si="123"/>
        <v>0.41379310344827586</v>
      </c>
      <c r="J1579" s="21">
        <f t="shared" si="124"/>
        <v>51</v>
      </c>
    </row>
    <row r="1580" spans="1:10">
      <c r="A1580" s="36">
        <v>641</v>
      </c>
      <c r="B1580" s="37">
        <v>15</v>
      </c>
      <c r="C1580" s="37">
        <v>25</v>
      </c>
      <c r="D1580" s="36">
        <v>3</v>
      </c>
      <c r="E1580" s="36">
        <v>28</v>
      </c>
      <c r="F1580" s="34">
        <f t="shared" si="120"/>
        <v>75</v>
      </c>
      <c r="G1580" s="34">
        <f t="shared" si="121"/>
        <v>30</v>
      </c>
      <c r="H1580" s="34">
        <f t="shared" si="122"/>
        <v>75</v>
      </c>
      <c r="I1580" s="35">
        <f t="shared" si="123"/>
        <v>0.4</v>
      </c>
      <c r="J1580" s="21">
        <f t="shared" si="124"/>
        <v>45</v>
      </c>
    </row>
    <row r="1581" spans="1:10">
      <c r="A1581" s="36">
        <v>641</v>
      </c>
      <c r="B1581" s="37">
        <v>14</v>
      </c>
      <c r="C1581" s="37">
        <v>23</v>
      </c>
      <c r="D1581" s="36">
        <v>2</v>
      </c>
      <c r="E1581" s="36">
        <v>29</v>
      </c>
      <c r="F1581" s="34">
        <f t="shared" si="120"/>
        <v>46</v>
      </c>
      <c r="G1581" s="34">
        <f t="shared" si="121"/>
        <v>18</v>
      </c>
      <c r="H1581" s="34">
        <f t="shared" si="122"/>
        <v>46</v>
      </c>
      <c r="I1581" s="35">
        <f t="shared" si="123"/>
        <v>0.39130434782608697</v>
      </c>
      <c r="J1581" s="21">
        <f t="shared" si="124"/>
        <v>28</v>
      </c>
    </row>
    <row r="1582" spans="1:10">
      <c r="A1582" s="36">
        <v>642</v>
      </c>
      <c r="B1582" s="37">
        <v>13</v>
      </c>
      <c r="C1582" s="37">
        <v>21</v>
      </c>
      <c r="D1582" s="36">
        <v>3</v>
      </c>
      <c r="E1582" s="36">
        <v>6</v>
      </c>
      <c r="F1582" s="34">
        <f t="shared" si="120"/>
        <v>63</v>
      </c>
      <c r="G1582" s="34">
        <f t="shared" si="121"/>
        <v>24</v>
      </c>
      <c r="H1582" s="34">
        <f t="shared" si="122"/>
        <v>63</v>
      </c>
      <c r="I1582" s="35">
        <f t="shared" si="123"/>
        <v>0.38095238095238093</v>
      </c>
      <c r="J1582" s="21">
        <f t="shared" si="124"/>
        <v>39</v>
      </c>
    </row>
    <row r="1583" spans="1:10">
      <c r="A1583" s="36">
        <v>642</v>
      </c>
      <c r="B1583" s="37">
        <v>15</v>
      </c>
      <c r="C1583" s="37">
        <v>26</v>
      </c>
      <c r="D1583" s="36">
        <v>1</v>
      </c>
      <c r="E1583" s="36">
        <v>57</v>
      </c>
      <c r="F1583" s="34">
        <f t="shared" si="120"/>
        <v>26</v>
      </c>
      <c r="G1583" s="34">
        <f t="shared" si="121"/>
        <v>11</v>
      </c>
      <c r="H1583" s="34">
        <f t="shared" si="122"/>
        <v>26</v>
      </c>
      <c r="I1583" s="35">
        <f t="shared" si="123"/>
        <v>0.42307692307692307</v>
      </c>
      <c r="J1583" s="21">
        <f t="shared" si="124"/>
        <v>15</v>
      </c>
    </row>
    <row r="1584" spans="1:10">
      <c r="A1584" s="36">
        <v>642</v>
      </c>
      <c r="B1584" s="37">
        <v>17</v>
      </c>
      <c r="C1584" s="37">
        <v>29</v>
      </c>
      <c r="D1584" s="36">
        <v>3</v>
      </c>
      <c r="E1584" s="36">
        <v>18</v>
      </c>
      <c r="F1584" s="34">
        <f t="shared" si="120"/>
        <v>87</v>
      </c>
      <c r="G1584" s="34">
        <f t="shared" si="121"/>
        <v>36</v>
      </c>
      <c r="H1584" s="34">
        <f t="shared" si="122"/>
        <v>87</v>
      </c>
      <c r="I1584" s="35">
        <f t="shared" si="123"/>
        <v>0.41379310344827586</v>
      </c>
      <c r="J1584" s="21">
        <f t="shared" si="124"/>
        <v>51</v>
      </c>
    </row>
    <row r="1585" spans="1:10">
      <c r="A1585" s="36">
        <v>643</v>
      </c>
      <c r="B1585" s="37">
        <v>20</v>
      </c>
      <c r="C1585" s="37">
        <v>33</v>
      </c>
      <c r="D1585" s="36">
        <v>1</v>
      </c>
      <c r="E1585" s="36">
        <v>18</v>
      </c>
      <c r="F1585" s="34">
        <f t="shared" si="120"/>
        <v>33</v>
      </c>
      <c r="G1585" s="34">
        <f t="shared" si="121"/>
        <v>13</v>
      </c>
      <c r="H1585" s="34">
        <f t="shared" si="122"/>
        <v>33</v>
      </c>
      <c r="I1585" s="35">
        <f t="shared" si="123"/>
        <v>0.39393939393939392</v>
      </c>
      <c r="J1585" s="21">
        <f t="shared" si="124"/>
        <v>20</v>
      </c>
    </row>
    <row r="1586" spans="1:10">
      <c r="A1586" s="36">
        <v>644</v>
      </c>
      <c r="B1586" s="37">
        <v>19</v>
      </c>
      <c r="C1586" s="37">
        <v>31</v>
      </c>
      <c r="D1586" s="36">
        <v>3</v>
      </c>
      <c r="E1586" s="36">
        <v>51</v>
      </c>
      <c r="F1586" s="34">
        <f t="shared" si="120"/>
        <v>93</v>
      </c>
      <c r="G1586" s="34">
        <f t="shared" si="121"/>
        <v>36</v>
      </c>
      <c r="H1586" s="34">
        <f t="shared" si="122"/>
        <v>93</v>
      </c>
      <c r="I1586" s="35">
        <f t="shared" si="123"/>
        <v>0.38709677419354838</v>
      </c>
      <c r="J1586" s="21">
        <f t="shared" si="124"/>
        <v>57</v>
      </c>
    </row>
    <row r="1587" spans="1:10">
      <c r="A1587" s="36">
        <v>645</v>
      </c>
      <c r="B1587" s="37">
        <v>20</v>
      </c>
      <c r="C1587" s="37">
        <v>33</v>
      </c>
      <c r="D1587" s="36">
        <v>3</v>
      </c>
      <c r="E1587" s="36">
        <v>43</v>
      </c>
      <c r="F1587" s="34">
        <f t="shared" si="120"/>
        <v>99</v>
      </c>
      <c r="G1587" s="34">
        <f t="shared" si="121"/>
        <v>39</v>
      </c>
      <c r="H1587" s="34">
        <f t="shared" si="122"/>
        <v>99</v>
      </c>
      <c r="I1587" s="35">
        <f t="shared" si="123"/>
        <v>0.39393939393939392</v>
      </c>
      <c r="J1587" s="21">
        <f t="shared" si="124"/>
        <v>60</v>
      </c>
    </row>
    <row r="1588" spans="1:10">
      <c r="A1588" s="36">
        <v>645</v>
      </c>
      <c r="B1588" s="37">
        <v>16</v>
      </c>
      <c r="C1588" s="37">
        <v>27</v>
      </c>
      <c r="D1588" s="36">
        <v>3</v>
      </c>
      <c r="E1588" s="36">
        <v>54</v>
      </c>
      <c r="F1588" s="34">
        <f t="shared" si="120"/>
        <v>81</v>
      </c>
      <c r="G1588" s="34">
        <f t="shared" si="121"/>
        <v>33</v>
      </c>
      <c r="H1588" s="34">
        <f t="shared" si="122"/>
        <v>81</v>
      </c>
      <c r="I1588" s="35">
        <f t="shared" si="123"/>
        <v>0.40740740740740738</v>
      </c>
      <c r="J1588" s="21">
        <f t="shared" si="124"/>
        <v>48</v>
      </c>
    </row>
    <row r="1589" spans="1:10">
      <c r="A1589" s="36">
        <v>646</v>
      </c>
      <c r="B1589" s="37">
        <v>21</v>
      </c>
      <c r="C1589" s="37">
        <v>35</v>
      </c>
      <c r="D1589" s="36">
        <v>2</v>
      </c>
      <c r="E1589" s="36">
        <v>36</v>
      </c>
      <c r="F1589" s="34">
        <f t="shared" si="120"/>
        <v>70</v>
      </c>
      <c r="G1589" s="34">
        <f t="shared" si="121"/>
        <v>28</v>
      </c>
      <c r="H1589" s="34">
        <f t="shared" si="122"/>
        <v>70</v>
      </c>
      <c r="I1589" s="35">
        <f t="shared" si="123"/>
        <v>0.4</v>
      </c>
      <c r="J1589" s="21">
        <f t="shared" si="124"/>
        <v>42</v>
      </c>
    </row>
    <row r="1590" spans="1:10">
      <c r="A1590" s="36">
        <v>647</v>
      </c>
      <c r="B1590" s="37">
        <v>10</v>
      </c>
      <c r="C1590" s="37">
        <v>18</v>
      </c>
      <c r="D1590" s="36">
        <v>2</v>
      </c>
      <c r="E1590" s="36">
        <v>13</v>
      </c>
      <c r="F1590" s="34">
        <f t="shared" si="120"/>
        <v>36</v>
      </c>
      <c r="G1590" s="34">
        <f t="shared" si="121"/>
        <v>16</v>
      </c>
      <c r="H1590" s="34">
        <f t="shared" si="122"/>
        <v>36</v>
      </c>
      <c r="I1590" s="35">
        <f t="shared" si="123"/>
        <v>0.44444444444444442</v>
      </c>
      <c r="J1590" s="21">
        <f t="shared" si="124"/>
        <v>20</v>
      </c>
    </row>
    <row r="1591" spans="1:10">
      <c r="A1591" s="36">
        <v>647</v>
      </c>
      <c r="B1591" s="37">
        <v>19</v>
      </c>
      <c r="C1591" s="37">
        <v>31</v>
      </c>
      <c r="D1591" s="36">
        <v>2</v>
      </c>
      <c r="E1591" s="36">
        <v>26</v>
      </c>
      <c r="F1591" s="34">
        <f t="shared" si="120"/>
        <v>62</v>
      </c>
      <c r="G1591" s="34">
        <f t="shared" si="121"/>
        <v>24</v>
      </c>
      <c r="H1591" s="34">
        <f t="shared" si="122"/>
        <v>62</v>
      </c>
      <c r="I1591" s="35">
        <f t="shared" si="123"/>
        <v>0.38709677419354838</v>
      </c>
      <c r="J1591" s="21">
        <f t="shared" si="124"/>
        <v>38</v>
      </c>
    </row>
    <row r="1592" spans="1:10">
      <c r="A1592" s="36">
        <v>648</v>
      </c>
      <c r="B1592" s="37">
        <v>16</v>
      </c>
      <c r="C1592" s="37">
        <v>28</v>
      </c>
      <c r="D1592" s="36">
        <v>2</v>
      </c>
      <c r="E1592" s="36">
        <v>47</v>
      </c>
      <c r="F1592" s="34">
        <f t="shared" si="120"/>
        <v>56</v>
      </c>
      <c r="G1592" s="34">
        <f t="shared" si="121"/>
        <v>24</v>
      </c>
      <c r="H1592" s="34">
        <f t="shared" si="122"/>
        <v>56</v>
      </c>
      <c r="I1592" s="35">
        <f t="shared" si="123"/>
        <v>0.42857142857142855</v>
      </c>
      <c r="J1592" s="21">
        <f t="shared" si="124"/>
        <v>32</v>
      </c>
    </row>
    <row r="1593" spans="1:10">
      <c r="A1593" s="36">
        <v>649</v>
      </c>
      <c r="B1593" s="37">
        <v>17</v>
      </c>
      <c r="C1593" s="37">
        <v>29</v>
      </c>
      <c r="D1593" s="36">
        <v>3</v>
      </c>
      <c r="E1593" s="36">
        <v>22</v>
      </c>
      <c r="F1593" s="34">
        <f t="shared" si="120"/>
        <v>87</v>
      </c>
      <c r="G1593" s="34">
        <f t="shared" si="121"/>
        <v>36</v>
      </c>
      <c r="H1593" s="34">
        <f t="shared" si="122"/>
        <v>87</v>
      </c>
      <c r="I1593" s="35">
        <f t="shared" si="123"/>
        <v>0.41379310344827586</v>
      </c>
      <c r="J1593" s="21">
        <f t="shared" si="124"/>
        <v>51</v>
      </c>
    </row>
    <row r="1594" spans="1:10">
      <c r="A1594" s="36">
        <v>649</v>
      </c>
      <c r="B1594" s="37">
        <v>16</v>
      </c>
      <c r="C1594" s="37">
        <v>28</v>
      </c>
      <c r="D1594" s="36">
        <v>3</v>
      </c>
      <c r="E1594" s="36">
        <v>40</v>
      </c>
      <c r="F1594" s="34">
        <f t="shared" si="120"/>
        <v>84</v>
      </c>
      <c r="G1594" s="34">
        <f t="shared" si="121"/>
        <v>36</v>
      </c>
      <c r="H1594" s="34">
        <f t="shared" si="122"/>
        <v>84</v>
      </c>
      <c r="I1594" s="35">
        <f t="shared" si="123"/>
        <v>0.42857142857142855</v>
      </c>
      <c r="J1594" s="21">
        <f t="shared" si="124"/>
        <v>48</v>
      </c>
    </row>
    <row r="1595" spans="1:10">
      <c r="A1595" s="36">
        <v>649</v>
      </c>
      <c r="B1595" s="37">
        <v>15</v>
      </c>
      <c r="C1595" s="37">
        <v>25</v>
      </c>
      <c r="D1595" s="36">
        <v>1</v>
      </c>
      <c r="E1595" s="36">
        <v>32</v>
      </c>
      <c r="F1595" s="34">
        <f t="shared" si="120"/>
        <v>25</v>
      </c>
      <c r="G1595" s="34">
        <f t="shared" si="121"/>
        <v>10</v>
      </c>
      <c r="H1595" s="34">
        <f t="shared" si="122"/>
        <v>25</v>
      </c>
      <c r="I1595" s="35">
        <f t="shared" si="123"/>
        <v>0.4</v>
      </c>
      <c r="J1595" s="21">
        <f t="shared" si="124"/>
        <v>15</v>
      </c>
    </row>
    <row r="1596" spans="1:10">
      <c r="A1596" s="36">
        <v>649</v>
      </c>
      <c r="B1596" s="37">
        <v>12</v>
      </c>
      <c r="C1596" s="37">
        <v>20</v>
      </c>
      <c r="D1596" s="36">
        <v>3</v>
      </c>
      <c r="E1596" s="36">
        <v>15</v>
      </c>
      <c r="F1596" s="34">
        <f t="shared" si="120"/>
        <v>60</v>
      </c>
      <c r="G1596" s="34">
        <f t="shared" si="121"/>
        <v>24</v>
      </c>
      <c r="H1596" s="34">
        <f t="shared" si="122"/>
        <v>60</v>
      </c>
      <c r="I1596" s="35">
        <f t="shared" si="123"/>
        <v>0.4</v>
      </c>
      <c r="J1596" s="21">
        <f t="shared" si="124"/>
        <v>36</v>
      </c>
    </row>
    <row r="1597" spans="1:10">
      <c r="A1597" s="36">
        <v>650</v>
      </c>
      <c r="B1597" s="37">
        <v>13</v>
      </c>
      <c r="C1597" s="37">
        <v>21</v>
      </c>
      <c r="D1597" s="36">
        <v>2</v>
      </c>
      <c r="E1597" s="36">
        <v>18</v>
      </c>
      <c r="F1597" s="34">
        <f t="shared" si="120"/>
        <v>42</v>
      </c>
      <c r="G1597" s="34">
        <f t="shared" si="121"/>
        <v>16</v>
      </c>
      <c r="H1597" s="34">
        <f t="shared" si="122"/>
        <v>42</v>
      </c>
      <c r="I1597" s="35">
        <f t="shared" si="123"/>
        <v>0.38095238095238093</v>
      </c>
      <c r="J1597" s="21">
        <f t="shared" si="124"/>
        <v>26</v>
      </c>
    </row>
    <row r="1598" spans="1:10">
      <c r="A1598" s="36">
        <v>650</v>
      </c>
      <c r="B1598" s="37">
        <v>17</v>
      </c>
      <c r="C1598" s="37">
        <v>29</v>
      </c>
      <c r="D1598" s="36">
        <v>2</v>
      </c>
      <c r="E1598" s="36">
        <v>35</v>
      </c>
      <c r="F1598" s="34">
        <f t="shared" si="120"/>
        <v>58</v>
      </c>
      <c r="G1598" s="34">
        <f t="shared" si="121"/>
        <v>24</v>
      </c>
      <c r="H1598" s="34">
        <f t="shared" si="122"/>
        <v>58</v>
      </c>
      <c r="I1598" s="35">
        <f t="shared" si="123"/>
        <v>0.41379310344827586</v>
      </c>
      <c r="J1598" s="21">
        <f t="shared" si="124"/>
        <v>34</v>
      </c>
    </row>
    <row r="1599" spans="1:10">
      <c r="A1599" s="36">
        <v>650</v>
      </c>
      <c r="B1599" s="37">
        <v>19</v>
      </c>
      <c r="C1599" s="37">
        <v>32</v>
      </c>
      <c r="D1599" s="36">
        <v>1</v>
      </c>
      <c r="E1599" s="36">
        <v>12</v>
      </c>
      <c r="F1599" s="34">
        <f t="shared" si="120"/>
        <v>32</v>
      </c>
      <c r="G1599" s="34">
        <f t="shared" si="121"/>
        <v>13</v>
      </c>
      <c r="H1599" s="34">
        <f t="shared" si="122"/>
        <v>32</v>
      </c>
      <c r="I1599" s="35">
        <f t="shared" si="123"/>
        <v>0.40625</v>
      </c>
      <c r="J1599" s="21">
        <f t="shared" si="124"/>
        <v>19</v>
      </c>
    </row>
    <row r="1600" spans="1:10">
      <c r="A1600" s="36">
        <v>650</v>
      </c>
      <c r="B1600" s="37">
        <v>21</v>
      </c>
      <c r="C1600" s="37">
        <v>35</v>
      </c>
      <c r="D1600" s="36">
        <v>3</v>
      </c>
      <c r="E1600" s="36">
        <v>11</v>
      </c>
      <c r="F1600" s="34">
        <f t="shared" si="120"/>
        <v>105</v>
      </c>
      <c r="G1600" s="34">
        <f t="shared" si="121"/>
        <v>42</v>
      </c>
      <c r="H1600" s="34">
        <f t="shared" si="122"/>
        <v>105</v>
      </c>
      <c r="I1600" s="35">
        <f t="shared" si="123"/>
        <v>0.4</v>
      </c>
      <c r="J1600" s="21">
        <f t="shared" si="124"/>
        <v>63</v>
      </c>
    </row>
    <row r="1601" spans="1:10">
      <c r="A1601" s="36">
        <v>651</v>
      </c>
      <c r="B1601" s="37">
        <v>25</v>
      </c>
      <c r="C1601" s="37">
        <v>40</v>
      </c>
      <c r="D1601" s="36">
        <v>2</v>
      </c>
      <c r="E1601" s="36">
        <v>50</v>
      </c>
      <c r="F1601" s="34">
        <f t="shared" si="120"/>
        <v>80</v>
      </c>
      <c r="G1601" s="34">
        <f t="shared" si="121"/>
        <v>30</v>
      </c>
      <c r="H1601" s="34">
        <f t="shared" si="122"/>
        <v>80</v>
      </c>
      <c r="I1601" s="35">
        <f t="shared" si="123"/>
        <v>0.375</v>
      </c>
      <c r="J1601" s="21">
        <f t="shared" si="124"/>
        <v>50</v>
      </c>
    </row>
    <row r="1602" spans="1:10">
      <c r="A1602" s="36">
        <v>651</v>
      </c>
      <c r="B1602" s="37">
        <v>13</v>
      </c>
      <c r="C1602" s="37">
        <v>21</v>
      </c>
      <c r="D1602" s="36">
        <v>3</v>
      </c>
      <c r="E1602" s="36">
        <v>9</v>
      </c>
      <c r="F1602" s="34">
        <f t="shared" si="120"/>
        <v>63</v>
      </c>
      <c r="G1602" s="34">
        <f t="shared" si="121"/>
        <v>24</v>
      </c>
      <c r="H1602" s="34">
        <f t="shared" si="122"/>
        <v>63</v>
      </c>
      <c r="I1602" s="35">
        <f t="shared" si="123"/>
        <v>0.38095238095238093</v>
      </c>
      <c r="J1602" s="21">
        <f t="shared" si="124"/>
        <v>39</v>
      </c>
    </row>
    <row r="1603" spans="1:10">
      <c r="A1603" s="36">
        <v>651</v>
      </c>
      <c r="B1603" s="37">
        <v>20</v>
      </c>
      <c r="C1603" s="37">
        <v>33</v>
      </c>
      <c r="D1603" s="36">
        <v>2</v>
      </c>
      <c r="E1603" s="36">
        <v>29</v>
      </c>
      <c r="F1603" s="34">
        <f t="shared" ref="F1603:F1666" si="125">C1603*D1603</f>
        <v>66</v>
      </c>
      <c r="G1603" s="34">
        <f t="shared" ref="G1603:G1666" si="126">F1603-(B1603*D1603)</f>
        <v>26</v>
      </c>
      <c r="H1603" s="34">
        <f t="shared" ref="H1603:H1666" si="127">C1603*D1603</f>
        <v>66</v>
      </c>
      <c r="I1603" s="35">
        <f t="shared" ref="I1603:I1666" si="128">(G1603/H1603)</f>
        <v>0.39393939393939392</v>
      </c>
      <c r="J1603" s="21">
        <f t="shared" ref="J1603:J1666" si="129">B1603*D1603</f>
        <v>40</v>
      </c>
    </row>
    <row r="1604" spans="1:10">
      <c r="A1604" s="36">
        <v>652</v>
      </c>
      <c r="B1604" s="37">
        <v>19</v>
      </c>
      <c r="C1604" s="37">
        <v>31</v>
      </c>
      <c r="D1604" s="36">
        <v>2</v>
      </c>
      <c r="E1604" s="36">
        <v>12</v>
      </c>
      <c r="F1604" s="34">
        <f t="shared" si="125"/>
        <v>62</v>
      </c>
      <c r="G1604" s="34">
        <f t="shared" si="126"/>
        <v>24</v>
      </c>
      <c r="H1604" s="34">
        <f t="shared" si="127"/>
        <v>62</v>
      </c>
      <c r="I1604" s="35">
        <f t="shared" si="128"/>
        <v>0.38709677419354838</v>
      </c>
      <c r="J1604" s="21">
        <f t="shared" si="129"/>
        <v>38</v>
      </c>
    </row>
    <row r="1605" spans="1:10">
      <c r="A1605" s="36">
        <v>652</v>
      </c>
      <c r="B1605" s="37">
        <v>22</v>
      </c>
      <c r="C1605" s="37">
        <v>36</v>
      </c>
      <c r="D1605" s="36">
        <v>3</v>
      </c>
      <c r="E1605" s="36">
        <v>38</v>
      </c>
      <c r="F1605" s="34">
        <f t="shared" si="125"/>
        <v>108</v>
      </c>
      <c r="G1605" s="34">
        <f t="shared" si="126"/>
        <v>42</v>
      </c>
      <c r="H1605" s="34">
        <f t="shared" si="127"/>
        <v>108</v>
      </c>
      <c r="I1605" s="35">
        <f t="shared" si="128"/>
        <v>0.3888888888888889</v>
      </c>
      <c r="J1605" s="21">
        <f t="shared" si="129"/>
        <v>66</v>
      </c>
    </row>
    <row r="1606" spans="1:10">
      <c r="A1606" s="36">
        <v>653</v>
      </c>
      <c r="B1606" s="37">
        <v>16</v>
      </c>
      <c r="C1606" s="37">
        <v>28</v>
      </c>
      <c r="D1606" s="36">
        <v>3</v>
      </c>
      <c r="E1606" s="36">
        <v>51</v>
      </c>
      <c r="F1606" s="34">
        <f t="shared" si="125"/>
        <v>84</v>
      </c>
      <c r="G1606" s="34">
        <f t="shared" si="126"/>
        <v>36</v>
      </c>
      <c r="H1606" s="34">
        <f t="shared" si="127"/>
        <v>84</v>
      </c>
      <c r="I1606" s="35">
        <f t="shared" si="128"/>
        <v>0.42857142857142855</v>
      </c>
      <c r="J1606" s="21">
        <f t="shared" si="129"/>
        <v>48</v>
      </c>
    </row>
    <row r="1607" spans="1:10">
      <c r="A1607" s="36">
        <v>653</v>
      </c>
      <c r="B1607" s="37">
        <v>18</v>
      </c>
      <c r="C1607" s="37">
        <v>30</v>
      </c>
      <c r="D1607" s="36">
        <v>3</v>
      </c>
      <c r="E1607" s="36">
        <v>46</v>
      </c>
      <c r="F1607" s="34">
        <f t="shared" si="125"/>
        <v>90</v>
      </c>
      <c r="G1607" s="34">
        <f t="shared" si="126"/>
        <v>36</v>
      </c>
      <c r="H1607" s="34">
        <f t="shared" si="127"/>
        <v>90</v>
      </c>
      <c r="I1607" s="35">
        <f t="shared" si="128"/>
        <v>0.4</v>
      </c>
      <c r="J1607" s="21">
        <f t="shared" si="129"/>
        <v>54</v>
      </c>
    </row>
    <row r="1608" spans="1:10">
      <c r="A1608" s="36">
        <v>653</v>
      </c>
      <c r="B1608" s="37">
        <v>21</v>
      </c>
      <c r="C1608" s="37">
        <v>35</v>
      </c>
      <c r="D1608" s="36">
        <v>2</v>
      </c>
      <c r="E1608" s="36">
        <v>53</v>
      </c>
      <c r="F1608" s="34">
        <f t="shared" si="125"/>
        <v>70</v>
      </c>
      <c r="G1608" s="34">
        <f t="shared" si="126"/>
        <v>28</v>
      </c>
      <c r="H1608" s="34">
        <f t="shared" si="127"/>
        <v>70</v>
      </c>
      <c r="I1608" s="35">
        <f t="shared" si="128"/>
        <v>0.4</v>
      </c>
      <c r="J1608" s="21">
        <f t="shared" si="129"/>
        <v>42</v>
      </c>
    </row>
    <row r="1609" spans="1:10">
      <c r="A1609" s="36">
        <v>654</v>
      </c>
      <c r="B1609" s="37">
        <v>13</v>
      </c>
      <c r="C1609" s="37">
        <v>22</v>
      </c>
      <c r="D1609" s="36">
        <v>1</v>
      </c>
      <c r="E1609" s="36">
        <v>31</v>
      </c>
      <c r="F1609" s="34">
        <f t="shared" si="125"/>
        <v>22</v>
      </c>
      <c r="G1609" s="34">
        <f t="shared" si="126"/>
        <v>9</v>
      </c>
      <c r="H1609" s="34">
        <f t="shared" si="127"/>
        <v>22</v>
      </c>
      <c r="I1609" s="35">
        <f t="shared" si="128"/>
        <v>0.40909090909090912</v>
      </c>
      <c r="J1609" s="21">
        <f t="shared" si="129"/>
        <v>13</v>
      </c>
    </row>
    <row r="1610" spans="1:10">
      <c r="A1610" s="36">
        <v>654</v>
      </c>
      <c r="B1610" s="37">
        <v>12</v>
      </c>
      <c r="C1610" s="37">
        <v>20</v>
      </c>
      <c r="D1610" s="36">
        <v>1</v>
      </c>
      <c r="E1610" s="36">
        <v>13</v>
      </c>
      <c r="F1610" s="34">
        <f t="shared" si="125"/>
        <v>20</v>
      </c>
      <c r="G1610" s="34">
        <f t="shared" si="126"/>
        <v>8</v>
      </c>
      <c r="H1610" s="34">
        <f t="shared" si="127"/>
        <v>20</v>
      </c>
      <c r="I1610" s="35">
        <f t="shared" si="128"/>
        <v>0.4</v>
      </c>
      <c r="J1610" s="21">
        <f t="shared" si="129"/>
        <v>12</v>
      </c>
    </row>
    <row r="1611" spans="1:10">
      <c r="A1611" s="36">
        <v>655</v>
      </c>
      <c r="B1611" s="37">
        <v>19</v>
      </c>
      <c r="C1611" s="37">
        <v>31</v>
      </c>
      <c r="D1611" s="36">
        <v>3</v>
      </c>
      <c r="E1611" s="36">
        <v>36</v>
      </c>
      <c r="F1611" s="34">
        <f t="shared" si="125"/>
        <v>93</v>
      </c>
      <c r="G1611" s="34">
        <f t="shared" si="126"/>
        <v>36</v>
      </c>
      <c r="H1611" s="34">
        <f t="shared" si="127"/>
        <v>93</v>
      </c>
      <c r="I1611" s="35">
        <f t="shared" si="128"/>
        <v>0.38709677419354838</v>
      </c>
      <c r="J1611" s="21">
        <f t="shared" si="129"/>
        <v>57</v>
      </c>
    </row>
    <row r="1612" spans="1:10">
      <c r="A1612" s="36">
        <v>656</v>
      </c>
      <c r="B1612" s="37">
        <v>14</v>
      </c>
      <c r="C1612" s="37">
        <v>23</v>
      </c>
      <c r="D1612" s="36">
        <v>1</v>
      </c>
      <c r="E1612" s="36">
        <v>13</v>
      </c>
      <c r="F1612" s="34">
        <f t="shared" si="125"/>
        <v>23</v>
      </c>
      <c r="G1612" s="34">
        <f t="shared" si="126"/>
        <v>9</v>
      </c>
      <c r="H1612" s="34">
        <f t="shared" si="127"/>
        <v>23</v>
      </c>
      <c r="I1612" s="35">
        <f t="shared" si="128"/>
        <v>0.39130434782608697</v>
      </c>
      <c r="J1612" s="21">
        <f t="shared" si="129"/>
        <v>14</v>
      </c>
    </row>
    <row r="1613" spans="1:10">
      <c r="A1613" s="36">
        <v>656</v>
      </c>
      <c r="B1613" s="37">
        <v>12</v>
      </c>
      <c r="C1613" s="37">
        <v>20</v>
      </c>
      <c r="D1613" s="36">
        <v>3</v>
      </c>
      <c r="E1613" s="36">
        <v>44</v>
      </c>
      <c r="F1613" s="34">
        <f t="shared" si="125"/>
        <v>60</v>
      </c>
      <c r="G1613" s="34">
        <f t="shared" si="126"/>
        <v>24</v>
      </c>
      <c r="H1613" s="34">
        <f t="shared" si="127"/>
        <v>60</v>
      </c>
      <c r="I1613" s="35">
        <f t="shared" si="128"/>
        <v>0.4</v>
      </c>
      <c r="J1613" s="21">
        <f t="shared" si="129"/>
        <v>36</v>
      </c>
    </row>
    <row r="1614" spans="1:10">
      <c r="A1614" s="36">
        <v>656</v>
      </c>
      <c r="B1614" s="37">
        <v>11</v>
      </c>
      <c r="C1614" s="37">
        <v>19</v>
      </c>
      <c r="D1614" s="36">
        <v>2</v>
      </c>
      <c r="E1614" s="36">
        <v>39</v>
      </c>
      <c r="F1614" s="34">
        <f t="shared" si="125"/>
        <v>38</v>
      </c>
      <c r="G1614" s="34">
        <f t="shared" si="126"/>
        <v>16</v>
      </c>
      <c r="H1614" s="34">
        <f t="shared" si="127"/>
        <v>38</v>
      </c>
      <c r="I1614" s="35">
        <f t="shared" si="128"/>
        <v>0.42105263157894735</v>
      </c>
      <c r="J1614" s="21">
        <f t="shared" si="129"/>
        <v>22</v>
      </c>
    </row>
    <row r="1615" spans="1:10">
      <c r="A1615" s="36">
        <v>656</v>
      </c>
      <c r="B1615" s="37">
        <v>22</v>
      </c>
      <c r="C1615" s="37">
        <v>36</v>
      </c>
      <c r="D1615" s="36">
        <v>1</v>
      </c>
      <c r="E1615" s="36">
        <v>14</v>
      </c>
      <c r="F1615" s="34">
        <f t="shared" si="125"/>
        <v>36</v>
      </c>
      <c r="G1615" s="34">
        <f t="shared" si="126"/>
        <v>14</v>
      </c>
      <c r="H1615" s="34">
        <f t="shared" si="127"/>
        <v>36</v>
      </c>
      <c r="I1615" s="35">
        <f t="shared" si="128"/>
        <v>0.3888888888888889</v>
      </c>
      <c r="J1615" s="21">
        <f t="shared" si="129"/>
        <v>22</v>
      </c>
    </row>
    <row r="1616" spans="1:10">
      <c r="A1616" s="36">
        <v>657</v>
      </c>
      <c r="B1616" s="37">
        <v>25</v>
      </c>
      <c r="C1616" s="37">
        <v>40</v>
      </c>
      <c r="D1616" s="36">
        <v>2</v>
      </c>
      <c r="E1616" s="36">
        <v>55</v>
      </c>
      <c r="F1616" s="34">
        <f t="shared" si="125"/>
        <v>80</v>
      </c>
      <c r="G1616" s="34">
        <f t="shared" si="126"/>
        <v>30</v>
      </c>
      <c r="H1616" s="34">
        <f t="shared" si="127"/>
        <v>80</v>
      </c>
      <c r="I1616" s="35">
        <f t="shared" si="128"/>
        <v>0.375</v>
      </c>
      <c r="J1616" s="21">
        <f t="shared" si="129"/>
        <v>50</v>
      </c>
    </row>
    <row r="1617" spans="1:10">
      <c r="A1617" s="36">
        <v>657</v>
      </c>
      <c r="B1617" s="37">
        <v>14</v>
      </c>
      <c r="C1617" s="37">
        <v>23</v>
      </c>
      <c r="D1617" s="36">
        <v>2</v>
      </c>
      <c r="E1617" s="36">
        <v>39</v>
      </c>
      <c r="F1617" s="34">
        <f t="shared" si="125"/>
        <v>46</v>
      </c>
      <c r="G1617" s="34">
        <f t="shared" si="126"/>
        <v>18</v>
      </c>
      <c r="H1617" s="34">
        <f t="shared" si="127"/>
        <v>46</v>
      </c>
      <c r="I1617" s="35">
        <f t="shared" si="128"/>
        <v>0.39130434782608697</v>
      </c>
      <c r="J1617" s="21">
        <f t="shared" si="129"/>
        <v>28</v>
      </c>
    </row>
    <row r="1618" spans="1:10">
      <c r="A1618" s="36">
        <v>657</v>
      </c>
      <c r="B1618" s="37">
        <v>21</v>
      </c>
      <c r="C1618" s="37">
        <v>35</v>
      </c>
      <c r="D1618" s="36">
        <v>2</v>
      </c>
      <c r="E1618" s="36">
        <v>40</v>
      </c>
      <c r="F1618" s="34">
        <f t="shared" si="125"/>
        <v>70</v>
      </c>
      <c r="G1618" s="34">
        <f t="shared" si="126"/>
        <v>28</v>
      </c>
      <c r="H1618" s="34">
        <f t="shared" si="127"/>
        <v>70</v>
      </c>
      <c r="I1618" s="35">
        <f t="shared" si="128"/>
        <v>0.4</v>
      </c>
      <c r="J1618" s="21">
        <f t="shared" si="129"/>
        <v>42</v>
      </c>
    </row>
    <row r="1619" spans="1:10">
      <c r="A1619" s="36">
        <v>658</v>
      </c>
      <c r="B1619" s="37">
        <v>19</v>
      </c>
      <c r="C1619" s="37">
        <v>32</v>
      </c>
      <c r="D1619" s="36">
        <v>1</v>
      </c>
      <c r="E1619" s="36">
        <v>21</v>
      </c>
      <c r="F1619" s="34">
        <f t="shared" si="125"/>
        <v>32</v>
      </c>
      <c r="G1619" s="34">
        <f t="shared" si="126"/>
        <v>13</v>
      </c>
      <c r="H1619" s="34">
        <f t="shared" si="127"/>
        <v>32</v>
      </c>
      <c r="I1619" s="35">
        <f t="shared" si="128"/>
        <v>0.40625</v>
      </c>
      <c r="J1619" s="21">
        <f t="shared" si="129"/>
        <v>19</v>
      </c>
    </row>
    <row r="1620" spans="1:10">
      <c r="A1620" s="36">
        <v>658</v>
      </c>
      <c r="B1620" s="37">
        <v>16</v>
      </c>
      <c r="C1620" s="37">
        <v>27</v>
      </c>
      <c r="D1620" s="36">
        <v>2</v>
      </c>
      <c r="E1620" s="36">
        <v>27</v>
      </c>
      <c r="F1620" s="34">
        <f t="shared" si="125"/>
        <v>54</v>
      </c>
      <c r="G1620" s="34">
        <f t="shared" si="126"/>
        <v>22</v>
      </c>
      <c r="H1620" s="34">
        <f t="shared" si="127"/>
        <v>54</v>
      </c>
      <c r="I1620" s="35">
        <f t="shared" si="128"/>
        <v>0.40740740740740738</v>
      </c>
      <c r="J1620" s="21">
        <f t="shared" si="129"/>
        <v>32</v>
      </c>
    </row>
    <row r="1621" spans="1:10">
      <c r="A1621" s="36">
        <v>659</v>
      </c>
      <c r="B1621" s="37">
        <v>17</v>
      </c>
      <c r="C1621" s="37">
        <v>29</v>
      </c>
      <c r="D1621" s="36">
        <v>3</v>
      </c>
      <c r="E1621" s="36">
        <v>31</v>
      </c>
      <c r="F1621" s="34">
        <f t="shared" si="125"/>
        <v>87</v>
      </c>
      <c r="G1621" s="34">
        <f t="shared" si="126"/>
        <v>36</v>
      </c>
      <c r="H1621" s="34">
        <f t="shared" si="127"/>
        <v>87</v>
      </c>
      <c r="I1621" s="35">
        <f t="shared" si="128"/>
        <v>0.41379310344827586</v>
      </c>
      <c r="J1621" s="21">
        <f t="shared" si="129"/>
        <v>51</v>
      </c>
    </row>
    <row r="1622" spans="1:10">
      <c r="A1622" s="36">
        <v>660</v>
      </c>
      <c r="B1622" s="37">
        <v>11</v>
      </c>
      <c r="C1622" s="37">
        <v>19</v>
      </c>
      <c r="D1622" s="36">
        <v>2</v>
      </c>
      <c r="E1622" s="36">
        <v>24</v>
      </c>
      <c r="F1622" s="34">
        <f t="shared" si="125"/>
        <v>38</v>
      </c>
      <c r="G1622" s="34">
        <f t="shared" si="126"/>
        <v>16</v>
      </c>
      <c r="H1622" s="34">
        <f t="shared" si="127"/>
        <v>38</v>
      </c>
      <c r="I1622" s="35">
        <f t="shared" si="128"/>
        <v>0.42105263157894735</v>
      </c>
      <c r="J1622" s="21">
        <f t="shared" si="129"/>
        <v>22</v>
      </c>
    </row>
    <row r="1623" spans="1:10">
      <c r="A1623" s="36">
        <v>660</v>
      </c>
      <c r="B1623" s="37">
        <v>18</v>
      </c>
      <c r="C1623" s="37">
        <v>30</v>
      </c>
      <c r="D1623" s="36">
        <v>3</v>
      </c>
      <c r="E1623" s="36">
        <v>16</v>
      </c>
      <c r="F1623" s="34">
        <f t="shared" si="125"/>
        <v>90</v>
      </c>
      <c r="G1623" s="34">
        <f t="shared" si="126"/>
        <v>36</v>
      </c>
      <c r="H1623" s="34">
        <f t="shared" si="127"/>
        <v>90</v>
      </c>
      <c r="I1623" s="35">
        <f t="shared" si="128"/>
        <v>0.4</v>
      </c>
      <c r="J1623" s="21">
        <f t="shared" si="129"/>
        <v>54</v>
      </c>
    </row>
    <row r="1624" spans="1:10">
      <c r="A1624" s="36">
        <v>660</v>
      </c>
      <c r="B1624" s="37">
        <v>25</v>
      </c>
      <c r="C1624" s="37">
        <v>40</v>
      </c>
      <c r="D1624" s="36">
        <v>2</v>
      </c>
      <c r="E1624" s="36">
        <v>5</v>
      </c>
      <c r="F1624" s="34">
        <f t="shared" si="125"/>
        <v>80</v>
      </c>
      <c r="G1624" s="34">
        <f t="shared" si="126"/>
        <v>30</v>
      </c>
      <c r="H1624" s="34">
        <f t="shared" si="127"/>
        <v>80</v>
      </c>
      <c r="I1624" s="35">
        <f t="shared" si="128"/>
        <v>0.375</v>
      </c>
      <c r="J1624" s="21">
        <f t="shared" si="129"/>
        <v>50</v>
      </c>
    </row>
    <row r="1625" spans="1:10">
      <c r="A1625" s="36">
        <v>661</v>
      </c>
      <c r="B1625" s="37">
        <v>14</v>
      </c>
      <c r="C1625" s="37">
        <v>23</v>
      </c>
      <c r="D1625" s="36">
        <v>3</v>
      </c>
      <c r="E1625" s="36">
        <v>56</v>
      </c>
      <c r="F1625" s="34">
        <f t="shared" si="125"/>
        <v>69</v>
      </c>
      <c r="G1625" s="34">
        <f t="shared" si="126"/>
        <v>27</v>
      </c>
      <c r="H1625" s="34">
        <f t="shared" si="127"/>
        <v>69</v>
      </c>
      <c r="I1625" s="35">
        <f t="shared" si="128"/>
        <v>0.39130434782608697</v>
      </c>
      <c r="J1625" s="21">
        <f t="shared" si="129"/>
        <v>42</v>
      </c>
    </row>
    <row r="1626" spans="1:10">
      <c r="A1626" s="36">
        <v>661</v>
      </c>
      <c r="B1626" s="37">
        <v>19</v>
      </c>
      <c r="C1626" s="37">
        <v>31</v>
      </c>
      <c r="D1626" s="36">
        <v>1</v>
      </c>
      <c r="E1626" s="36">
        <v>22</v>
      </c>
      <c r="F1626" s="34">
        <f t="shared" si="125"/>
        <v>31</v>
      </c>
      <c r="G1626" s="34">
        <f t="shared" si="126"/>
        <v>12</v>
      </c>
      <c r="H1626" s="34">
        <f t="shared" si="127"/>
        <v>31</v>
      </c>
      <c r="I1626" s="35">
        <f t="shared" si="128"/>
        <v>0.38709677419354838</v>
      </c>
      <c r="J1626" s="21">
        <f t="shared" si="129"/>
        <v>19</v>
      </c>
    </row>
    <row r="1627" spans="1:10">
      <c r="A1627" s="36">
        <v>661</v>
      </c>
      <c r="B1627" s="37">
        <v>15</v>
      </c>
      <c r="C1627" s="37">
        <v>25</v>
      </c>
      <c r="D1627" s="36">
        <v>2</v>
      </c>
      <c r="E1627" s="36">
        <v>30</v>
      </c>
      <c r="F1627" s="34">
        <f t="shared" si="125"/>
        <v>50</v>
      </c>
      <c r="G1627" s="34">
        <f t="shared" si="126"/>
        <v>20</v>
      </c>
      <c r="H1627" s="34">
        <f t="shared" si="127"/>
        <v>50</v>
      </c>
      <c r="I1627" s="35">
        <f t="shared" si="128"/>
        <v>0.4</v>
      </c>
      <c r="J1627" s="21">
        <f t="shared" si="129"/>
        <v>30</v>
      </c>
    </row>
    <row r="1628" spans="1:10">
      <c r="A1628" s="36">
        <v>661</v>
      </c>
      <c r="B1628" s="37">
        <v>16</v>
      </c>
      <c r="C1628" s="37">
        <v>28</v>
      </c>
      <c r="D1628" s="36">
        <v>2</v>
      </c>
      <c r="E1628" s="36">
        <v>27</v>
      </c>
      <c r="F1628" s="34">
        <f t="shared" si="125"/>
        <v>56</v>
      </c>
      <c r="G1628" s="34">
        <f t="shared" si="126"/>
        <v>24</v>
      </c>
      <c r="H1628" s="34">
        <f t="shared" si="127"/>
        <v>56</v>
      </c>
      <c r="I1628" s="35">
        <f t="shared" si="128"/>
        <v>0.42857142857142855</v>
      </c>
      <c r="J1628" s="21">
        <f t="shared" si="129"/>
        <v>32</v>
      </c>
    </row>
    <row r="1629" spans="1:10">
      <c r="A1629" s="36">
        <v>662</v>
      </c>
      <c r="B1629" s="37">
        <v>14</v>
      </c>
      <c r="C1629" s="37">
        <v>24</v>
      </c>
      <c r="D1629" s="36">
        <v>3</v>
      </c>
      <c r="E1629" s="36">
        <v>34</v>
      </c>
      <c r="F1629" s="34">
        <f t="shared" si="125"/>
        <v>72</v>
      </c>
      <c r="G1629" s="34">
        <f t="shared" si="126"/>
        <v>30</v>
      </c>
      <c r="H1629" s="34">
        <f t="shared" si="127"/>
        <v>72</v>
      </c>
      <c r="I1629" s="35">
        <f t="shared" si="128"/>
        <v>0.41666666666666669</v>
      </c>
      <c r="J1629" s="21">
        <f t="shared" si="129"/>
        <v>42</v>
      </c>
    </row>
    <row r="1630" spans="1:10">
      <c r="A1630" s="36">
        <v>662</v>
      </c>
      <c r="B1630" s="37">
        <v>15</v>
      </c>
      <c r="C1630" s="37">
        <v>25</v>
      </c>
      <c r="D1630" s="36">
        <v>1</v>
      </c>
      <c r="E1630" s="36">
        <v>10</v>
      </c>
      <c r="F1630" s="34">
        <f t="shared" si="125"/>
        <v>25</v>
      </c>
      <c r="G1630" s="34">
        <f t="shared" si="126"/>
        <v>10</v>
      </c>
      <c r="H1630" s="34">
        <f t="shared" si="127"/>
        <v>25</v>
      </c>
      <c r="I1630" s="35">
        <f t="shared" si="128"/>
        <v>0.4</v>
      </c>
      <c r="J1630" s="21">
        <f t="shared" si="129"/>
        <v>15</v>
      </c>
    </row>
    <row r="1631" spans="1:10">
      <c r="A1631" s="36">
        <v>662</v>
      </c>
      <c r="B1631" s="37">
        <v>22</v>
      </c>
      <c r="C1631" s="37">
        <v>36</v>
      </c>
      <c r="D1631" s="36">
        <v>1</v>
      </c>
      <c r="E1631" s="36">
        <v>41</v>
      </c>
      <c r="F1631" s="34">
        <f t="shared" si="125"/>
        <v>36</v>
      </c>
      <c r="G1631" s="34">
        <f t="shared" si="126"/>
        <v>14</v>
      </c>
      <c r="H1631" s="34">
        <f t="shared" si="127"/>
        <v>36</v>
      </c>
      <c r="I1631" s="35">
        <f t="shared" si="128"/>
        <v>0.3888888888888889</v>
      </c>
      <c r="J1631" s="21">
        <f t="shared" si="129"/>
        <v>22</v>
      </c>
    </row>
    <row r="1632" spans="1:10">
      <c r="A1632" s="36">
        <v>663</v>
      </c>
      <c r="B1632" s="37">
        <v>10</v>
      </c>
      <c r="C1632" s="37">
        <v>18</v>
      </c>
      <c r="D1632" s="36">
        <v>2</v>
      </c>
      <c r="E1632" s="36">
        <v>40</v>
      </c>
      <c r="F1632" s="34">
        <f t="shared" si="125"/>
        <v>36</v>
      </c>
      <c r="G1632" s="34">
        <f t="shared" si="126"/>
        <v>16</v>
      </c>
      <c r="H1632" s="34">
        <f t="shared" si="127"/>
        <v>36</v>
      </c>
      <c r="I1632" s="35">
        <f t="shared" si="128"/>
        <v>0.44444444444444442</v>
      </c>
      <c r="J1632" s="21">
        <f t="shared" si="129"/>
        <v>20</v>
      </c>
    </row>
    <row r="1633" spans="1:10">
      <c r="A1633" s="36">
        <v>663</v>
      </c>
      <c r="B1633" s="37">
        <v>17</v>
      </c>
      <c r="C1633" s="37">
        <v>29</v>
      </c>
      <c r="D1633" s="36">
        <v>2</v>
      </c>
      <c r="E1633" s="36">
        <v>5</v>
      </c>
      <c r="F1633" s="34">
        <f t="shared" si="125"/>
        <v>58</v>
      </c>
      <c r="G1633" s="34">
        <f t="shared" si="126"/>
        <v>24</v>
      </c>
      <c r="H1633" s="34">
        <f t="shared" si="127"/>
        <v>58</v>
      </c>
      <c r="I1633" s="35">
        <f t="shared" si="128"/>
        <v>0.41379310344827586</v>
      </c>
      <c r="J1633" s="21">
        <f t="shared" si="129"/>
        <v>34</v>
      </c>
    </row>
    <row r="1634" spans="1:10">
      <c r="A1634" s="36">
        <v>663</v>
      </c>
      <c r="B1634" s="37">
        <v>12</v>
      </c>
      <c r="C1634" s="37">
        <v>20</v>
      </c>
      <c r="D1634" s="36">
        <v>1</v>
      </c>
      <c r="E1634" s="36">
        <v>42</v>
      </c>
      <c r="F1634" s="34">
        <f t="shared" si="125"/>
        <v>20</v>
      </c>
      <c r="G1634" s="34">
        <f t="shared" si="126"/>
        <v>8</v>
      </c>
      <c r="H1634" s="34">
        <f t="shared" si="127"/>
        <v>20</v>
      </c>
      <c r="I1634" s="35">
        <f t="shared" si="128"/>
        <v>0.4</v>
      </c>
      <c r="J1634" s="21">
        <f t="shared" si="129"/>
        <v>12</v>
      </c>
    </row>
    <row r="1635" spans="1:10">
      <c r="A1635" s="36">
        <v>664</v>
      </c>
      <c r="B1635" s="37">
        <v>10</v>
      </c>
      <c r="C1635" s="37">
        <v>18</v>
      </c>
      <c r="D1635" s="36">
        <v>1</v>
      </c>
      <c r="E1635" s="36">
        <v>9</v>
      </c>
      <c r="F1635" s="34">
        <f t="shared" si="125"/>
        <v>18</v>
      </c>
      <c r="G1635" s="34">
        <f t="shared" si="126"/>
        <v>8</v>
      </c>
      <c r="H1635" s="34">
        <f t="shared" si="127"/>
        <v>18</v>
      </c>
      <c r="I1635" s="35">
        <f t="shared" si="128"/>
        <v>0.44444444444444442</v>
      </c>
      <c r="J1635" s="21">
        <f t="shared" si="129"/>
        <v>10</v>
      </c>
    </row>
    <row r="1636" spans="1:10">
      <c r="A1636" s="36">
        <v>664</v>
      </c>
      <c r="B1636" s="37">
        <v>11</v>
      </c>
      <c r="C1636" s="37">
        <v>19</v>
      </c>
      <c r="D1636" s="36">
        <v>2</v>
      </c>
      <c r="E1636" s="36">
        <v>42</v>
      </c>
      <c r="F1636" s="34">
        <f t="shared" si="125"/>
        <v>38</v>
      </c>
      <c r="G1636" s="34">
        <f t="shared" si="126"/>
        <v>16</v>
      </c>
      <c r="H1636" s="34">
        <f t="shared" si="127"/>
        <v>38</v>
      </c>
      <c r="I1636" s="35">
        <f t="shared" si="128"/>
        <v>0.42105263157894735</v>
      </c>
      <c r="J1636" s="21">
        <f t="shared" si="129"/>
        <v>22</v>
      </c>
    </row>
    <row r="1637" spans="1:10">
      <c r="A1637" s="36">
        <v>664</v>
      </c>
      <c r="B1637" s="37">
        <v>13</v>
      </c>
      <c r="C1637" s="37">
        <v>22</v>
      </c>
      <c r="D1637" s="36">
        <v>3</v>
      </c>
      <c r="E1637" s="36">
        <v>48</v>
      </c>
      <c r="F1637" s="34">
        <f t="shared" si="125"/>
        <v>66</v>
      </c>
      <c r="G1637" s="34">
        <f t="shared" si="126"/>
        <v>27</v>
      </c>
      <c r="H1637" s="34">
        <f t="shared" si="127"/>
        <v>66</v>
      </c>
      <c r="I1637" s="35">
        <f t="shared" si="128"/>
        <v>0.40909090909090912</v>
      </c>
      <c r="J1637" s="21">
        <f t="shared" si="129"/>
        <v>39</v>
      </c>
    </row>
    <row r="1638" spans="1:10">
      <c r="A1638" s="36">
        <v>665</v>
      </c>
      <c r="B1638" s="37">
        <v>15</v>
      </c>
      <c r="C1638" s="37">
        <v>25</v>
      </c>
      <c r="D1638" s="36">
        <v>3</v>
      </c>
      <c r="E1638" s="36">
        <v>25</v>
      </c>
      <c r="F1638" s="34">
        <f t="shared" si="125"/>
        <v>75</v>
      </c>
      <c r="G1638" s="34">
        <f t="shared" si="126"/>
        <v>30</v>
      </c>
      <c r="H1638" s="34">
        <f t="shared" si="127"/>
        <v>75</v>
      </c>
      <c r="I1638" s="35">
        <f t="shared" si="128"/>
        <v>0.4</v>
      </c>
      <c r="J1638" s="21">
        <f t="shared" si="129"/>
        <v>45</v>
      </c>
    </row>
    <row r="1639" spans="1:10">
      <c r="A1639" s="36">
        <v>665</v>
      </c>
      <c r="B1639" s="37">
        <v>16</v>
      </c>
      <c r="C1639" s="37">
        <v>27</v>
      </c>
      <c r="D1639" s="36">
        <v>2</v>
      </c>
      <c r="E1639" s="36">
        <v>15</v>
      </c>
      <c r="F1639" s="34">
        <f t="shared" si="125"/>
        <v>54</v>
      </c>
      <c r="G1639" s="34">
        <f t="shared" si="126"/>
        <v>22</v>
      </c>
      <c r="H1639" s="34">
        <f t="shared" si="127"/>
        <v>54</v>
      </c>
      <c r="I1639" s="35">
        <f t="shared" si="128"/>
        <v>0.40740740740740738</v>
      </c>
      <c r="J1639" s="21">
        <f t="shared" si="129"/>
        <v>32</v>
      </c>
    </row>
    <row r="1640" spans="1:10">
      <c r="A1640" s="36">
        <v>666</v>
      </c>
      <c r="B1640" s="37">
        <v>12</v>
      </c>
      <c r="C1640" s="37">
        <v>20</v>
      </c>
      <c r="D1640" s="36">
        <v>2</v>
      </c>
      <c r="E1640" s="36">
        <v>27</v>
      </c>
      <c r="F1640" s="34">
        <f t="shared" si="125"/>
        <v>40</v>
      </c>
      <c r="G1640" s="34">
        <f t="shared" si="126"/>
        <v>16</v>
      </c>
      <c r="H1640" s="34">
        <f t="shared" si="127"/>
        <v>40</v>
      </c>
      <c r="I1640" s="35">
        <f t="shared" si="128"/>
        <v>0.4</v>
      </c>
      <c r="J1640" s="21">
        <f t="shared" si="129"/>
        <v>24</v>
      </c>
    </row>
    <row r="1641" spans="1:10">
      <c r="A1641" s="36">
        <v>667</v>
      </c>
      <c r="B1641" s="37">
        <v>22</v>
      </c>
      <c r="C1641" s="37">
        <v>36</v>
      </c>
      <c r="D1641" s="36">
        <v>1</v>
      </c>
      <c r="E1641" s="36">
        <v>12</v>
      </c>
      <c r="F1641" s="34">
        <f t="shared" si="125"/>
        <v>36</v>
      </c>
      <c r="G1641" s="34">
        <f t="shared" si="126"/>
        <v>14</v>
      </c>
      <c r="H1641" s="34">
        <f t="shared" si="127"/>
        <v>36</v>
      </c>
      <c r="I1641" s="35">
        <f t="shared" si="128"/>
        <v>0.3888888888888889</v>
      </c>
      <c r="J1641" s="21">
        <f t="shared" si="129"/>
        <v>22</v>
      </c>
    </row>
    <row r="1642" spans="1:10">
      <c r="A1642" s="36">
        <v>668</v>
      </c>
      <c r="B1642" s="37">
        <v>15</v>
      </c>
      <c r="C1642" s="37">
        <v>26</v>
      </c>
      <c r="D1642" s="36">
        <v>3</v>
      </c>
      <c r="E1642" s="36">
        <v>59</v>
      </c>
      <c r="F1642" s="34">
        <f t="shared" si="125"/>
        <v>78</v>
      </c>
      <c r="G1642" s="34">
        <f t="shared" si="126"/>
        <v>33</v>
      </c>
      <c r="H1642" s="34">
        <f t="shared" si="127"/>
        <v>78</v>
      </c>
      <c r="I1642" s="35">
        <f t="shared" si="128"/>
        <v>0.42307692307692307</v>
      </c>
      <c r="J1642" s="21">
        <f t="shared" si="129"/>
        <v>45</v>
      </c>
    </row>
    <row r="1643" spans="1:10">
      <c r="A1643" s="36">
        <v>668</v>
      </c>
      <c r="B1643" s="37">
        <v>14</v>
      </c>
      <c r="C1643" s="37">
        <v>24</v>
      </c>
      <c r="D1643" s="36">
        <v>2</v>
      </c>
      <c r="E1643" s="36">
        <v>9</v>
      </c>
      <c r="F1643" s="34">
        <f t="shared" si="125"/>
        <v>48</v>
      </c>
      <c r="G1643" s="34">
        <f t="shared" si="126"/>
        <v>20</v>
      </c>
      <c r="H1643" s="34">
        <f t="shared" si="127"/>
        <v>48</v>
      </c>
      <c r="I1643" s="35">
        <f t="shared" si="128"/>
        <v>0.41666666666666669</v>
      </c>
      <c r="J1643" s="21">
        <f t="shared" si="129"/>
        <v>28</v>
      </c>
    </row>
    <row r="1644" spans="1:10">
      <c r="A1644" s="36">
        <v>668</v>
      </c>
      <c r="B1644" s="37">
        <v>15</v>
      </c>
      <c r="C1644" s="37">
        <v>25</v>
      </c>
      <c r="D1644" s="36">
        <v>3</v>
      </c>
      <c r="E1644" s="36">
        <v>47</v>
      </c>
      <c r="F1644" s="34">
        <f t="shared" si="125"/>
        <v>75</v>
      </c>
      <c r="G1644" s="34">
        <f t="shared" si="126"/>
        <v>30</v>
      </c>
      <c r="H1644" s="34">
        <f t="shared" si="127"/>
        <v>75</v>
      </c>
      <c r="I1644" s="35">
        <f t="shared" si="128"/>
        <v>0.4</v>
      </c>
      <c r="J1644" s="21">
        <f t="shared" si="129"/>
        <v>45</v>
      </c>
    </row>
    <row r="1645" spans="1:10">
      <c r="A1645" s="36">
        <v>669</v>
      </c>
      <c r="B1645" s="37">
        <v>19</v>
      </c>
      <c r="C1645" s="37">
        <v>31</v>
      </c>
      <c r="D1645" s="36">
        <v>1</v>
      </c>
      <c r="E1645" s="36">
        <v>13</v>
      </c>
      <c r="F1645" s="34">
        <f t="shared" si="125"/>
        <v>31</v>
      </c>
      <c r="G1645" s="34">
        <f t="shared" si="126"/>
        <v>12</v>
      </c>
      <c r="H1645" s="34">
        <f t="shared" si="127"/>
        <v>31</v>
      </c>
      <c r="I1645" s="35">
        <f t="shared" si="128"/>
        <v>0.38709677419354838</v>
      </c>
      <c r="J1645" s="21">
        <f t="shared" si="129"/>
        <v>19</v>
      </c>
    </row>
    <row r="1646" spans="1:10">
      <c r="A1646" s="36">
        <v>669</v>
      </c>
      <c r="B1646" s="37">
        <v>16</v>
      </c>
      <c r="C1646" s="37">
        <v>27</v>
      </c>
      <c r="D1646" s="36">
        <v>2</v>
      </c>
      <c r="E1646" s="36">
        <v>14</v>
      </c>
      <c r="F1646" s="34">
        <f t="shared" si="125"/>
        <v>54</v>
      </c>
      <c r="G1646" s="34">
        <f t="shared" si="126"/>
        <v>22</v>
      </c>
      <c r="H1646" s="34">
        <f t="shared" si="127"/>
        <v>54</v>
      </c>
      <c r="I1646" s="35">
        <f t="shared" si="128"/>
        <v>0.40740740740740738</v>
      </c>
      <c r="J1646" s="21">
        <f t="shared" si="129"/>
        <v>32</v>
      </c>
    </row>
    <row r="1647" spans="1:10">
      <c r="A1647" s="36">
        <v>669</v>
      </c>
      <c r="B1647" s="37">
        <v>19</v>
      </c>
      <c r="C1647" s="37">
        <v>32</v>
      </c>
      <c r="D1647" s="36">
        <v>3</v>
      </c>
      <c r="E1647" s="36">
        <v>42</v>
      </c>
      <c r="F1647" s="34">
        <f t="shared" si="125"/>
        <v>96</v>
      </c>
      <c r="G1647" s="34">
        <f t="shared" si="126"/>
        <v>39</v>
      </c>
      <c r="H1647" s="34">
        <f t="shared" si="127"/>
        <v>96</v>
      </c>
      <c r="I1647" s="35">
        <f t="shared" si="128"/>
        <v>0.40625</v>
      </c>
      <c r="J1647" s="21">
        <f t="shared" si="129"/>
        <v>57</v>
      </c>
    </row>
    <row r="1648" spans="1:10">
      <c r="A1648" s="36">
        <v>670</v>
      </c>
      <c r="B1648" s="37">
        <v>14</v>
      </c>
      <c r="C1648" s="37">
        <v>23</v>
      </c>
      <c r="D1648" s="36">
        <v>1</v>
      </c>
      <c r="E1648" s="36">
        <v>26</v>
      </c>
      <c r="F1648" s="34">
        <f t="shared" si="125"/>
        <v>23</v>
      </c>
      <c r="G1648" s="34">
        <f t="shared" si="126"/>
        <v>9</v>
      </c>
      <c r="H1648" s="34">
        <f t="shared" si="127"/>
        <v>23</v>
      </c>
      <c r="I1648" s="35">
        <f t="shared" si="128"/>
        <v>0.39130434782608697</v>
      </c>
      <c r="J1648" s="21">
        <f t="shared" si="129"/>
        <v>14</v>
      </c>
    </row>
    <row r="1649" spans="1:10">
      <c r="A1649" s="36">
        <v>670</v>
      </c>
      <c r="B1649" s="37">
        <v>21</v>
      </c>
      <c r="C1649" s="37">
        <v>35</v>
      </c>
      <c r="D1649" s="36">
        <v>1</v>
      </c>
      <c r="E1649" s="36">
        <v>17</v>
      </c>
      <c r="F1649" s="34">
        <f t="shared" si="125"/>
        <v>35</v>
      </c>
      <c r="G1649" s="34">
        <f t="shared" si="126"/>
        <v>14</v>
      </c>
      <c r="H1649" s="34">
        <f t="shared" si="127"/>
        <v>35</v>
      </c>
      <c r="I1649" s="35">
        <f t="shared" si="128"/>
        <v>0.4</v>
      </c>
      <c r="J1649" s="21">
        <f t="shared" si="129"/>
        <v>21</v>
      </c>
    </row>
    <row r="1650" spans="1:10">
      <c r="A1650" s="36">
        <v>670</v>
      </c>
      <c r="B1650" s="37">
        <v>22</v>
      </c>
      <c r="C1650" s="37">
        <v>36</v>
      </c>
      <c r="D1650" s="36">
        <v>1</v>
      </c>
      <c r="E1650" s="36">
        <v>32</v>
      </c>
      <c r="F1650" s="34">
        <f t="shared" si="125"/>
        <v>36</v>
      </c>
      <c r="G1650" s="34">
        <f t="shared" si="126"/>
        <v>14</v>
      </c>
      <c r="H1650" s="34">
        <f t="shared" si="127"/>
        <v>36</v>
      </c>
      <c r="I1650" s="35">
        <f t="shared" si="128"/>
        <v>0.3888888888888889</v>
      </c>
      <c r="J1650" s="21">
        <f t="shared" si="129"/>
        <v>22</v>
      </c>
    </row>
    <row r="1651" spans="1:10">
      <c r="A1651" s="36">
        <v>671</v>
      </c>
      <c r="B1651" s="37">
        <v>21</v>
      </c>
      <c r="C1651" s="37">
        <v>35</v>
      </c>
      <c r="D1651" s="36">
        <v>2</v>
      </c>
      <c r="E1651" s="36">
        <v>29</v>
      </c>
      <c r="F1651" s="34">
        <f t="shared" si="125"/>
        <v>70</v>
      </c>
      <c r="G1651" s="34">
        <f t="shared" si="126"/>
        <v>28</v>
      </c>
      <c r="H1651" s="34">
        <f t="shared" si="127"/>
        <v>70</v>
      </c>
      <c r="I1651" s="35">
        <f t="shared" si="128"/>
        <v>0.4</v>
      </c>
      <c r="J1651" s="21">
        <f t="shared" si="129"/>
        <v>42</v>
      </c>
    </row>
    <row r="1652" spans="1:10">
      <c r="A1652" s="36">
        <v>671</v>
      </c>
      <c r="B1652" s="37">
        <v>15</v>
      </c>
      <c r="C1652" s="37">
        <v>25</v>
      </c>
      <c r="D1652" s="36">
        <v>2</v>
      </c>
      <c r="E1652" s="36">
        <v>32</v>
      </c>
      <c r="F1652" s="34">
        <f t="shared" si="125"/>
        <v>50</v>
      </c>
      <c r="G1652" s="34">
        <f t="shared" si="126"/>
        <v>20</v>
      </c>
      <c r="H1652" s="34">
        <f t="shared" si="127"/>
        <v>50</v>
      </c>
      <c r="I1652" s="35">
        <f t="shared" si="128"/>
        <v>0.4</v>
      </c>
      <c r="J1652" s="21">
        <f t="shared" si="129"/>
        <v>30</v>
      </c>
    </row>
    <row r="1653" spans="1:10">
      <c r="A1653" s="36">
        <v>671</v>
      </c>
      <c r="B1653" s="37">
        <v>19</v>
      </c>
      <c r="C1653" s="37">
        <v>32</v>
      </c>
      <c r="D1653" s="36">
        <v>2</v>
      </c>
      <c r="E1653" s="36">
        <v>34</v>
      </c>
      <c r="F1653" s="34">
        <f t="shared" si="125"/>
        <v>64</v>
      </c>
      <c r="G1653" s="34">
        <f t="shared" si="126"/>
        <v>26</v>
      </c>
      <c r="H1653" s="34">
        <f t="shared" si="127"/>
        <v>64</v>
      </c>
      <c r="I1653" s="35">
        <f t="shared" si="128"/>
        <v>0.40625</v>
      </c>
      <c r="J1653" s="21">
        <f t="shared" si="129"/>
        <v>38</v>
      </c>
    </row>
    <row r="1654" spans="1:10">
      <c r="A1654" s="36">
        <v>672</v>
      </c>
      <c r="B1654" s="37">
        <v>19</v>
      </c>
      <c r="C1654" s="37">
        <v>32</v>
      </c>
      <c r="D1654" s="36">
        <v>3</v>
      </c>
      <c r="E1654" s="36">
        <v>21</v>
      </c>
      <c r="F1654" s="34">
        <f t="shared" si="125"/>
        <v>96</v>
      </c>
      <c r="G1654" s="34">
        <f t="shared" si="126"/>
        <v>39</v>
      </c>
      <c r="H1654" s="34">
        <f t="shared" si="127"/>
        <v>96</v>
      </c>
      <c r="I1654" s="35">
        <f t="shared" si="128"/>
        <v>0.40625</v>
      </c>
      <c r="J1654" s="21">
        <f t="shared" si="129"/>
        <v>57</v>
      </c>
    </row>
    <row r="1655" spans="1:10">
      <c r="A1655" s="36">
        <v>672</v>
      </c>
      <c r="B1655" s="37">
        <v>13</v>
      </c>
      <c r="C1655" s="37">
        <v>21</v>
      </c>
      <c r="D1655" s="36">
        <v>2</v>
      </c>
      <c r="E1655" s="36">
        <v>15</v>
      </c>
      <c r="F1655" s="34">
        <f t="shared" si="125"/>
        <v>42</v>
      </c>
      <c r="G1655" s="34">
        <f t="shared" si="126"/>
        <v>16</v>
      </c>
      <c r="H1655" s="34">
        <f t="shared" si="127"/>
        <v>42</v>
      </c>
      <c r="I1655" s="35">
        <f t="shared" si="128"/>
        <v>0.38095238095238093</v>
      </c>
      <c r="J1655" s="21">
        <f t="shared" si="129"/>
        <v>26</v>
      </c>
    </row>
    <row r="1656" spans="1:10">
      <c r="A1656" s="36">
        <v>672</v>
      </c>
      <c r="B1656" s="37">
        <v>11</v>
      </c>
      <c r="C1656" s="37">
        <v>19</v>
      </c>
      <c r="D1656" s="36">
        <v>1</v>
      </c>
      <c r="E1656" s="36">
        <v>42</v>
      </c>
      <c r="F1656" s="34">
        <f t="shared" si="125"/>
        <v>19</v>
      </c>
      <c r="G1656" s="34">
        <f t="shared" si="126"/>
        <v>8</v>
      </c>
      <c r="H1656" s="34">
        <f t="shared" si="127"/>
        <v>19</v>
      </c>
      <c r="I1656" s="35">
        <f t="shared" si="128"/>
        <v>0.42105263157894735</v>
      </c>
      <c r="J1656" s="21">
        <f t="shared" si="129"/>
        <v>11</v>
      </c>
    </row>
    <row r="1657" spans="1:10">
      <c r="A1657" s="36">
        <v>673</v>
      </c>
      <c r="B1657" s="37">
        <v>25</v>
      </c>
      <c r="C1657" s="37">
        <v>40</v>
      </c>
      <c r="D1657" s="36">
        <v>2</v>
      </c>
      <c r="E1657" s="36">
        <v>13</v>
      </c>
      <c r="F1657" s="34">
        <f t="shared" si="125"/>
        <v>80</v>
      </c>
      <c r="G1657" s="34">
        <f t="shared" si="126"/>
        <v>30</v>
      </c>
      <c r="H1657" s="34">
        <f t="shared" si="127"/>
        <v>80</v>
      </c>
      <c r="I1657" s="35">
        <f t="shared" si="128"/>
        <v>0.375</v>
      </c>
      <c r="J1657" s="21">
        <f t="shared" si="129"/>
        <v>50</v>
      </c>
    </row>
    <row r="1658" spans="1:10">
      <c r="A1658" s="36">
        <v>673</v>
      </c>
      <c r="B1658" s="37">
        <v>21</v>
      </c>
      <c r="C1658" s="37">
        <v>35</v>
      </c>
      <c r="D1658" s="36">
        <v>3</v>
      </c>
      <c r="E1658" s="36">
        <v>10</v>
      </c>
      <c r="F1658" s="34">
        <f t="shared" si="125"/>
        <v>105</v>
      </c>
      <c r="G1658" s="34">
        <f t="shared" si="126"/>
        <v>42</v>
      </c>
      <c r="H1658" s="34">
        <f t="shared" si="127"/>
        <v>105</v>
      </c>
      <c r="I1658" s="35">
        <f t="shared" si="128"/>
        <v>0.4</v>
      </c>
      <c r="J1658" s="21">
        <f t="shared" si="129"/>
        <v>63</v>
      </c>
    </row>
    <row r="1659" spans="1:10">
      <c r="A1659" s="36">
        <v>673</v>
      </c>
      <c r="B1659" s="37">
        <v>18</v>
      </c>
      <c r="C1659" s="37">
        <v>30</v>
      </c>
      <c r="D1659" s="36">
        <v>1</v>
      </c>
      <c r="E1659" s="36">
        <v>25</v>
      </c>
      <c r="F1659" s="34">
        <f t="shared" si="125"/>
        <v>30</v>
      </c>
      <c r="G1659" s="34">
        <f t="shared" si="126"/>
        <v>12</v>
      </c>
      <c r="H1659" s="34">
        <f t="shared" si="127"/>
        <v>30</v>
      </c>
      <c r="I1659" s="35">
        <f t="shared" si="128"/>
        <v>0.4</v>
      </c>
      <c r="J1659" s="21">
        <f t="shared" si="129"/>
        <v>18</v>
      </c>
    </row>
    <row r="1660" spans="1:10">
      <c r="A1660" s="36">
        <v>673</v>
      </c>
      <c r="B1660" s="37">
        <v>15</v>
      </c>
      <c r="C1660" s="37">
        <v>25</v>
      </c>
      <c r="D1660" s="36">
        <v>2</v>
      </c>
      <c r="E1660" s="36">
        <v>45</v>
      </c>
      <c r="F1660" s="34">
        <f t="shared" si="125"/>
        <v>50</v>
      </c>
      <c r="G1660" s="34">
        <f t="shared" si="126"/>
        <v>20</v>
      </c>
      <c r="H1660" s="34">
        <f t="shared" si="127"/>
        <v>50</v>
      </c>
      <c r="I1660" s="35">
        <f t="shared" si="128"/>
        <v>0.4</v>
      </c>
      <c r="J1660" s="21">
        <f t="shared" si="129"/>
        <v>30</v>
      </c>
    </row>
    <row r="1661" spans="1:10">
      <c r="A1661" s="36">
        <v>674</v>
      </c>
      <c r="B1661" s="37">
        <v>11</v>
      </c>
      <c r="C1661" s="37">
        <v>19</v>
      </c>
      <c r="D1661" s="36">
        <v>3</v>
      </c>
      <c r="E1661" s="36">
        <v>11</v>
      </c>
      <c r="F1661" s="34">
        <f t="shared" si="125"/>
        <v>57</v>
      </c>
      <c r="G1661" s="34">
        <f t="shared" si="126"/>
        <v>24</v>
      </c>
      <c r="H1661" s="34">
        <f t="shared" si="127"/>
        <v>57</v>
      </c>
      <c r="I1661" s="35">
        <f t="shared" si="128"/>
        <v>0.42105263157894735</v>
      </c>
      <c r="J1661" s="21">
        <f t="shared" si="129"/>
        <v>33</v>
      </c>
    </row>
    <row r="1662" spans="1:10">
      <c r="A1662" s="36">
        <v>674</v>
      </c>
      <c r="B1662" s="37">
        <v>10</v>
      </c>
      <c r="C1662" s="37">
        <v>18</v>
      </c>
      <c r="D1662" s="36">
        <v>2</v>
      </c>
      <c r="E1662" s="36">
        <v>12</v>
      </c>
      <c r="F1662" s="34">
        <f t="shared" si="125"/>
        <v>36</v>
      </c>
      <c r="G1662" s="34">
        <f t="shared" si="126"/>
        <v>16</v>
      </c>
      <c r="H1662" s="34">
        <f t="shared" si="127"/>
        <v>36</v>
      </c>
      <c r="I1662" s="35">
        <f t="shared" si="128"/>
        <v>0.44444444444444442</v>
      </c>
      <c r="J1662" s="21">
        <f t="shared" si="129"/>
        <v>20</v>
      </c>
    </row>
    <row r="1663" spans="1:10">
      <c r="A1663" s="36">
        <v>674</v>
      </c>
      <c r="B1663" s="37">
        <v>19</v>
      </c>
      <c r="C1663" s="37">
        <v>31</v>
      </c>
      <c r="D1663" s="36">
        <v>3</v>
      </c>
      <c r="E1663" s="36">
        <v>7</v>
      </c>
      <c r="F1663" s="34">
        <f t="shared" si="125"/>
        <v>93</v>
      </c>
      <c r="G1663" s="34">
        <f t="shared" si="126"/>
        <v>36</v>
      </c>
      <c r="H1663" s="34">
        <f t="shared" si="127"/>
        <v>93</v>
      </c>
      <c r="I1663" s="35">
        <f t="shared" si="128"/>
        <v>0.38709677419354838</v>
      </c>
      <c r="J1663" s="21">
        <f t="shared" si="129"/>
        <v>57</v>
      </c>
    </row>
    <row r="1664" spans="1:10">
      <c r="A1664" s="36">
        <v>674</v>
      </c>
      <c r="B1664" s="37">
        <v>13</v>
      </c>
      <c r="C1664" s="37">
        <v>21</v>
      </c>
      <c r="D1664" s="36">
        <v>1</v>
      </c>
      <c r="E1664" s="36">
        <v>35</v>
      </c>
      <c r="F1664" s="34">
        <f t="shared" si="125"/>
        <v>21</v>
      </c>
      <c r="G1664" s="34">
        <f t="shared" si="126"/>
        <v>8</v>
      </c>
      <c r="H1664" s="34">
        <f t="shared" si="127"/>
        <v>21</v>
      </c>
      <c r="I1664" s="35">
        <f t="shared" si="128"/>
        <v>0.38095238095238093</v>
      </c>
      <c r="J1664" s="21">
        <f t="shared" si="129"/>
        <v>13</v>
      </c>
    </row>
    <row r="1665" spans="1:10">
      <c r="A1665" s="36">
        <v>675</v>
      </c>
      <c r="B1665" s="37">
        <v>15</v>
      </c>
      <c r="C1665" s="37">
        <v>25</v>
      </c>
      <c r="D1665" s="36">
        <v>1</v>
      </c>
      <c r="E1665" s="36">
        <v>8</v>
      </c>
      <c r="F1665" s="34">
        <f t="shared" si="125"/>
        <v>25</v>
      </c>
      <c r="G1665" s="34">
        <f t="shared" si="126"/>
        <v>10</v>
      </c>
      <c r="H1665" s="34">
        <f t="shared" si="127"/>
        <v>25</v>
      </c>
      <c r="I1665" s="35">
        <f t="shared" si="128"/>
        <v>0.4</v>
      </c>
      <c r="J1665" s="21">
        <f t="shared" si="129"/>
        <v>15</v>
      </c>
    </row>
    <row r="1666" spans="1:10">
      <c r="A1666" s="36">
        <v>675</v>
      </c>
      <c r="B1666" s="37">
        <v>12</v>
      </c>
      <c r="C1666" s="37">
        <v>20</v>
      </c>
      <c r="D1666" s="36">
        <v>3</v>
      </c>
      <c r="E1666" s="36">
        <v>54</v>
      </c>
      <c r="F1666" s="34">
        <f t="shared" si="125"/>
        <v>60</v>
      </c>
      <c r="G1666" s="34">
        <f t="shared" si="126"/>
        <v>24</v>
      </c>
      <c r="H1666" s="34">
        <f t="shared" si="127"/>
        <v>60</v>
      </c>
      <c r="I1666" s="35">
        <f t="shared" si="128"/>
        <v>0.4</v>
      </c>
      <c r="J1666" s="21">
        <f t="shared" si="129"/>
        <v>36</v>
      </c>
    </row>
    <row r="1667" spans="1:10">
      <c r="A1667" s="36">
        <v>675</v>
      </c>
      <c r="B1667" s="37">
        <v>22</v>
      </c>
      <c r="C1667" s="37">
        <v>36</v>
      </c>
      <c r="D1667" s="36">
        <v>3</v>
      </c>
      <c r="E1667" s="36">
        <v>59</v>
      </c>
      <c r="F1667" s="34">
        <f t="shared" ref="F1667:F1730" si="130">C1667*D1667</f>
        <v>108</v>
      </c>
      <c r="G1667" s="34">
        <f t="shared" ref="G1667:G1730" si="131">F1667-(B1667*D1667)</f>
        <v>42</v>
      </c>
      <c r="H1667" s="34">
        <f t="shared" ref="H1667:H1730" si="132">C1667*D1667</f>
        <v>108</v>
      </c>
      <c r="I1667" s="35">
        <f t="shared" ref="I1667:I1730" si="133">(G1667/H1667)</f>
        <v>0.3888888888888889</v>
      </c>
      <c r="J1667" s="21">
        <f t="shared" ref="J1667:J1730" si="134">B1667*D1667</f>
        <v>66</v>
      </c>
    </row>
    <row r="1668" spans="1:10">
      <c r="A1668" s="36">
        <v>676</v>
      </c>
      <c r="B1668" s="37">
        <v>19</v>
      </c>
      <c r="C1668" s="37">
        <v>31</v>
      </c>
      <c r="D1668" s="36">
        <v>1</v>
      </c>
      <c r="E1668" s="36">
        <v>45</v>
      </c>
      <c r="F1668" s="34">
        <f t="shared" si="130"/>
        <v>31</v>
      </c>
      <c r="G1668" s="34">
        <f t="shared" si="131"/>
        <v>12</v>
      </c>
      <c r="H1668" s="34">
        <f t="shared" si="132"/>
        <v>31</v>
      </c>
      <c r="I1668" s="35">
        <f t="shared" si="133"/>
        <v>0.38709677419354838</v>
      </c>
      <c r="J1668" s="21">
        <f t="shared" si="134"/>
        <v>19</v>
      </c>
    </row>
    <row r="1669" spans="1:10">
      <c r="A1669" s="36">
        <v>676</v>
      </c>
      <c r="B1669" s="37">
        <v>14</v>
      </c>
      <c r="C1669" s="37">
        <v>23</v>
      </c>
      <c r="D1669" s="36">
        <v>1</v>
      </c>
      <c r="E1669" s="36">
        <v>40</v>
      </c>
      <c r="F1669" s="34">
        <f t="shared" si="130"/>
        <v>23</v>
      </c>
      <c r="G1669" s="34">
        <f t="shared" si="131"/>
        <v>9</v>
      </c>
      <c r="H1669" s="34">
        <f t="shared" si="132"/>
        <v>23</v>
      </c>
      <c r="I1669" s="35">
        <f t="shared" si="133"/>
        <v>0.39130434782608697</v>
      </c>
      <c r="J1669" s="21">
        <f t="shared" si="134"/>
        <v>14</v>
      </c>
    </row>
    <row r="1670" spans="1:10">
      <c r="A1670" s="36">
        <v>676</v>
      </c>
      <c r="B1670" s="37">
        <v>16</v>
      </c>
      <c r="C1670" s="37">
        <v>28</v>
      </c>
      <c r="D1670" s="36">
        <v>1</v>
      </c>
      <c r="E1670" s="36">
        <v>12</v>
      </c>
      <c r="F1670" s="34">
        <f t="shared" si="130"/>
        <v>28</v>
      </c>
      <c r="G1670" s="34">
        <f t="shared" si="131"/>
        <v>12</v>
      </c>
      <c r="H1670" s="34">
        <f t="shared" si="132"/>
        <v>28</v>
      </c>
      <c r="I1670" s="35">
        <f t="shared" si="133"/>
        <v>0.42857142857142855</v>
      </c>
      <c r="J1670" s="21">
        <f t="shared" si="134"/>
        <v>16</v>
      </c>
    </row>
    <row r="1671" spans="1:10">
      <c r="A1671" s="36">
        <v>676</v>
      </c>
      <c r="B1671" s="37">
        <v>13</v>
      </c>
      <c r="C1671" s="37">
        <v>21</v>
      </c>
      <c r="D1671" s="36">
        <v>2</v>
      </c>
      <c r="E1671" s="36">
        <v>24</v>
      </c>
      <c r="F1671" s="34">
        <f t="shared" si="130"/>
        <v>42</v>
      </c>
      <c r="G1671" s="34">
        <f t="shared" si="131"/>
        <v>16</v>
      </c>
      <c r="H1671" s="34">
        <f t="shared" si="132"/>
        <v>42</v>
      </c>
      <c r="I1671" s="35">
        <f t="shared" si="133"/>
        <v>0.38095238095238093</v>
      </c>
      <c r="J1671" s="21">
        <f t="shared" si="134"/>
        <v>26</v>
      </c>
    </row>
    <row r="1672" spans="1:10">
      <c r="A1672" s="36">
        <v>677</v>
      </c>
      <c r="B1672" s="37">
        <v>12</v>
      </c>
      <c r="C1672" s="37">
        <v>20</v>
      </c>
      <c r="D1672" s="36">
        <v>2</v>
      </c>
      <c r="E1672" s="36">
        <v>55</v>
      </c>
      <c r="F1672" s="34">
        <f t="shared" si="130"/>
        <v>40</v>
      </c>
      <c r="G1672" s="34">
        <f t="shared" si="131"/>
        <v>16</v>
      </c>
      <c r="H1672" s="34">
        <f t="shared" si="132"/>
        <v>40</v>
      </c>
      <c r="I1672" s="35">
        <f t="shared" si="133"/>
        <v>0.4</v>
      </c>
      <c r="J1672" s="21">
        <f t="shared" si="134"/>
        <v>24</v>
      </c>
    </row>
    <row r="1673" spans="1:10">
      <c r="A1673" s="36">
        <v>677</v>
      </c>
      <c r="B1673" s="37">
        <v>21</v>
      </c>
      <c r="C1673" s="37">
        <v>35</v>
      </c>
      <c r="D1673" s="36">
        <v>2</v>
      </c>
      <c r="E1673" s="36">
        <v>59</v>
      </c>
      <c r="F1673" s="34">
        <f t="shared" si="130"/>
        <v>70</v>
      </c>
      <c r="G1673" s="34">
        <f t="shared" si="131"/>
        <v>28</v>
      </c>
      <c r="H1673" s="34">
        <f t="shared" si="132"/>
        <v>70</v>
      </c>
      <c r="I1673" s="35">
        <f t="shared" si="133"/>
        <v>0.4</v>
      </c>
      <c r="J1673" s="21">
        <f t="shared" si="134"/>
        <v>42</v>
      </c>
    </row>
    <row r="1674" spans="1:10">
      <c r="A1674" s="36">
        <v>677</v>
      </c>
      <c r="B1674" s="37">
        <v>20</v>
      </c>
      <c r="C1674" s="37">
        <v>34</v>
      </c>
      <c r="D1674" s="36">
        <v>1</v>
      </c>
      <c r="E1674" s="36">
        <v>34</v>
      </c>
      <c r="F1674" s="34">
        <f t="shared" si="130"/>
        <v>34</v>
      </c>
      <c r="G1674" s="34">
        <f t="shared" si="131"/>
        <v>14</v>
      </c>
      <c r="H1674" s="34">
        <f t="shared" si="132"/>
        <v>34</v>
      </c>
      <c r="I1674" s="35">
        <f t="shared" si="133"/>
        <v>0.41176470588235292</v>
      </c>
      <c r="J1674" s="21">
        <f t="shared" si="134"/>
        <v>20</v>
      </c>
    </row>
    <row r="1675" spans="1:10">
      <c r="A1675" s="36">
        <v>678</v>
      </c>
      <c r="B1675" s="37">
        <v>17</v>
      </c>
      <c r="C1675" s="37">
        <v>29</v>
      </c>
      <c r="D1675" s="36">
        <v>1</v>
      </c>
      <c r="E1675" s="36">
        <v>27</v>
      </c>
      <c r="F1675" s="34">
        <f t="shared" si="130"/>
        <v>29</v>
      </c>
      <c r="G1675" s="34">
        <f t="shared" si="131"/>
        <v>12</v>
      </c>
      <c r="H1675" s="34">
        <f t="shared" si="132"/>
        <v>29</v>
      </c>
      <c r="I1675" s="35">
        <f t="shared" si="133"/>
        <v>0.41379310344827586</v>
      </c>
      <c r="J1675" s="21">
        <f t="shared" si="134"/>
        <v>17</v>
      </c>
    </row>
    <row r="1676" spans="1:10">
      <c r="A1676" s="36">
        <v>678</v>
      </c>
      <c r="B1676" s="37">
        <v>11</v>
      </c>
      <c r="C1676" s="37">
        <v>19</v>
      </c>
      <c r="D1676" s="36">
        <v>3</v>
      </c>
      <c r="E1676" s="36">
        <v>37</v>
      </c>
      <c r="F1676" s="34">
        <f t="shared" si="130"/>
        <v>57</v>
      </c>
      <c r="G1676" s="34">
        <f t="shared" si="131"/>
        <v>24</v>
      </c>
      <c r="H1676" s="34">
        <f t="shared" si="132"/>
        <v>57</v>
      </c>
      <c r="I1676" s="35">
        <f t="shared" si="133"/>
        <v>0.42105263157894735</v>
      </c>
      <c r="J1676" s="21">
        <f t="shared" si="134"/>
        <v>33</v>
      </c>
    </row>
    <row r="1677" spans="1:10">
      <c r="A1677" s="36">
        <v>678</v>
      </c>
      <c r="B1677" s="37">
        <v>21</v>
      </c>
      <c r="C1677" s="37">
        <v>35</v>
      </c>
      <c r="D1677" s="36">
        <v>2</v>
      </c>
      <c r="E1677" s="36">
        <v>37</v>
      </c>
      <c r="F1677" s="34">
        <f t="shared" si="130"/>
        <v>70</v>
      </c>
      <c r="G1677" s="34">
        <f t="shared" si="131"/>
        <v>28</v>
      </c>
      <c r="H1677" s="34">
        <f t="shared" si="132"/>
        <v>70</v>
      </c>
      <c r="I1677" s="35">
        <f t="shared" si="133"/>
        <v>0.4</v>
      </c>
      <c r="J1677" s="21">
        <f t="shared" si="134"/>
        <v>42</v>
      </c>
    </row>
    <row r="1678" spans="1:10">
      <c r="A1678" s="36">
        <v>678</v>
      </c>
      <c r="B1678" s="37">
        <v>14</v>
      </c>
      <c r="C1678" s="37">
        <v>24</v>
      </c>
      <c r="D1678" s="36">
        <v>2</v>
      </c>
      <c r="E1678" s="36">
        <v>20</v>
      </c>
      <c r="F1678" s="34">
        <f t="shared" si="130"/>
        <v>48</v>
      </c>
      <c r="G1678" s="34">
        <f t="shared" si="131"/>
        <v>20</v>
      </c>
      <c r="H1678" s="34">
        <f t="shared" si="132"/>
        <v>48</v>
      </c>
      <c r="I1678" s="35">
        <f t="shared" si="133"/>
        <v>0.41666666666666669</v>
      </c>
      <c r="J1678" s="21">
        <f t="shared" si="134"/>
        <v>28</v>
      </c>
    </row>
    <row r="1679" spans="1:10">
      <c r="A1679" s="36">
        <v>679</v>
      </c>
      <c r="B1679" s="37">
        <v>13</v>
      </c>
      <c r="C1679" s="37">
        <v>21</v>
      </c>
      <c r="D1679" s="36">
        <v>2</v>
      </c>
      <c r="E1679" s="36">
        <v>27</v>
      </c>
      <c r="F1679" s="34">
        <f t="shared" si="130"/>
        <v>42</v>
      </c>
      <c r="G1679" s="34">
        <f t="shared" si="131"/>
        <v>16</v>
      </c>
      <c r="H1679" s="34">
        <f t="shared" si="132"/>
        <v>42</v>
      </c>
      <c r="I1679" s="35">
        <f t="shared" si="133"/>
        <v>0.38095238095238093</v>
      </c>
      <c r="J1679" s="21">
        <f t="shared" si="134"/>
        <v>26</v>
      </c>
    </row>
    <row r="1680" spans="1:10">
      <c r="A1680" s="36">
        <v>679</v>
      </c>
      <c r="B1680" s="37">
        <v>15</v>
      </c>
      <c r="C1680" s="37">
        <v>26</v>
      </c>
      <c r="D1680" s="36">
        <v>1</v>
      </c>
      <c r="E1680" s="36">
        <v>11</v>
      </c>
      <c r="F1680" s="34">
        <f t="shared" si="130"/>
        <v>26</v>
      </c>
      <c r="G1680" s="34">
        <f t="shared" si="131"/>
        <v>11</v>
      </c>
      <c r="H1680" s="34">
        <f t="shared" si="132"/>
        <v>26</v>
      </c>
      <c r="I1680" s="35">
        <f t="shared" si="133"/>
        <v>0.42307692307692307</v>
      </c>
      <c r="J1680" s="21">
        <f t="shared" si="134"/>
        <v>15</v>
      </c>
    </row>
    <row r="1681" spans="1:10">
      <c r="A1681" s="36">
        <v>679</v>
      </c>
      <c r="B1681" s="37">
        <v>16</v>
      </c>
      <c r="C1681" s="37">
        <v>28</v>
      </c>
      <c r="D1681" s="36">
        <v>2</v>
      </c>
      <c r="E1681" s="36">
        <v>16</v>
      </c>
      <c r="F1681" s="34">
        <f t="shared" si="130"/>
        <v>56</v>
      </c>
      <c r="G1681" s="34">
        <f t="shared" si="131"/>
        <v>24</v>
      </c>
      <c r="H1681" s="34">
        <f t="shared" si="132"/>
        <v>56</v>
      </c>
      <c r="I1681" s="35">
        <f t="shared" si="133"/>
        <v>0.42857142857142855</v>
      </c>
      <c r="J1681" s="21">
        <f t="shared" si="134"/>
        <v>32</v>
      </c>
    </row>
    <row r="1682" spans="1:10">
      <c r="A1682" s="36">
        <v>679</v>
      </c>
      <c r="B1682" s="37">
        <v>15</v>
      </c>
      <c r="C1682" s="37">
        <v>25</v>
      </c>
      <c r="D1682" s="36">
        <v>3</v>
      </c>
      <c r="E1682" s="36">
        <v>52</v>
      </c>
      <c r="F1682" s="34">
        <f t="shared" si="130"/>
        <v>75</v>
      </c>
      <c r="G1682" s="34">
        <f t="shared" si="131"/>
        <v>30</v>
      </c>
      <c r="H1682" s="34">
        <f t="shared" si="132"/>
        <v>75</v>
      </c>
      <c r="I1682" s="35">
        <f t="shared" si="133"/>
        <v>0.4</v>
      </c>
      <c r="J1682" s="21">
        <f t="shared" si="134"/>
        <v>45</v>
      </c>
    </row>
    <row r="1683" spans="1:10">
      <c r="A1683" s="36">
        <v>680</v>
      </c>
      <c r="B1683" s="37">
        <v>10</v>
      </c>
      <c r="C1683" s="37">
        <v>18</v>
      </c>
      <c r="D1683" s="36">
        <v>2</v>
      </c>
      <c r="E1683" s="36">
        <v>6</v>
      </c>
      <c r="F1683" s="34">
        <f t="shared" si="130"/>
        <v>36</v>
      </c>
      <c r="G1683" s="34">
        <f t="shared" si="131"/>
        <v>16</v>
      </c>
      <c r="H1683" s="34">
        <f t="shared" si="132"/>
        <v>36</v>
      </c>
      <c r="I1683" s="35">
        <f t="shared" si="133"/>
        <v>0.44444444444444442</v>
      </c>
      <c r="J1683" s="21">
        <f t="shared" si="134"/>
        <v>20</v>
      </c>
    </row>
    <row r="1684" spans="1:10">
      <c r="A1684" s="36">
        <v>680</v>
      </c>
      <c r="B1684" s="37">
        <v>12</v>
      </c>
      <c r="C1684" s="37">
        <v>20</v>
      </c>
      <c r="D1684" s="36">
        <v>3</v>
      </c>
      <c r="E1684" s="36">
        <v>49</v>
      </c>
      <c r="F1684" s="34">
        <f t="shared" si="130"/>
        <v>60</v>
      </c>
      <c r="G1684" s="34">
        <f t="shared" si="131"/>
        <v>24</v>
      </c>
      <c r="H1684" s="34">
        <f t="shared" si="132"/>
        <v>60</v>
      </c>
      <c r="I1684" s="35">
        <f t="shared" si="133"/>
        <v>0.4</v>
      </c>
      <c r="J1684" s="21">
        <f t="shared" si="134"/>
        <v>36</v>
      </c>
    </row>
    <row r="1685" spans="1:10">
      <c r="A1685" s="36">
        <v>680</v>
      </c>
      <c r="B1685" s="37">
        <v>20</v>
      </c>
      <c r="C1685" s="37">
        <v>33</v>
      </c>
      <c r="D1685" s="36">
        <v>2</v>
      </c>
      <c r="E1685" s="36">
        <v>56</v>
      </c>
      <c r="F1685" s="34">
        <f t="shared" si="130"/>
        <v>66</v>
      </c>
      <c r="G1685" s="34">
        <f t="shared" si="131"/>
        <v>26</v>
      </c>
      <c r="H1685" s="34">
        <f t="shared" si="132"/>
        <v>66</v>
      </c>
      <c r="I1685" s="35">
        <f t="shared" si="133"/>
        <v>0.39393939393939392</v>
      </c>
      <c r="J1685" s="21">
        <f t="shared" si="134"/>
        <v>40</v>
      </c>
    </row>
    <row r="1686" spans="1:10">
      <c r="A1686" s="36">
        <v>681</v>
      </c>
      <c r="B1686" s="37">
        <v>20</v>
      </c>
      <c r="C1686" s="37">
        <v>33</v>
      </c>
      <c r="D1686" s="36">
        <v>1</v>
      </c>
      <c r="E1686" s="36">
        <v>44</v>
      </c>
      <c r="F1686" s="34">
        <f t="shared" si="130"/>
        <v>33</v>
      </c>
      <c r="G1686" s="34">
        <f t="shared" si="131"/>
        <v>13</v>
      </c>
      <c r="H1686" s="34">
        <f t="shared" si="132"/>
        <v>33</v>
      </c>
      <c r="I1686" s="35">
        <f t="shared" si="133"/>
        <v>0.39393939393939392</v>
      </c>
      <c r="J1686" s="21">
        <f t="shared" si="134"/>
        <v>20</v>
      </c>
    </row>
    <row r="1687" spans="1:10">
      <c r="A1687" s="36">
        <v>681</v>
      </c>
      <c r="B1687" s="37">
        <v>13</v>
      </c>
      <c r="C1687" s="37">
        <v>21</v>
      </c>
      <c r="D1687" s="36">
        <v>2</v>
      </c>
      <c r="E1687" s="36">
        <v>21</v>
      </c>
      <c r="F1687" s="34">
        <f t="shared" si="130"/>
        <v>42</v>
      </c>
      <c r="G1687" s="34">
        <f t="shared" si="131"/>
        <v>16</v>
      </c>
      <c r="H1687" s="34">
        <f t="shared" si="132"/>
        <v>42</v>
      </c>
      <c r="I1687" s="35">
        <f t="shared" si="133"/>
        <v>0.38095238095238093</v>
      </c>
      <c r="J1687" s="21">
        <f t="shared" si="134"/>
        <v>26</v>
      </c>
    </row>
    <row r="1688" spans="1:10">
      <c r="A1688" s="36">
        <v>682</v>
      </c>
      <c r="B1688" s="37">
        <v>14</v>
      </c>
      <c r="C1688" s="37">
        <v>23</v>
      </c>
      <c r="D1688" s="36">
        <v>1</v>
      </c>
      <c r="E1688" s="36">
        <v>43</v>
      </c>
      <c r="F1688" s="34">
        <f t="shared" si="130"/>
        <v>23</v>
      </c>
      <c r="G1688" s="34">
        <f t="shared" si="131"/>
        <v>9</v>
      </c>
      <c r="H1688" s="34">
        <f t="shared" si="132"/>
        <v>23</v>
      </c>
      <c r="I1688" s="35">
        <f t="shared" si="133"/>
        <v>0.39130434782608697</v>
      </c>
      <c r="J1688" s="21">
        <f t="shared" si="134"/>
        <v>14</v>
      </c>
    </row>
    <row r="1689" spans="1:10">
      <c r="A1689" s="36">
        <v>683</v>
      </c>
      <c r="B1689" s="37">
        <v>13</v>
      </c>
      <c r="C1689" s="37">
        <v>22</v>
      </c>
      <c r="D1689" s="36">
        <v>1</v>
      </c>
      <c r="E1689" s="36">
        <v>25</v>
      </c>
      <c r="F1689" s="34">
        <f t="shared" si="130"/>
        <v>22</v>
      </c>
      <c r="G1689" s="34">
        <f t="shared" si="131"/>
        <v>9</v>
      </c>
      <c r="H1689" s="34">
        <f t="shared" si="132"/>
        <v>22</v>
      </c>
      <c r="I1689" s="35">
        <f t="shared" si="133"/>
        <v>0.40909090909090912</v>
      </c>
      <c r="J1689" s="21">
        <f t="shared" si="134"/>
        <v>13</v>
      </c>
    </row>
    <row r="1690" spans="1:10">
      <c r="A1690" s="36">
        <v>683</v>
      </c>
      <c r="B1690" s="37">
        <v>12</v>
      </c>
      <c r="C1690" s="37">
        <v>20</v>
      </c>
      <c r="D1690" s="36">
        <v>2</v>
      </c>
      <c r="E1690" s="36">
        <v>35</v>
      </c>
      <c r="F1690" s="34">
        <f t="shared" si="130"/>
        <v>40</v>
      </c>
      <c r="G1690" s="34">
        <f t="shared" si="131"/>
        <v>16</v>
      </c>
      <c r="H1690" s="34">
        <f t="shared" si="132"/>
        <v>40</v>
      </c>
      <c r="I1690" s="35">
        <f t="shared" si="133"/>
        <v>0.4</v>
      </c>
      <c r="J1690" s="21">
        <f t="shared" si="134"/>
        <v>24</v>
      </c>
    </row>
    <row r="1691" spans="1:10">
      <c r="A1691" s="36">
        <v>683</v>
      </c>
      <c r="B1691" s="37">
        <v>25</v>
      </c>
      <c r="C1691" s="37">
        <v>40</v>
      </c>
      <c r="D1691" s="36">
        <v>1</v>
      </c>
      <c r="E1691" s="36">
        <v>6</v>
      </c>
      <c r="F1691" s="34">
        <f t="shared" si="130"/>
        <v>40</v>
      </c>
      <c r="G1691" s="34">
        <f t="shared" si="131"/>
        <v>15</v>
      </c>
      <c r="H1691" s="34">
        <f t="shared" si="132"/>
        <v>40</v>
      </c>
      <c r="I1691" s="35">
        <f t="shared" si="133"/>
        <v>0.375</v>
      </c>
      <c r="J1691" s="21">
        <f t="shared" si="134"/>
        <v>25</v>
      </c>
    </row>
    <row r="1692" spans="1:10">
      <c r="A1692" s="36">
        <v>683</v>
      </c>
      <c r="B1692" s="37">
        <v>19</v>
      </c>
      <c r="C1692" s="37">
        <v>31</v>
      </c>
      <c r="D1692" s="36">
        <v>2</v>
      </c>
      <c r="E1692" s="36">
        <v>16</v>
      </c>
      <c r="F1692" s="34">
        <f t="shared" si="130"/>
        <v>62</v>
      </c>
      <c r="G1692" s="34">
        <f t="shared" si="131"/>
        <v>24</v>
      </c>
      <c r="H1692" s="34">
        <f t="shared" si="132"/>
        <v>62</v>
      </c>
      <c r="I1692" s="35">
        <f t="shared" si="133"/>
        <v>0.38709677419354838</v>
      </c>
      <c r="J1692" s="21">
        <f t="shared" si="134"/>
        <v>38</v>
      </c>
    </row>
    <row r="1693" spans="1:10">
      <c r="A1693" s="36">
        <v>684</v>
      </c>
      <c r="B1693" s="37">
        <v>22</v>
      </c>
      <c r="C1693" s="37">
        <v>36</v>
      </c>
      <c r="D1693" s="36">
        <v>1</v>
      </c>
      <c r="E1693" s="36">
        <v>38</v>
      </c>
      <c r="F1693" s="34">
        <f t="shared" si="130"/>
        <v>36</v>
      </c>
      <c r="G1693" s="34">
        <f t="shared" si="131"/>
        <v>14</v>
      </c>
      <c r="H1693" s="34">
        <f t="shared" si="132"/>
        <v>36</v>
      </c>
      <c r="I1693" s="35">
        <f t="shared" si="133"/>
        <v>0.3888888888888889</v>
      </c>
      <c r="J1693" s="21">
        <f t="shared" si="134"/>
        <v>22</v>
      </c>
    </row>
    <row r="1694" spans="1:10">
      <c r="A1694" s="36">
        <v>684</v>
      </c>
      <c r="B1694" s="37">
        <v>19</v>
      </c>
      <c r="C1694" s="37">
        <v>31</v>
      </c>
      <c r="D1694" s="36">
        <v>1</v>
      </c>
      <c r="E1694" s="36">
        <v>10</v>
      </c>
      <c r="F1694" s="34">
        <f t="shared" si="130"/>
        <v>31</v>
      </c>
      <c r="G1694" s="34">
        <f t="shared" si="131"/>
        <v>12</v>
      </c>
      <c r="H1694" s="34">
        <f t="shared" si="132"/>
        <v>31</v>
      </c>
      <c r="I1694" s="35">
        <f t="shared" si="133"/>
        <v>0.38709677419354838</v>
      </c>
      <c r="J1694" s="21">
        <f t="shared" si="134"/>
        <v>19</v>
      </c>
    </row>
    <row r="1695" spans="1:10">
      <c r="A1695" s="36">
        <v>684</v>
      </c>
      <c r="B1695" s="37">
        <v>15</v>
      </c>
      <c r="C1695" s="37">
        <v>26</v>
      </c>
      <c r="D1695" s="36">
        <v>1</v>
      </c>
      <c r="E1695" s="36">
        <v>25</v>
      </c>
      <c r="F1695" s="34">
        <f t="shared" si="130"/>
        <v>26</v>
      </c>
      <c r="G1695" s="34">
        <f t="shared" si="131"/>
        <v>11</v>
      </c>
      <c r="H1695" s="34">
        <f t="shared" si="132"/>
        <v>26</v>
      </c>
      <c r="I1695" s="35">
        <f t="shared" si="133"/>
        <v>0.42307692307692307</v>
      </c>
      <c r="J1695" s="21">
        <f t="shared" si="134"/>
        <v>15</v>
      </c>
    </row>
    <row r="1696" spans="1:10">
      <c r="A1696" s="36">
        <v>684</v>
      </c>
      <c r="B1696" s="37">
        <v>17</v>
      </c>
      <c r="C1696" s="37">
        <v>29</v>
      </c>
      <c r="D1696" s="36">
        <v>3</v>
      </c>
      <c r="E1696" s="36">
        <v>37</v>
      </c>
      <c r="F1696" s="34">
        <f t="shared" si="130"/>
        <v>87</v>
      </c>
      <c r="G1696" s="34">
        <f t="shared" si="131"/>
        <v>36</v>
      </c>
      <c r="H1696" s="34">
        <f t="shared" si="132"/>
        <v>87</v>
      </c>
      <c r="I1696" s="35">
        <f t="shared" si="133"/>
        <v>0.41379310344827586</v>
      </c>
      <c r="J1696" s="21">
        <f t="shared" si="134"/>
        <v>51</v>
      </c>
    </row>
    <row r="1697" spans="1:10">
      <c r="A1697" s="36">
        <v>685</v>
      </c>
      <c r="B1697" s="37">
        <v>16</v>
      </c>
      <c r="C1697" s="37">
        <v>27</v>
      </c>
      <c r="D1697" s="36">
        <v>2</v>
      </c>
      <c r="E1697" s="36">
        <v>17</v>
      </c>
      <c r="F1697" s="34">
        <f t="shared" si="130"/>
        <v>54</v>
      </c>
      <c r="G1697" s="34">
        <f t="shared" si="131"/>
        <v>22</v>
      </c>
      <c r="H1697" s="34">
        <f t="shared" si="132"/>
        <v>54</v>
      </c>
      <c r="I1697" s="35">
        <f t="shared" si="133"/>
        <v>0.40740740740740738</v>
      </c>
      <c r="J1697" s="21">
        <f t="shared" si="134"/>
        <v>32</v>
      </c>
    </row>
    <row r="1698" spans="1:10">
      <c r="A1698" s="36">
        <v>686</v>
      </c>
      <c r="B1698" s="37">
        <v>19</v>
      </c>
      <c r="C1698" s="37">
        <v>31</v>
      </c>
      <c r="D1698" s="36">
        <v>2</v>
      </c>
      <c r="E1698" s="36">
        <v>37</v>
      </c>
      <c r="F1698" s="34">
        <f t="shared" si="130"/>
        <v>62</v>
      </c>
      <c r="G1698" s="34">
        <f t="shared" si="131"/>
        <v>24</v>
      </c>
      <c r="H1698" s="34">
        <f t="shared" si="132"/>
        <v>62</v>
      </c>
      <c r="I1698" s="35">
        <f t="shared" si="133"/>
        <v>0.38709677419354838</v>
      </c>
      <c r="J1698" s="21">
        <f t="shared" si="134"/>
        <v>38</v>
      </c>
    </row>
    <row r="1699" spans="1:10">
      <c r="A1699" s="36">
        <v>686</v>
      </c>
      <c r="B1699" s="37">
        <v>12</v>
      </c>
      <c r="C1699" s="37">
        <v>20</v>
      </c>
      <c r="D1699" s="36">
        <v>2</v>
      </c>
      <c r="E1699" s="36">
        <v>21</v>
      </c>
      <c r="F1699" s="34">
        <f t="shared" si="130"/>
        <v>40</v>
      </c>
      <c r="G1699" s="34">
        <f t="shared" si="131"/>
        <v>16</v>
      </c>
      <c r="H1699" s="34">
        <f t="shared" si="132"/>
        <v>40</v>
      </c>
      <c r="I1699" s="35">
        <f t="shared" si="133"/>
        <v>0.4</v>
      </c>
      <c r="J1699" s="21">
        <f t="shared" si="134"/>
        <v>24</v>
      </c>
    </row>
    <row r="1700" spans="1:10">
      <c r="A1700" s="36">
        <v>687</v>
      </c>
      <c r="B1700" s="37">
        <v>22</v>
      </c>
      <c r="C1700" s="37">
        <v>36</v>
      </c>
      <c r="D1700" s="36">
        <v>2</v>
      </c>
      <c r="E1700" s="36">
        <v>29</v>
      </c>
      <c r="F1700" s="34">
        <f t="shared" si="130"/>
        <v>72</v>
      </c>
      <c r="G1700" s="34">
        <f t="shared" si="131"/>
        <v>28</v>
      </c>
      <c r="H1700" s="34">
        <f t="shared" si="132"/>
        <v>72</v>
      </c>
      <c r="I1700" s="35">
        <f t="shared" si="133"/>
        <v>0.3888888888888889</v>
      </c>
      <c r="J1700" s="21">
        <f t="shared" si="134"/>
        <v>44</v>
      </c>
    </row>
    <row r="1701" spans="1:10">
      <c r="A1701" s="36">
        <v>688</v>
      </c>
      <c r="B1701" s="37">
        <v>17</v>
      </c>
      <c r="C1701" s="37">
        <v>29</v>
      </c>
      <c r="D1701" s="36">
        <v>1</v>
      </c>
      <c r="E1701" s="36">
        <v>14</v>
      </c>
      <c r="F1701" s="34">
        <f t="shared" si="130"/>
        <v>29</v>
      </c>
      <c r="G1701" s="34">
        <f t="shared" si="131"/>
        <v>12</v>
      </c>
      <c r="H1701" s="34">
        <f t="shared" si="132"/>
        <v>29</v>
      </c>
      <c r="I1701" s="35">
        <f t="shared" si="133"/>
        <v>0.41379310344827586</v>
      </c>
      <c r="J1701" s="21">
        <f t="shared" si="134"/>
        <v>17</v>
      </c>
    </row>
    <row r="1702" spans="1:10">
      <c r="A1702" s="36">
        <v>689</v>
      </c>
      <c r="B1702" s="37">
        <v>14</v>
      </c>
      <c r="C1702" s="37">
        <v>23</v>
      </c>
      <c r="D1702" s="36">
        <v>3</v>
      </c>
      <c r="E1702" s="36">
        <v>16</v>
      </c>
      <c r="F1702" s="34">
        <f t="shared" si="130"/>
        <v>69</v>
      </c>
      <c r="G1702" s="34">
        <f t="shared" si="131"/>
        <v>27</v>
      </c>
      <c r="H1702" s="34">
        <f t="shared" si="132"/>
        <v>69</v>
      </c>
      <c r="I1702" s="35">
        <f t="shared" si="133"/>
        <v>0.39130434782608697</v>
      </c>
      <c r="J1702" s="21">
        <f t="shared" si="134"/>
        <v>42</v>
      </c>
    </row>
    <row r="1703" spans="1:10">
      <c r="A1703" s="36">
        <v>689</v>
      </c>
      <c r="B1703" s="37">
        <v>15</v>
      </c>
      <c r="C1703" s="37">
        <v>25</v>
      </c>
      <c r="D1703" s="36">
        <v>3</v>
      </c>
      <c r="E1703" s="36">
        <v>7</v>
      </c>
      <c r="F1703" s="34">
        <f t="shared" si="130"/>
        <v>75</v>
      </c>
      <c r="G1703" s="34">
        <f t="shared" si="131"/>
        <v>30</v>
      </c>
      <c r="H1703" s="34">
        <f t="shared" si="132"/>
        <v>75</v>
      </c>
      <c r="I1703" s="35">
        <f t="shared" si="133"/>
        <v>0.4</v>
      </c>
      <c r="J1703" s="21">
        <f t="shared" si="134"/>
        <v>45</v>
      </c>
    </row>
    <row r="1704" spans="1:10">
      <c r="A1704" s="36">
        <v>689</v>
      </c>
      <c r="B1704" s="37">
        <v>13</v>
      </c>
      <c r="C1704" s="37">
        <v>21</v>
      </c>
      <c r="D1704" s="36">
        <v>1</v>
      </c>
      <c r="E1704" s="36">
        <v>6</v>
      </c>
      <c r="F1704" s="34">
        <f t="shared" si="130"/>
        <v>21</v>
      </c>
      <c r="G1704" s="34">
        <f t="shared" si="131"/>
        <v>8</v>
      </c>
      <c r="H1704" s="34">
        <f t="shared" si="132"/>
        <v>21</v>
      </c>
      <c r="I1704" s="35">
        <f t="shared" si="133"/>
        <v>0.38095238095238093</v>
      </c>
      <c r="J1704" s="21">
        <f t="shared" si="134"/>
        <v>13</v>
      </c>
    </row>
    <row r="1705" spans="1:10">
      <c r="A1705" s="36">
        <v>690</v>
      </c>
      <c r="B1705" s="37">
        <v>25</v>
      </c>
      <c r="C1705" s="37">
        <v>40</v>
      </c>
      <c r="D1705" s="36">
        <v>1</v>
      </c>
      <c r="E1705" s="36">
        <v>49</v>
      </c>
      <c r="F1705" s="34">
        <f t="shared" si="130"/>
        <v>40</v>
      </c>
      <c r="G1705" s="34">
        <f t="shared" si="131"/>
        <v>15</v>
      </c>
      <c r="H1705" s="34">
        <f t="shared" si="132"/>
        <v>40</v>
      </c>
      <c r="I1705" s="35">
        <f t="shared" si="133"/>
        <v>0.375</v>
      </c>
      <c r="J1705" s="21">
        <f t="shared" si="134"/>
        <v>25</v>
      </c>
    </row>
    <row r="1706" spans="1:10">
      <c r="A1706" s="36">
        <v>690</v>
      </c>
      <c r="B1706" s="37">
        <v>19</v>
      </c>
      <c r="C1706" s="37">
        <v>31</v>
      </c>
      <c r="D1706" s="36">
        <v>2</v>
      </c>
      <c r="E1706" s="36">
        <v>16</v>
      </c>
      <c r="F1706" s="34">
        <f t="shared" si="130"/>
        <v>62</v>
      </c>
      <c r="G1706" s="34">
        <f t="shared" si="131"/>
        <v>24</v>
      </c>
      <c r="H1706" s="34">
        <f t="shared" si="132"/>
        <v>62</v>
      </c>
      <c r="I1706" s="35">
        <f t="shared" si="133"/>
        <v>0.38709677419354838</v>
      </c>
      <c r="J1706" s="21">
        <f t="shared" si="134"/>
        <v>38</v>
      </c>
    </row>
    <row r="1707" spans="1:10">
      <c r="A1707" s="36">
        <v>690</v>
      </c>
      <c r="B1707" s="37">
        <v>16</v>
      </c>
      <c r="C1707" s="37">
        <v>28</v>
      </c>
      <c r="D1707" s="36">
        <v>2</v>
      </c>
      <c r="E1707" s="36">
        <v>54</v>
      </c>
      <c r="F1707" s="34">
        <f t="shared" si="130"/>
        <v>56</v>
      </c>
      <c r="G1707" s="34">
        <f t="shared" si="131"/>
        <v>24</v>
      </c>
      <c r="H1707" s="34">
        <f t="shared" si="132"/>
        <v>56</v>
      </c>
      <c r="I1707" s="35">
        <f t="shared" si="133"/>
        <v>0.42857142857142855</v>
      </c>
      <c r="J1707" s="21">
        <f t="shared" si="134"/>
        <v>32</v>
      </c>
    </row>
    <row r="1708" spans="1:10">
      <c r="A1708" s="36">
        <v>690</v>
      </c>
      <c r="B1708" s="37">
        <v>20</v>
      </c>
      <c r="C1708" s="37">
        <v>33</v>
      </c>
      <c r="D1708" s="36">
        <v>1</v>
      </c>
      <c r="E1708" s="36">
        <v>24</v>
      </c>
      <c r="F1708" s="34">
        <f t="shared" si="130"/>
        <v>33</v>
      </c>
      <c r="G1708" s="34">
        <f t="shared" si="131"/>
        <v>13</v>
      </c>
      <c r="H1708" s="34">
        <f t="shared" si="132"/>
        <v>33</v>
      </c>
      <c r="I1708" s="35">
        <f t="shared" si="133"/>
        <v>0.39393939393939392</v>
      </c>
      <c r="J1708" s="21">
        <f t="shared" si="134"/>
        <v>20</v>
      </c>
    </row>
    <row r="1709" spans="1:10">
      <c r="A1709" s="36">
        <v>691</v>
      </c>
      <c r="B1709" s="37">
        <v>13</v>
      </c>
      <c r="C1709" s="37">
        <v>22</v>
      </c>
      <c r="D1709" s="36">
        <v>3</v>
      </c>
      <c r="E1709" s="36">
        <v>34</v>
      </c>
      <c r="F1709" s="34">
        <f t="shared" si="130"/>
        <v>66</v>
      </c>
      <c r="G1709" s="34">
        <f t="shared" si="131"/>
        <v>27</v>
      </c>
      <c r="H1709" s="34">
        <f t="shared" si="132"/>
        <v>66</v>
      </c>
      <c r="I1709" s="35">
        <f t="shared" si="133"/>
        <v>0.40909090909090912</v>
      </c>
      <c r="J1709" s="21">
        <f t="shared" si="134"/>
        <v>39</v>
      </c>
    </row>
    <row r="1710" spans="1:10">
      <c r="A1710" s="36">
        <v>692</v>
      </c>
      <c r="B1710" s="37">
        <v>21</v>
      </c>
      <c r="C1710" s="37">
        <v>35</v>
      </c>
      <c r="D1710" s="36">
        <v>3</v>
      </c>
      <c r="E1710" s="36">
        <v>33</v>
      </c>
      <c r="F1710" s="34">
        <f t="shared" si="130"/>
        <v>105</v>
      </c>
      <c r="G1710" s="34">
        <f t="shared" si="131"/>
        <v>42</v>
      </c>
      <c r="H1710" s="34">
        <f t="shared" si="132"/>
        <v>105</v>
      </c>
      <c r="I1710" s="35">
        <f t="shared" si="133"/>
        <v>0.4</v>
      </c>
      <c r="J1710" s="21">
        <f t="shared" si="134"/>
        <v>63</v>
      </c>
    </row>
    <row r="1711" spans="1:10">
      <c r="A1711" s="36">
        <v>692</v>
      </c>
      <c r="B1711" s="37">
        <v>18</v>
      </c>
      <c r="C1711" s="37">
        <v>30</v>
      </c>
      <c r="D1711" s="36">
        <v>1</v>
      </c>
      <c r="E1711" s="36">
        <v>49</v>
      </c>
      <c r="F1711" s="34">
        <f t="shared" si="130"/>
        <v>30</v>
      </c>
      <c r="G1711" s="34">
        <f t="shared" si="131"/>
        <v>12</v>
      </c>
      <c r="H1711" s="34">
        <f t="shared" si="132"/>
        <v>30</v>
      </c>
      <c r="I1711" s="35">
        <f t="shared" si="133"/>
        <v>0.4</v>
      </c>
      <c r="J1711" s="21">
        <f t="shared" si="134"/>
        <v>18</v>
      </c>
    </row>
    <row r="1712" spans="1:10">
      <c r="A1712" s="36">
        <v>692</v>
      </c>
      <c r="B1712" s="37">
        <v>10</v>
      </c>
      <c r="C1712" s="37">
        <v>18</v>
      </c>
      <c r="D1712" s="36">
        <v>1</v>
      </c>
      <c r="E1712" s="36">
        <v>11</v>
      </c>
      <c r="F1712" s="34">
        <f t="shared" si="130"/>
        <v>18</v>
      </c>
      <c r="G1712" s="34">
        <f t="shared" si="131"/>
        <v>8</v>
      </c>
      <c r="H1712" s="34">
        <f t="shared" si="132"/>
        <v>18</v>
      </c>
      <c r="I1712" s="35">
        <f t="shared" si="133"/>
        <v>0.44444444444444442</v>
      </c>
      <c r="J1712" s="21">
        <f t="shared" si="134"/>
        <v>10</v>
      </c>
    </row>
    <row r="1713" spans="1:10">
      <c r="A1713" s="36">
        <v>692</v>
      </c>
      <c r="B1713" s="37">
        <v>12</v>
      </c>
      <c r="C1713" s="37">
        <v>20</v>
      </c>
      <c r="D1713" s="36">
        <v>1</v>
      </c>
      <c r="E1713" s="36">
        <v>7</v>
      </c>
      <c r="F1713" s="34">
        <f t="shared" si="130"/>
        <v>20</v>
      </c>
      <c r="G1713" s="34">
        <f t="shared" si="131"/>
        <v>8</v>
      </c>
      <c r="H1713" s="34">
        <f t="shared" si="132"/>
        <v>20</v>
      </c>
      <c r="I1713" s="35">
        <f t="shared" si="133"/>
        <v>0.4</v>
      </c>
      <c r="J1713" s="21">
        <f t="shared" si="134"/>
        <v>12</v>
      </c>
    </row>
    <row r="1714" spans="1:10">
      <c r="A1714" s="36">
        <v>693</v>
      </c>
      <c r="B1714" s="37">
        <v>22</v>
      </c>
      <c r="C1714" s="37">
        <v>36</v>
      </c>
      <c r="D1714" s="36">
        <v>1</v>
      </c>
      <c r="E1714" s="36">
        <v>20</v>
      </c>
      <c r="F1714" s="34">
        <f t="shared" si="130"/>
        <v>36</v>
      </c>
      <c r="G1714" s="34">
        <f t="shared" si="131"/>
        <v>14</v>
      </c>
      <c r="H1714" s="34">
        <f t="shared" si="132"/>
        <v>36</v>
      </c>
      <c r="I1714" s="35">
        <f t="shared" si="133"/>
        <v>0.3888888888888889</v>
      </c>
      <c r="J1714" s="21">
        <f t="shared" si="134"/>
        <v>22</v>
      </c>
    </row>
    <row r="1715" spans="1:10">
      <c r="A1715" s="36">
        <v>693</v>
      </c>
      <c r="B1715" s="37">
        <v>13</v>
      </c>
      <c r="C1715" s="37">
        <v>21</v>
      </c>
      <c r="D1715" s="36">
        <v>2</v>
      </c>
      <c r="E1715" s="36">
        <v>24</v>
      </c>
      <c r="F1715" s="34">
        <f t="shared" si="130"/>
        <v>42</v>
      </c>
      <c r="G1715" s="34">
        <f t="shared" si="131"/>
        <v>16</v>
      </c>
      <c r="H1715" s="34">
        <f t="shared" si="132"/>
        <v>42</v>
      </c>
      <c r="I1715" s="35">
        <f t="shared" si="133"/>
        <v>0.38095238095238093</v>
      </c>
      <c r="J1715" s="21">
        <f t="shared" si="134"/>
        <v>26</v>
      </c>
    </row>
    <row r="1716" spans="1:10">
      <c r="A1716" s="36">
        <v>694</v>
      </c>
      <c r="B1716" s="37">
        <v>12</v>
      </c>
      <c r="C1716" s="37">
        <v>20</v>
      </c>
      <c r="D1716" s="36">
        <v>3</v>
      </c>
      <c r="E1716" s="36">
        <v>20</v>
      </c>
      <c r="F1716" s="34">
        <f t="shared" si="130"/>
        <v>60</v>
      </c>
      <c r="G1716" s="34">
        <f t="shared" si="131"/>
        <v>24</v>
      </c>
      <c r="H1716" s="34">
        <f t="shared" si="132"/>
        <v>60</v>
      </c>
      <c r="I1716" s="35">
        <f t="shared" si="133"/>
        <v>0.4</v>
      </c>
      <c r="J1716" s="21">
        <f t="shared" si="134"/>
        <v>36</v>
      </c>
    </row>
    <row r="1717" spans="1:10">
      <c r="A1717" s="36">
        <v>694</v>
      </c>
      <c r="B1717" s="37">
        <v>10</v>
      </c>
      <c r="C1717" s="37">
        <v>18</v>
      </c>
      <c r="D1717" s="36">
        <v>2</v>
      </c>
      <c r="E1717" s="36">
        <v>26</v>
      </c>
      <c r="F1717" s="34">
        <f t="shared" si="130"/>
        <v>36</v>
      </c>
      <c r="G1717" s="34">
        <f t="shared" si="131"/>
        <v>16</v>
      </c>
      <c r="H1717" s="34">
        <f t="shared" si="132"/>
        <v>36</v>
      </c>
      <c r="I1717" s="35">
        <f t="shared" si="133"/>
        <v>0.44444444444444442</v>
      </c>
      <c r="J1717" s="21">
        <f t="shared" si="134"/>
        <v>20</v>
      </c>
    </row>
    <row r="1718" spans="1:10">
      <c r="A1718" s="36">
        <v>694</v>
      </c>
      <c r="B1718" s="37">
        <v>25</v>
      </c>
      <c r="C1718" s="37">
        <v>40</v>
      </c>
      <c r="D1718" s="36">
        <v>1</v>
      </c>
      <c r="E1718" s="36">
        <v>40</v>
      </c>
      <c r="F1718" s="34">
        <f t="shared" si="130"/>
        <v>40</v>
      </c>
      <c r="G1718" s="34">
        <f t="shared" si="131"/>
        <v>15</v>
      </c>
      <c r="H1718" s="34">
        <f t="shared" si="132"/>
        <v>40</v>
      </c>
      <c r="I1718" s="35">
        <f t="shared" si="133"/>
        <v>0.375</v>
      </c>
      <c r="J1718" s="21">
        <f t="shared" si="134"/>
        <v>25</v>
      </c>
    </row>
    <row r="1719" spans="1:10">
      <c r="A1719" s="36">
        <v>694</v>
      </c>
      <c r="B1719" s="37">
        <v>13</v>
      </c>
      <c r="C1719" s="37">
        <v>21</v>
      </c>
      <c r="D1719" s="36">
        <v>1</v>
      </c>
      <c r="E1719" s="36">
        <v>42</v>
      </c>
      <c r="F1719" s="34">
        <f t="shared" si="130"/>
        <v>21</v>
      </c>
      <c r="G1719" s="34">
        <f t="shared" si="131"/>
        <v>8</v>
      </c>
      <c r="H1719" s="34">
        <f t="shared" si="132"/>
        <v>21</v>
      </c>
      <c r="I1719" s="35">
        <f t="shared" si="133"/>
        <v>0.38095238095238093</v>
      </c>
      <c r="J1719" s="21">
        <f t="shared" si="134"/>
        <v>13</v>
      </c>
    </row>
    <row r="1720" spans="1:10">
      <c r="A1720" s="36">
        <v>695</v>
      </c>
      <c r="B1720" s="37">
        <v>16</v>
      </c>
      <c r="C1720" s="37">
        <v>28</v>
      </c>
      <c r="D1720" s="36">
        <v>2</v>
      </c>
      <c r="E1720" s="36">
        <v>30</v>
      </c>
      <c r="F1720" s="34">
        <f t="shared" si="130"/>
        <v>56</v>
      </c>
      <c r="G1720" s="34">
        <f t="shared" si="131"/>
        <v>24</v>
      </c>
      <c r="H1720" s="34">
        <f t="shared" si="132"/>
        <v>56</v>
      </c>
      <c r="I1720" s="35">
        <f t="shared" si="133"/>
        <v>0.42857142857142855</v>
      </c>
      <c r="J1720" s="21">
        <f t="shared" si="134"/>
        <v>32</v>
      </c>
    </row>
    <row r="1721" spans="1:10">
      <c r="A1721" s="36">
        <v>695</v>
      </c>
      <c r="B1721" s="37">
        <v>18</v>
      </c>
      <c r="C1721" s="37">
        <v>30</v>
      </c>
      <c r="D1721" s="36">
        <v>2</v>
      </c>
      <c r="E1721" s="36">
        <v>7</v>
      </c>
      <c r="F1721" s="34">
        <f t="shared" si="130"/>
        <v>60</v>
      </c>
      <c r="G1721" s="34">
        <f t="shared" si="131"/>
        <v>24</v>
      </c>
      <c r="H1721" s="34">
        <f t="shared" si="132"/>
        <v>60</v>
      </c>
      <c r="I1721" s="35">
        <f t="shared" si="133"/>
        <v>0.4</v>
      </c>
      <c r="J1721" s="21">
        <f t="shared" si="134"/>
        <v>36</v>
      </c>
    </row>
    <row r="1722" spans="1:10">
      <c r="A1722" s="36">
        <v>696</v>
      </c>
      <c r="B1722" s="37">
        <v>14</v>
      </c>
      <c r="C1722" s="37">
        <v>23</v>
      </c>
      <c r="D1722" s="36">
        <v>2</v>
      </c>
      <c r="E1722" s="36">
        <v>23</v>
      </c>
      <c r="F1722" s="34">
        <f t="shared" si="130"/>
        <v>46</v>
      </c>
      <c r="G1722" s="34">
        <f t="shared" si="131"/>
        <v>18</v>
      </c>
      <c r="H1722" s="34">
        <f t="shared" si="132"/>
        <v>46</v>
      </c>
      <c r="I1722" s="35">
        <f t="shared" si="133"/>
        <v>0.39130434782608697</v>
      </c>
      <c r="J1722" s="21">
        <f t="shared" si="134"/>
        <v>28</v>
      </c>
    </row>
    <row r="1723" spans="1:10">
      <c r="A1723" s="36">
        <v>697</v>
      </c>
      <c r="B1723" s="37">
        <v>14</v>
      </c>
      <c r="C1723" s="37">
        <v>23</v>
      </c>
      <c r="D1723" s="36">
        <v>2</v>
      </c>
      <c r="E1723" s="36">
        <v>24</v>
      </c>
      <c r="F1723" s="34">
        <f t="shared" si="130"/>
        <v>46</v>
      </c>
      <c r="G1723" s="34">
        <f t="shared" si="131"/>
        <v>18</v>
      </c>
      <c r="H1723" s="34">
        <f t="shared" si="132"/>
        <v>46</v>
      </c>
      <c r="I1723" s="35">
        <f t="shared" si="133"/>
        <v>0.39130434782608697</v>
      </c>
      <c r="J1723" s="21">
        <f t="shared" si="134"/>
        <v>28</v>
      </c>
    </row>
    <row r="1724" spans="1:10">
      <c r="A1724" s="36">
        <v>697</v>
      </c>
      <c r="B1724" s="37">
        <v>20</v>
      </c>
      <c r="C1724" s="37">
        <v>33</v>
      </c>
      <c r="D1724" s="36">
        <v>2</v>
      </c>
      <c r="E1724" s="36">
        <v>41</v>
      </c>
      <c r="F1724" s="34">
        <f t="shared" si="130"/>
        <v>66</v>
      </c>
      <c r="G1724" s="34">
        <f t="shared" si="131"/>
        <v>26</v>
      </c>
      <c r="H1724" s="34">
        <f t="shared" si="132"/>
        <v>66</v>
      </c>
      <c r="I1724" s="35">
        <f t="shared" si="133"/>
        <v>0.39393939393939392</v>
      </c>
      <c r="J1724" s="21">
        <f t="shared" si="134"/>
        <v>40</v>
      </c>
    </row>
    <row r="1725" spans="1:10">
      <c r="A1725" s="36">
        <v>697</v>
      </c>
      <c r="B1725" s="37">
        <v>18</v>
      </c>
      <c r="C1725" s="37">
        <v>30</v>
      </c>
      <c r="D1725" s="36">
        <v>2</v>
      </c>
      <c r="E1725" s="36">
        <v>35</v>
      </c>
      <c r="F1725" s="34">
        <f t="shared" si="130"/>
        <v>60</v>
      </c>
      <c r="G1725" s="34">
        <f t="shared" si="131"/>
        <v>24</v>
      </c>
      <c r="H1725" s="34">
        <f t="shared" si="132"/>
        <v>60</v>
      </c>
      <c r="I1725" s="35">
        <f t="shared" si="133"/>
        <v>0.4</v>
      </c>
      <c r="J1725" s="21">
        <f t="shared" si="134"/>
        <v>36</v>
      </c>
    </row>
    <row r="1726" spans="1:10">
      <c r="A1726" s="36">
        <v>697</v>
      </c>
      <c r="B1726" s="37">
        <v>16</v>
      </c>
      <c r="C1726" s="37">
        <v>27</v>
      </c>
      <c r="D1726" s="36">
        <v>1</v>
      </c>
      <c r="E1726" s="36">
        <v>7</v>
      </c>
      <c r="F1726" s="34">
        <f t="shared" si="130"/>
        <v>27</v>
      </c>
      <c r="G1726" s="34">
        <f t="shared" si="131"/>
        <v>11</v>
      </c>
      <c r="H1726" s="34">
        <f t="shared" si="132"/>
        <v>27</v>
      </c>
      <c r="I1726" s="35">
        <f t="shared" si="133"/>
        <v>0.40740740740740738</v>
      </c>
      <c r="J1726" s="21">
        <f t="shared" si="134"/>
        <v>16</v>
      </c>
    </row>
    <row r="1727" spans="1:10">
      <c r="A1727" s="36">
        <v>698</v>
      </c>
      <c r="B1727" s="37">
        <v>16</v>
      </c>
      <c r="C1727" s="37">
        <v>27</v>
      </c>
      <c r="D1727" s="36">
        <v>1</v>
      </c>
      <c r="E1727" s="36">
        <v>55</v>
      </c>
      <c r="F1727" s="34">
        <f t="shared" si="130"/>
        <v>27</v>
      </c>
      <c r="G1727" s="34">
        <f t="shared" si="131"/>
        <v>11</v>
      </c>
      <c r="H1727" s="34">
        <f t="shared" si="132"/>
        <v>27</v>
      </c>
      <c r="I1727" s="35">
        <f t="shared" si="133"/>
        <v>0.40740740740740738</v>
      </c>
      <c r="J1727" s="21">
        <f t="shared" si="134"/>
        <v>16</v>
      </c>
    </row>
    <row r="1728" spans="1:10">
      <c r="A1728" s="36">
        <v>698</v>
      </c>
      <c r="B1728" s="37">
        <v>15</v>
      </c>
      <c r="C1728" s="37">
        <v>26</v>
      </c>
      <c r="D1728" s="36">
        <v>1</v>
      </c>
      <c r="E1728" s="36">
        <v>12</v>
      </c>
      <c r="F1728" s="34">
        <f t="shared" si="130"/>
        <v>26</v>
      </c>
      <c r="G1728" s="34">
        <f t="shared" si="131"/>
        <v>11</v>
      </c>
      <c r="H1728" s="34">
        <f t="shared" si="132"/>
        <v>26</v>
      </c>
      <c r="I1728" s="35">
        <f t="shared" si="133"/>
        <v>0.42307692307692307</v>
      </c>
      <c r="J1728" s="21">
        <f t="shared" si="134"/>
        <v>15</v>
      </c>
    </row>
    <row r="1729" spans="1:10">
      <c r="A1729" s="36">
        <v>698</v>
      </c>
      <c r="B1729" s="37">
        <v>14</v>
      </c>
      <c r="C1729" s="37">
        <v>23</v>
      </c>
      <c r="D1729" s="36">
        <v>3</v>
      </c>
      <c r="E1729" s="36">
        <v>19</v>
      </c>
      <c r="F1729" s="34">
        <f t="shared" si="130"/>
        <v>69</v>
      </c>
      <c r="G1729" s="34">
        <f t="shared" si="131"/>
        <v>27</v>
      </c>
      <c r="H1729" s="34">
        <f t="shared" si="132"/>
        <v>69</v>
      </c>
      <c r="I1729" s="35">
        <f t="shared" si="133"/>
        <v>0.39130434782608697</v>
      </c>
      <c r="J1729" s="21">
        <f t="shared" si="134"/>
        <v>42</v>
      </c>
    </row>
    <row r="1730" spans="1:10">
      <c r="A1730" s="36">
        <v>698</v>
      </c>
      <c r="B1730" s="37">
        <v>13</v>
      </c>
      <c r="C1730" s="37">
        <v>21</v>
      </c>
      <c r="D1730" s="36">
        <v>3</v>
      </c>
      <c r="E1730" s="36">
        <v>15</v>
      </c>
      <c r="F1730" s="34">
        <f t="shared" si="130"/>
        <v>63</v>
      </c>
      <c r="G1730" s="34">
        <f t="shared" si="131"/>
        <v>24</v>
      </c>
      <c r="H1730" s="34">
        <f t="shared" si="132"/>
        <v>63</v>
      </c>
      <c r="I1730" s="35">
        <f t="shared" si="133"/>
        <v>0.38095238095238093</v>
      </c>
      <c r="J1730" s="21">
        <f t="shared" si="134"/>
        <v>39</v>
      </c>
    </row>
    <row r="1731" spans="1:10">
      <c r="A1731" s="36">
        <v>699</v>
      </c>
      <c r="B1731" s="37">
        <v>17</v>
      </c>
      <c r="C1731" s="37">
        <v>29</v>
      </c>
      <c r="D1731" s="36">
        <v>2</v>
      </c>
      <c r="E1731" s="36">
        <v>11</v>
      </c>
      <c r="F1731" s="34">
        <f t="shared" ref="F1731:F1794" si="135">C1731*D1731</f>
        <v>58</v>
      </c>
      <c r="G1731" s="34">
        <f t="shared" ref="G1731:G1794" si="136">F1731-(B1731*D1731)</f>
        <v>24</v>
      </c>
      <c r="H1731" s="34">
        <f t="shared" ref="H1731:H1794" si="137">C1731*D1731</f>
        <v>58</v>
      </c>
      <c r="I1731" s="35">
        <f t="shared" ref="I1731:I1794" si="138">(G1731/H1731)</f>
        <v>0.41379310344827586</v>
      </c>
      <c r="J1731" s="21">
        <f t="shared" ref="J1731:J1794" si="139">B1731*D1731</f>
        <v>34</v>
      </c>
    </row>
    <row r="1732" spans="1:10">
      <c r="A1732" s="36">
        <v>700</v>
      </c>
      <c r="B1732" s="37">
        <v>20</v>
      </c>
      <c r="C1732" s="37">
        <v>34</v>
      </c>
      <c r="D1732" s="36">
        <v>3</v>
      </c>
      <c r="E1732" s="36">
        <v>37</v>
      </c>
      <c r="F1732" s="34">
        <f t="shared" si="135"/>
        <v>102</v>
      </c>
      <c r="G1732" s="34">
        <f t="shared" si="136"/>
        <v>42</v>
      </c>
      <c r="H1732" s="34">
        <f t="shared" si="137"/>
        <v>102</v>
      </c>
      <c r="I1732" s="35">
        <f t="shared" si="138"/>
        <v>0.41176470588235292</v>
      </c>
      <c r="J1732" s="21">
        <f t="shared" si="139"/>
        <v>60</v>
      </c>
    </row>
    <row r="1733" spans="1:10">
      <c r="A1733" s="36">
        <v>700</v>
      </c>
      <c r="B1733" s="37">
        <v>15</v>
      </c>
      <c r="C1733" s="37">
        <v>26</v>
      </c>
      <c r="D1733" s="36">
        <v>3</v>
      </c>
      <c r="E1733" s="36">
        <v>35</v>
      </c>
      <c r="F1733" s="34">
        <f t="shared" si="135"/>
        <v>78</v>
      </c>
      <c r="G1733" s="34">
        <f t="shared" si="136"/>
        <v>33</v>
      </c>
      <c r="H1733" s="34">
        <f t="shared" si="137"/>
        <v>78</v>
      </c>
      <c r="I1733" s="35">
        <f t="shared" si="138"/>
        <v>0.42307692307692307</v>
      </c>
      <c r="J1733" s="21">
        <f t="shared" si="139"/>
        <v>45</v>
      </c>
    </row>
    <row r="1734" spans="1:10">
      <c r="A1734" s="36">
        <v>700</v>
      </c>
      <c r="B1734" s="37">
        <v>16</v>
      </c>
      <c r="C1734" s="37">
        <v>27</v>
      </c>
      <c r="D1734" s="36">
        <v>2</v>
      </c>
      <c r="E1734" s="36">
        <v>14</v>
      </c>
      <c r="F1734" s="34">
        <f t="shared" si="135"/>
        <v>54</v>
      </c>
      <c r="G1734" s="34">
        <f t="shared" si="136"/>
        <v>22</v>
      </c>
      <c r="H1734" s="34">
        <f t="shared" si="137"/>
        <v>54</v>
      </c>
      <c r="I1734" s="35">
        <f t="shared" si="138"/>
        <v>0.40740740740740738</v>
      </c>
      <c r="J1734" s="21">
        <f t="shared" si="139"/>
        <v>32</v>
      </c>
    </row>
    <row r="1735" spans="1:10">
      <c r="A1735" s="36">
        <v>701</v>
      </c>
      <c r="B1735" s="37">
        <v>20</v>
      </c>
      <c r="C1735" s="37">
        <v>33</v>
      </c>
      <c r="D1735" s="36">
        <v>2</v>
      </c>
      <c r="E1735" s="36">
        <v>42</v>
      </c>
      <c r="F1735" s="34">
        <f t="shared" si="135"/>
        <v>66</v>
      </c>
      <c r="G1735" s="34">
        <f t="shared" si="136"/>
        <v>26</v>
      </c>
      <c r="H1735" s="34">
        <f t="shared" si="137"/>
        <v>66</v>
      </c>
      <c r="I1735" s="35">
        <f t="shared" si="138"/>
        <v>0.39393939393939392</v>
      </c>
      <c r="J1735" s="21">
        <f t="shared" si="139"/>
        <v>40</v>
      </c>
    </row>
    <row r="1736" spans="1:10">
      <c r="A1736" s="36">
        <v>701</v>
      </c>
      <c r="B1736" s="37">
        <v>10</v>
      </c>
      <c r="C1736" s="37">
        <v>18</v>
      </c>
      <c r="D1736" s="36">
        <v>2</v>
      </c>
      <c r="E1736" s="36">
        <v>55</v>
      </c>
      <c r="F1736" s="34">
        <f t="shared" si="135"/>
        <v>36</v>
      </c>
      <c r="G1736" s="34">
        <f t="shared" si="136"/>
        <v>16</v>
      </c>
      <c r="H1736" s="34">
        <f t="shared" si="137"/>
        <v>36</v>
      </c>
      <c r="I1736" s="35">
        <f t="shared" si="138"/>
        <v>0.44444444444444442</v>
      </c>
      <c r="J1736" s="21">
        <f t="shared" si="139"/>
        <v>20</v>
      </c>
    </row>
    <row r="1737" spans="1:10">
      <c r="A1737" s="36">
        <v>702</v>
      </c>
      <c r="B1737" s="37">
        <v>10</v>
      </c>
      <c r="C1737" s="37">
        <v>18</v>
      </c>
      <c r="D1737" s="36">
        <v>2</v>
      </c>
      <c r="E1737" s="36">
        <v>59</v>
      </c>
      <c r="F1737" s="34">
        <f t="shared" si="135"/>
        <v>36</v>
      </c>
      <c r="G1737" s="34">
        <f t="shared" si="136"/>
        <v>16</v>
      </c>
      <c r="H1737" s="34">
        <f t="shared" si="137"/>
        <v>36</v>
      </c>
      <c r="I1737" s="35">
        <f t="shared" si="138"/>
        <v>0.44444444444444442</v>
      </c>
      <c r="J1737" s="21">
        <f t="shared" si="139"/>
        <v>20</v>
      </c>
    </row>
    <row r="1738" spans="1:10">
      <c r="A1738" s="36">
        <v>702</v>
      </c>
      <c r="B1738" s="37">
        <v>13</v>
      </c>
      <c r="C1738" s="37">
        <v>21</v>
      </c>
      <c r="D1738" s="36">
        <v>1</v>
      </c>
      <c r="E1738" s="36">
        <v>36</v>
      </c>
      <c r="F1738" s="34">
        <f t="shared" si="135"/>
        <v>21</v>
      </c>
      <c r="G1738" s="34">
        <f t="shared" si="136"/>
        <v>8</v>
      </c>
      <c r="H1738" s="34">
        <f t="shared" si="137"/>
        <v>21</v>
      </c>
      <c r="I1738" s="35">
        <f t="shared" si="138"/>
        <v>0.38095238095238093</v>
      </c>
      <c r="J1738" s="21">
        <f t="shared" si="139"/>
        <v>13</v>
      </c>
    </row>
    <row r="1739" spans="1:10">
      <c r="A1739" s="36">
        <v>702</v>
      </c>
      <c r="B1739" s="37">
        <v>16</v>
      </c>
      <c r="C1739" s="37">
        <v>27</v>
      </c>
      <c r="D1739" s="36">
        <v>2</v>
      </c>
      <c r="E1739" s="36">
        <v>29</v>
      </c>
      <c r="F1739" s="34">
        <f t="shared" si="135"/>
        <v>54</v>
      </c>
      <c r="G1739" s="34">
        <f t="shared" si="136"/>
        <v>22</v>
      </c>
      <c r="H1739" s="34">
        <f t="shared" si="137"/>
        <v>54</v>
      </c>
      <c r="I1739" s="35">
        <f t="shared" si="138"/>
        <v>0.40740740740740738</v>
      </c>
      <c r="J1739" s="21">
        <f t="shared" si="139"/>
        <v>32</v>
      </c>
    </row>
    <row r="1740" spans="1:10">
      <c r="A1740" s="36">
        <v>702</v>
      </c>
      <c r="B1740" s="37">
        <v>16</v>
      </c>
      <c r="C1740" s="37">
        <v>28</v>
      </c>
      <c r="D1740" s="36">
        <v>3</v>
      </c>
      <c r="E1740" s="36">
        <v>31</v>
      </c>
      <c r="F1740" s="34">
        <f t="shared" si="135"/>
        <v>84</v>
      </c>
      <c r="G1740" s="34">
        <f t="shared" si="136"/>
        <v>36</v>
      </c>
      <c r="H1740" s="34">
        <f t="shared" si="137"/>
        <v>84</v>
      </c>
      <c r="I1740" s="35">
        <f t="shared" si="138"/>
        <v>0.42857142857142855</v>
      </c>
      <c r="J1740" s="21">
        <f t="shared" si="139"/>
        <v>48</v>
      </c>
    </row>
    <row r="1741" spans="1:10">
      <c r="A1741" s="36">
        <v>703</v>
      </c>
      <c r="B1741" s="37">
        <v>13</v>
      </c>
      <c r="C1741" s="37">
        <v>21</v>
      </c>
      <c r="D1741" s="36">
        <v>3</v>
      </c>
      <c r="E1741" s="36">
        <v>29</v>
      </c>
      <c r="F1741" s="34">
        <f t="shared" si="135"/>
        <v>63</v>
      </c>
      <c r="G1741" s="34">
        <f t="shared" si="136"/>
        <v>24</v>
      </c>
      <c r="H1741" s="34">
        <f t="shared" si="137"/>
        <v>63</v>
      </c>
      <c r="I1741" s="35">
        <f t="shared" si="138"/>
        <v>0.38095238095238093</v>
      </c>
      <c r="J1741" s="21">
        <f t="shared" si="139"/>
        <v>39</v>
      </c>
    </row>
    <row r="1742" spans="1:10">
      <c r="A1742" s="36">
        <v>704</v>
      </c>
      <c r="B1742" s="37">
        <v>10</v>
      </c>
      <c r="C1742" s="37">
        <v>18</v>
      </c>
      <c r="D1742" s="36">
        <v>1</v>
      </c>
      <c r="E1742" s="36">
        <v>38</v>
      </c>
      <c r="F1742" s="34">
        <f t="shared" si="135"/>
        <v>18</v>
      </c>
      <c r="G1742" s="34">
        <f t="shared" si="136"/>
        <v>8</v>
      </c>
      <c r="H1742" s="34">
        <f t="shared" si="137"/>
        <v>18</v>
      </c>
      <c r="I1742" s="35">
        <f t="shared" si="138"/>
        <v>0.44444444444444442</v>
      </c>
      <c r="J1742" s="21">
        <f t="shared" si="139"/>
        <v>10</v>
      </c>
    </row>
    <row r="1743" spans="1:10">
      <c r="A1743" s="36">
        <v>705</v>
      </c>
      <c r="B1743" s="37">
        <v>12</v>
      </c>
      <c r="C1743" s="37">
        <v>20</v>
      </c>
      <c r="D1743" s="36">
        <v>3</v>
      </c>
      <c r="E1743" s="36">
        <v>25</v>
      </c>
      <c r="F1743" s="34">
        <f t="shared" si="135"/>
        <v>60</v>
      </c>
      <c r="G1743" s="34">
        <f t="shared" si="136"/>
        <v>24</v>
      </c>
      <c r="H1743" s="34">
        <f t="shared" si="137"/>
        <v>60</v>
      </c>
      <c r="I1743" s="35">
        <f t="shared" si="138"/>
        <v>0.4</v>
      </c>
      <c r="J1743" s="21">
        <f t="shared" si="139"/>
        <v>36</v>
      </c>
    </row>
    <row r="1744" spans="1:10">
      <c r="A1744" s="36">
        <v>705</v>
      </c>
      <c r="B1744" s="37">
        <v>15</v>
      </c>
      <c r="C1744" s="37">
        <v>26</v>
      </c>
      <c r="D1744" s="36">
        <v>2</v>
      </c>
      <c r="E1744" s="36">
        <v>8</v>
      </c>
      <c r="F1744" s="34">
        <f t="shared" si="135"/>
        <v>52</v>
      </c>
      <c r="G1744" s="34">
        <f t="shared" si="136"/>
        <v>22</v>
      </c>
      <c r="H1744" s="34">
        <f t="shared" si="137"/>
        <v>52</v>
      </c>
      <c r="I1744" s="35">
        <f t="shared" si="138"/>
        <v>0.42307692307692307</v>
      </c>
      <c r="J1744" s="21">
        <f t="shared" si="139"/>
        <v>30</v>
      </c>
    </row>
    <row r="1745" spans="1:10">
      <c r="A1745" s="36">
        <v>706</v>
      </c>
      <c r="B1745" s="37">
        <v>10</v>
      </c>
      <c r="C1745" s="37">
        <v>18</v>
      </c>
      <c r="D1745" s="36">
        <v>3</v>
      </c>
      <c r="E1745" s="36">
        <v>33</v>
      </c>
      <c r="F1745" s="34">
        <f t="shared" si="135"/>
        <v>54</v>
      </c>
      <c r="G1745" s="34">
        <f t="shared" si="136"/>
        <v>24</v>
      </c>
      <c r="H1745" s="34">
        <f t="shared" si="137"/>
        <v>54</v>
      </c>
      <c r="I1745" s="35">
        <f t="shared" si="138"/>
        <v>0.44444444444444442</v>
      </c>
      <c r="J1745" s="21">
        <f t="shared" si="139"/>
        <v>30</v>
      </c>
    </row>
    <row r="1746" spans="1:10">
      <c r="A1746" s="36">
        <v>707</v>
      </c>
      <c r="B1746" s="37">
        <v>19</v>
      </c>
      <c r="C1746" s="37">
        <v>32</v>
      </c>
      <c r="D1746" s="36">
        <v>1</v>
      </c>
      <c r="E1746" s="36">
        <v>31</v>
      </c>
      <c r="F1746" s="34">
        <f t="shared" si="135"/>
        <v>32</v>
      </c>
      <c r="G1746" s="34">
        <f t="shared" si="136"/>
        <v>13</v>
      </c>
      <c r="H1746" s="34">
        <f t="shared" si="137"/>
        <v>32</v>
      </c>
      <c r="I1746" s="35">
        <f t="shared" si="138"/>
        <v>0.40625</v>
      </c>
      <c r="J1746" s="21">
        <f t="shared" si="139"/>
        <v>19</v>
      </c>
    </row>
    <row r="1747" spans="1:10">
      <c r="A1747" s="36">
        <v>707</v>
      </c>
      <c r="B1747" s="37">
        <v>13</v>
      </c>
      <c r="C1747" s="37">
        <v>21</v>
      </c>
      <c r="D1747" s="36">
        <v>1</v>
      </c>
      <c r="E1747" s="36">
        <v>42</v>
      </c>
      <c r="F1747" s="34">
        <f t="shared" si="135"/>
        <v>21</v>
      </c>
      <c r="G1747" s="34">
        <f t="shared" si="136"/>
        <v>8</v>
      </c>
      <c r="H1747" s="34">
        <f t="shared" si="137"/>
        <v>21</v>
      </c>
      <c r="I1747" s="35">
        <f t="shared" si="138"/>
        <v>0.38095238095238093</v>
      </c>
      <c r="J1747" s="21">
        <f t="shared" si="139"/>
        <v>13</v>
      </c>
    </row>
    <row r="1748" spans="1:10">
      <c r="A1748" s="36">
        <v>707</v>
      </c>
      <c r="B1748" s="37">
        <v>18</v>
      </c>
      <c r="C1748" s="37">
        <v>30</v>
      </c>
      <c r="D1748" s="36">
        <v>2</v>
      </c>
      <c r="E1748" s="36">
        <v>53</v>
      </c>
      <c r="F1748" s="34">
        <f t="shared" si="135"/>
        <v>60</v>
      </c>
      <c r="G1748" s="34">
        <f t="shared" si="136"/>
        <v>24</v>
      </c>
      <c r="H1748" s="34">
        <f t="shared" si="137"/>
        <v>60</v>
      </c>
      <c r="I1748" s="35">
        <f t="shared" si="138"/>
        <v>0.4</v>
      </c>
      <c r="J1748" s="21">
        <f t="shared" si="139"/>
        <v>36</v>
      </c>
    </row>
    <row r="1749" spans="1:10">
      <c r="A1749" s="36">
        <v>707</v>
      </c>
      <c r="B1749" s="37">
        <v>22</v>
      </c>
      <c r="C1749" s="37">
        <v>36</v>
      </c>
      <c r="D1749" s="36">
        <v>2</v>
      </c>
      <c r="E1749" s="36">
        <v>11</v>
      </c>
      <c r="F1749" s="34">
        <f t="shared" si="135"/>
        <v>72</v>
      </c>
      <c r="G1749" s="34">
        <f t="shared" si="136"/>
        <v>28</v>
      </c>
      <c r="H1749" s="34">
        <f t="shared" si="137"/>
        <v>72</v>
      </c>
      <c r="I1749" s="35">
        <f t="shared" si="138"/>
        <v>0.3888888888888889</v>
      </c>
      <c r="J1749" s="21">
        <f t="shared" si="139"/>
        <v>44</v>
      </c>
    </row>
    <row r="1750" spans="1:10">
      <c r="A1750" s="36">
        <v>708</v>
      </c>
      <c r="B1750" s="37">
        <v>16</v>
      </c>
      <c r="C1750" s="37">
        <v>27</v>
      </c>
      <c r="D1750" s="36">
        <v>2</v>
      </c>
      <c r="E1750" s="36">
        <v>24</v>
      </c>
      <c r="F1750" s="34">
        <f t="shared" si="135"/>
        <v>54</v>
      </c>
      <c r="G1750" s="34">
        <f t="shared" si="136"/>
        <v>22</v>
      </c>
      <c r="H1750" s="34">
        <f t="shared" si="137"/>
        <v>54</v>
      </c>
      <c r="I1750" s="35">
        <f t="shared" si="138"/>
        <v>0.40740740740740738</v>
      </c>
      <c r="J1750" s="21">
        <f t="shared" si="139"/>
        <v>32</v>
      </c>
    </row>
    <row r="1751" spans="1:10">
      <c r="A1751" s="36">
        <v>709</v>
      </c>
      <c r="B1751" s="37">
        <v>13</v>
      </c>
      <c r="C1751" s="37">
        <v>21</v>
      </c>
      <c r="D1751" s="36">
        <v>2</v>
      </c>
      <c r="E1751" s="36">
        <v>7</v>
      </c>
      <c r="F1751" s="34">
        <f t="shared" si="135"/>
        <v>42</v>
      </c>
      <c r="G1751" s="34">
        <f t="shared" si="136"/>
        <v>16</v>
      </c>
      <c r="H1751" s="34">
        <f t="shared" si="137"/>
        <v>42</v>
      </c>
      <c r="I1751" s="35">
        <f t="shared" si="138"/>
        <v>0.38095238095238093</v>
      </c>
      <c r="J1751" s="21">
        <f t="shared" si="139"/>
        <v>26</v>
      </c>
    </row>
    <row r="1752" spans="1:10">
      <c r="A1752" s="36">
        <v>709</v>
      </c>
      <c r="B1752" s="37">
        <v>21</v>
      </c>
      <c r="C1752" s="37">
        <v>35</v>
      </c>
      <c r="D1752" s="36">
        <v>1</v>
      </c>
      <c r="E1752" s="36">
        <v>33</v>
      </c>
      <c r="F1752" s="34">
        <f t="shared" si="135"/>
        <v>35</v>
      </c>
      <c r="G1752" s="34">
        <f t="shared" si="136"/>
        <v>14</v>
      </c>
      <c r="H1752" s="34">
        <f t="shared" si="137"/>
        <v>35</v>
      </c>
      <c r="I1752" s="35">
        <f t="shared" si="138"/>
        <v>0.4</v>
      </c>
      <c r="J1752" s="21">
        <f t="shared" si="139"/>
        <v>21</v>
      </c>
    </row>
    <row r="1753" spans="1:10">
      <c r="A1753" s="36">
        <v>709</v>
      </c>
      <c r="B1753" s="37">
        <v>20</v>
      </c>
      <c r="C1753" s="37">
        <v>33</v>
      </c>
      <c r="D1753" s="36">
        <v>2</v>
      </c>
      <c r="E1753" s="36">
        <v>27</v>
      </c>
      <c r="F1753" s="34">
        <f t="shared" si="135"/>
        <v>66</v>
      </c>
      <c r="G1753" s="34">
        <f t="shared" si="136"/>
        <v>26</v>
      </c>
      <c r="H1753" s="34">
        <f t="shared" si="137"/>
        <v>66</v>
      </c>
      <c r="I1753" s="35">
        <f t="shared" si="138"/>
        <v>0.39393939393939392</v>
      </c>
      <c r="J1753" s="21">
        <f t="shared" si="139"/>
        <v>40</v>
      </c>
    </row>
    <row r="1754" spans="1:10">
      <c r="A1754" s="36">
        <v>709</v>
      </c>
      <c r="B1754" s="37">
        <v>15</v>
      </c>
      <c r="C1754" s="37">
        <v>25</v>
      </c>
      <c r="D1754" s="36">
        <v>2</v>
      </c>
      <c r="E1754" s="36">
        <v>31</v>
      </c>
      <c r="F1754" s="34">
        <f t="shared" si="135"/>
        <v>50</v>
      </c>
      <c r="G1754" s="34">
        <f t="shared" si="136"/>
        <v>20</v>
      </c>
      <c r="H1754" s="34">
        <f t="shared" si="137"/>
        <v>50</v>
      </c>
      <c r="I1754" s="35">
        <f t="shared" si="138"/>
        <v>0.4</v>
      </c>
      <c r="J1754" s="21">
        <f t="shared" si="139"/>
        <v>30</v>
      </c>
    </row>
    <row r="1755" spans="1:10">
      <c r="A1755" s="36">
        <v>710</v>
      </c>
      <c r="B1755" s="37">
        <v>12</v>
      </c>
      <c r="C1755" s="37">
        <v>20</v>
      </c>
      <c r="D1755" s="36">
        <v>2</v>
      </c>
      <c r="E1755" s="36">
        <v>32</v>
      </c>
      <c r="F1755" s="34">
        <f t="shared" si="135"/>
        <v>40</v>
      </c>
      <c r="G1755" s="34">
        <f t="shared" si="136"/>
        <v>16</v>
      </c>
      <c r="H1755" s="34">
        <f t="shared" si="137"/>
        <v>40</v>
      </c>
      <c r="I1755" s="35">
        <f t="shared" si="138"/>
        <v>0.4</v>
      </c>
      <c r="J1755" s="21">
        <f t="shared" si="139"/>
        <v>24</v>
      </c>
    </row>
    <row r="1756" spans="1:10">
      <c r="A1756" s="36">
        <v>710</v>
      </c>
      <c r="B1756" s="37">
        <v>11</v>
      </c>
      <c r="C1756" s="37">
        <v>19</v>
      </c>
      <c r="D1756" s="36">
        <v>3</v>
      </c>
      <c r="E1756" s="36">
        <v>45</v>
      </c>
      <c r="F1756" s="34">
        <f t="shared" si="135"/>
        <v>57</v>
      </c>
      <c r="G1756" s="34">
        <f t="shared" si="136"/>
        <v>24</v>
      </c>
      <c r="H1756" s="34">
        <f t="shared" si="137"/>
        <v>57</v>
      </c>
      <c r="I1756" s="35">
        <f t="shared" si="138"/>
        <v>0.42105263157894735</v>
      </c>
      <c r="J1756" s="21">
        <f t="shared" si="139"/>
        <v>33</v>
      </c>
    </row>
    <row r="1757" spans="1:10">
      <c r="A1757" s="36">
        <v>710</v>
      </c>
      <c r="B1757" s="37">
        <v>10</v>
      </c>
      <c r="C1757" s="37">
        <v>18</v>
      </c>
      <c r="D1757" s="36">
        <v>1</v>
      </c>
      <c r="E1757" s="36">
        <v>20</v>
      </c>
      <c r="F1757" s="34">
        <f t="shared" si="135"/>
        <v>18</v>
      </c>
      <c r="G1757" s="34">
        <f t="shared" si="136"/>
        <v>8</v>
      </c>
      <c r="H1757" s="34">
        <f t="shared" si="137"/>
        <v>18</v>
      </c>
      <c r="I1757" s="35">
        <f t="shared" si="138"/>
        <v>0.44444444444444442</v>
      </c>
      <c r="J1757" s="21">
        <f t="shared" si="139"/>
        <v>10</v>
      </c>
    </row>
    <row r="1758" spans="1:10">
      <c r="A1758" s="36">
        <v>710</v>
      </c>
      <c r="B1758" s="37">
        <v>14</v>
      </c>
      <c r="C1758" s="37">
        <v>23</v>
      </c>
      <c r="D1758" s="36">
        <v>1</v>
      </c>
      <c r="E1758" s="36">
        <v>43</v>
      </c>
      <c r="F1758" s="34">
        <f t="shared" si="135"/>
        <v>23</v>
      </c>
      <c r="G1758" s="34">
        <f t="shared" si="136"/>
        <v>9</v>
      </c>
      <c r="H1758" s="34">
        <f t="shared" si="137"/>
        <v>23</v>
      </c>
      <c r="I1758" s="35">
        <f t="shared" si="138"/>
        <v>0.39130434782608697</v>
      </c>
      <c r="J1758" s="21">
        <f t="shared" si="139"/>
        <v>14</v>
      </c>
    </row>
    <row r="1759" spans="1:10">
      <c r="A1759" s="36">
        <v>711</v>
      </c>
      <c r="B1759" s="37">
        <v>20</v>
      </c>
      <c r="C1759" s="37">
        <v>34</v>
      </c>
      <c r="D1759" s="36">
        <v>3</v>
      </c>
      <c r="E1759" s="36">
        <v>43</v>
      </c>
      <c r="F1759" s="34">
        <f t="shared" si="135"/>
        <v>102</v>
      </c>
      <c r="G1759" s="34">
        <f t="shared" si="136"/>
        <v>42</v>
      </c>
      <c r="H1759" s="34">
        <f t="shared" si="137"/>
        <v>102</v>
      </c>
      <c r="I1759" s="35">
        <f t="shared" si="138"/>
        <v>0.41176470588235292</v>
      </c>
      <c r="J1759" s="21">
        <f t="shared" si="139"/>
        <v>60</v>
      </c>
    </row>
    <row r="1760" spans="1:10">
      <c r="A1760" s="36">
        <v>711</v>
      </c>
      <c r="B1760" s="37">
        <v>19</v>
      </c>
      <c r="C1760" s="37">
        <v>32</v>
      </c>
      <c r="D1760" s="36">
        <v>2</v>
      </c>
      <c r="E1760" s="36">
        <v>16</v>
      </c>
      <c r="F1760" s="34">
        <f t="shared" si="135"/>
        <v>64</v>
      </c>
      <c r="G1760" s="34">
        <f t="shared" si="136"/>
        <v>26</v>
      </c>
      <c r="H1760" s="34">
        <f t="shared" si="137"/>
        <v>64</v>
      </c>
      <c r="I1760" s="35">
        <f t="shared" si="138"/>
        <v>0.40625</v>
      </c>
      <c r="J1760" s="21">
        <f t="shared" si="139"/>
        <v>38</v>
      </c>
    </row>
    <row r="1761" spans="1:10">
      <c r="A1761" s="36">
        <v>712</v>
      </c>
      <c r="B1761" s="37">
        <v>14</v>
      </c>
      <c r="C1761" s="37">
        <v>24</v>
      </c>
      <c r="D1761" s="36">
        <v>2</v>
      </c>
      <c r="E1761" s="36">
        <v>49</v>
      </c>
      <c r="F1761" s="34">
        <f t="shared" si="135"/>
        <v>48</v>
      </c>
      <c r="G1761" s="34">
        <f t="shared" si="136"/>
        <v>20</v>
      </c>
      <c r="H1761" s="34">
        <f t="shared" si="137"/>
        <v>48</v>
      </c>
      <c r="I1761" s="35">
        <f t="shared" si="138"/>
        <v>0.41666666666666669</v>
      </c>
      <c r="J1761" s="21">
        <f t="shared" si="139"/>
        <v>28</v>
      </c>
    </row>
    <row r="1762" spans="1:10">
      <c r="A1762" s="36">
        <v>713</v>
      </c>
      <c r="B1762" s="37">
        <v>20</v>
      </c>
      <c r="C1762" s="37">
        <v>33</v>
      </c>
      <c r="D1762" s="36">
        <v>3</v>
      </c>
      <c r="E1762" s="36">
        <v>41</v>
      </c>
      <c r="F1762" s="34">
        <f t="shared" si="135"/>
        <v>99</v>
      </c>
      <c r="G1762" s="34">
        <f t="shared" si="136"/>
        <v>39</v>
      </c>
      <c r="H1762" s="34">
        <f t="shared" si="137"/>
        <v>99</v>
      </c>
      <c r="I1762" s="35">
        <f t="shared" si="138"/>
        <v>0.39393939393939392</v>
      </c>
      <c r="J1762" s="21">
        <f t="shared" si="139"/>
        <v>60</v>
      </c>
    </row>
    <row r="1763" spans="1:10">
      <c r="A1763" s="36">
        <v>713</v>
      </c>
      <c r="B1763" s="37">
        <v>17</v>
      </c>
      <c r="C1763" s="37">
        <v>29</v>
      </c>
      <c r="D1763" s="36">
        <v>3</v>
      </c>
      <c r="E1763" s="36">
        <v>14</v>
      </c>
      <c r="F1763" s="34">
        <f t="shared" si="135"/>
        <v>87</v>
      </c>
      <c r="G1763" s="34">
        <f t="shared" si="136"/>
        <v>36</v>
      </c>
      <c r="H1763" s="34">
        <f t="shared" si="137"/>
        <v>87</v>
      </c>
      <c r="I1763" s="35">
        <f t="shared" si="138"/>
        <v>0.41379310344827586</v>
      </c>
      <c r="J1763" s="21">
        <f t="shared" si="139"/>
        <v>51</v>
      </c>
    </row>
    <row r="1764" spans="1:10">
      <c r="A1764" s="36">
        <v>713</v>
      </c>
      <c r="B1764" s="37">
        <v>19</v>
      </c>
      <c r="C1764" s="37">
        <v>32</v>
      </c>
      <c r="D1764" s="36">
        <v>3</v>
      </c>
      <c r="E1764" s="36">
        <v>45</v>
      </c>
      <c r="F1764" s="34">
        <f t="shared" si="135"/>
        <v>96</v>
      </c>
      <c r="G1764" s="34">
        <f t="shared" si="136"/>
        <v>39</v>
      </c>
      <c r="H1764" s="34">
        <f t="shared" si="137"/>
        <v>96</v>
      </c>
      <c r="I1764" s="35">
        <f t="shared" si="138"/>
        <v>0.40625</v>
      </c>
      <c r="J1764" s="21">
        <f t="shared" si="139"/>
        <v>57</v>
      </c>
    </row>
    <row r="1765" spans="1:10">
      <c r="A1765" s="36">
        <v>713</v>
      </c>
      <c r="B1765" s="37">
        <v>15</v>
      </c>
      <c r="C1765" s="37">
        <v>26</v>
      </c>
      <c r="D1765" s="36">
        <v>3</v>
      </c>
      <c r="E1765" s="36">
        <v>25</v>
      </c>
      <c r="F1765" s="34">
        <f t="shared" si="135"/>
        <v>78</v>
      </c>
      <c r="G1765" s="34">
        <f t="shared" si="136"/>
        <v>33</v>
      </c>
      <c r="H1765" s="34">
        <f t="shared" si="137"/>
        <v>78</v>
      </c>
      <c r="I1765" s="35">
        <f t="shared" si="138"/>
        <v>0.42307692307692307</v>
      </c>
      <c r="J1765" s="21">
        <f t="shared" si="139"/>
        <v>45</v>
      </c>
    </row>
    <row r="1766" spans="1:10">
      <c r="A1766" s="36">
        <v>714</v>
      </c>
      <c r="B1766" s="37">
        <v>20</v>
      </c>
      <c r="C1766" s="37">
        <v>34</v>
      </c>
      <c r="D1766" s="36">
        <v>3</v>
      </c>
      <c r="E1766" s="36">
        <v>17</v>
      </c>
      <c r="F1766" s="34">
        <f t="shared" si="135"/>
        <v>102</v>
      </c>
      <c r="G1766" s="34">
        <f t="shared" si="136"/>
        <v>42</v>
      </c>
      <c r="H1766" s="34">
        <f t="shared" si="137"/>
        <v>102</v>
      </c>
      <c r="I1766" s="35">
        <f t="shared" si="138"/>
        <v>0.41176470588235292</v>
      </c>
      <c r="J1766" s="21">
        <f t="shared" si="139"/>
        <v>60</v>
      </c>
    </row>
    <row r="1767" spans="1:10">
      <c r="A1767" s="36">
        <v>714</v>
      </c>
      <c r="B1767" s="37">
        <v>18</v>
      </c>
      <c r="C1767" s="37">
        <v>30</v>
      </c>
      <c r="D1767" s="36">
        <v>3</v>
      </c>
      <c r="E1767" s="36">
        <v>17</v>
      </c>
      <c r="F1767" s="34">
        <f t="shared" si="135"/>
        <v>90</v>
      </c>
      <c r="G1767" s="34">
        <f t="shared" si="136"/>
        <v>36</v>
      </c>
      <c r="H1767" s="34">
        <f t="shared" si="137"/>
        <v>90</v>
      </c>
      <c r="I1767" s="35">
        <f t="shared" si="138"/>
        <v>0.4</v>
      </c>
      <c r="J1767" s="21">
        <f t="shared" si="139"/>
        <v>54</v>
      </c>
    </row>
    <row r="1768" spans="1:10">
      <c r="A1768" s="36">
        <v>714</v>
      </c>
      <c r="B1768" s="37">
        <v>20</v>
      </c>
      <c r="C1768" s="37">
        <v>33</v>
      </c>
      <c r="D1768" s="36">
        <v>1</v>
      </c>
      <c r="E1768" s="36">
        <v>29</v>
      </c>
      <c r="F1768" s="34">
        <f t="shared" si="135"/>
        <v>33</v>
      </c>
      <c r="G1768" s="34">
        <f t="shared" si="136"/>
        <v>13</v>
      </c>
      <c r="H1768" s="34">
        <f t="shared" si="137"/>
        <v>33</v>
      </c>
      <c r="I1768" s="35">
        <f t="shared" si="138"/>
        <v>0.39393939393939392</v>
      </c>
      <c r="J1768" s="21">
        <f t="shared" si="139"/>
        <v>20</v>
      </c>
    </row>
    <row r="1769" spans="1:10">
      <c r="A1769" s="36">
        <v>715</v>
      </c>
      <c r="B1769" s="37">
        <v>18</v>
      </c>
      <c r="C1769" s="37">
        <v>30</v>
      </c>
      <c r="D1769" s="36">
        <v>3</v>
      </c>
      <c r="E1769" s="36">
        <v>35</v>
      </c>
      <c r="F1769" s="34">
        <f t="shared" si="135"/>
        <v>90</v>
      </c>
      <c r="G1769" s="34">
        <f t="shared" si="136"/>
        <v>36</v>
      </c>
      <c r="H1769" s="34">
        <f t="shared" si="137"/>
        <v>90</v>
      </c>
      <c r="I1769" s="35">
        <f t="shared" si="138"/>
        <v>0.4</v>
      </c>
      <c r="J1769" s="21">
        <f t="shared" si="139"/>
        <v>54</v>
      </c>
    </row>
    <row r="1770" spans="1:10">
      <c r="A1770" s="36">
        <v>715</v>
      </c>
      <c r="B1770" s="37">
        <v>16</v>
      </c>
      <c r="C1770" s="37">
        <v>27</v>
      </c>
      <c r="D1770" s="36">
        <v>1</v>
      </c>
      <c r="E1770" s="36">
        <v>14</v>
      </c>
      <c r="F1770" s="34">
        <f t="shared" si="135"/>
        <v>27</v>
      </c>
      <c r="G1770" s="34">
        <f t="shared" si="136"/>
        <v>11</v>
      </c>
      <c r="H1770" s="34">
        <f t="shared" si="137"/>
        <v>27</v>
      </c>
      <c r="I1770" s="35">
        <f t="shared" si="138"/>
        <v>0.40740740740740738</v>
      </c>
      <c r="J1770" s="21">
        <f t="shared" si="139"/>
        <v>16</v>
      </c>
    </row>
    <row r="1771" spans="1:10">
      <c r="A1771" s="36">
        <v>715</v>
      </c>
      <c r="B1771" s="37">
        <v>15</v>
      </c>
      <c r="C1771" s="37">
        <v>25</v>
      </c>
      <c r="D1771" s="36">
        <v>3</v>
      </c>
      <c r="E1771" s="36">
        <v>38</v>
      </c>
      <c r="F1771" s="34">
        <f t="shared" si="135"/>
        <v>75</v>
      </c>
      <c r="G1771" s="34">
        <f t="shared" si="136"/>
        <v>30</v>
      </c>
      <c r="H1771" s="34">
        <f t="shared" si="137"/>
        <v>75</v>
      </c>
      <c r="I1771" s="35">
        <f t="shared" si="138"/>
        <v>0.4</v>
      </c>
      <c r="J1771" s="21">
        <f t="shared" si="139"/>
        <v>45</v>
      </c>
    </row>
    <row r="1772" spans="1:10">
      <c r="A1772" s="36">
        <v>715</v>
      </c>
      <c r="B1772" s="37">
        <v>10</v>
      </c>
      <c r="C1772" s="37">
        <v>18</v>
      </c>
      <c r="D1772" s="36">
        <v>3</v>
      </c>
      <c r="E1772" s="36">
        <v>49</v>
      </c>
      <c r="F1772" s="34">
        <f t="shared" si="135"/>
        <v>54</v>
      </c>
      <c r="G1772" s="34">
        <f t="shared" si="136"/>
        <v>24</v>
      </c>
      <c r="H1772" s="34">
        <f t="shared" si="137"/>
        <v>54</v>
      </c>
      <c r="I1772" s="35">
        <f t="shared" si="138"/>
        <v>0.44444444444444442</v>
      </c>
      <c r="J1772" s="21">
        <f t="shared" si="139"/>
        <v>30</v>
      </c>
    </row>
    <row r="1773" spans="1:10">
      <c r="A1773" s="36">
        <v>716</v>
      </c>
      <c r="B1773" s="37">
        <v>13</v>
      </c>
      <c r="C1773" s="37">
        <v>21</v>
      </c>
      <c r="D1773" s="36">
        <v>3</v>
      </c>
      <c r="E1773" s="36">
        <v>12</v>
      </c>
      <c r="F1773" s="34">
        <f t="shared" si="135"/>
        <v>63</v>
      </c>
      <c r="G1773" s="34">
        <f t="shared" si="136"/>
        <v>24</v>
      </c>
      <c r="H1773" s="34">
        <f t="shared" si="137"/>
        <v>63</v>
      </c>
      <c r="I1773" s="35">
        <f t="shared" si="138"/>
        <v>0.38095238095238093</v>
      </c>
      <c r="J1773" s="21">
        <f t="shared" si="139"/>
        <v>39</v>
      </c>
    </row>
    <row r="1774" spans="1:10">
      <c r="A1774" s="36">
        <v>716</v>
      </c>
      <c r="B1774" s="37">
        <v>15</v>
      </c>
      <c r="C1774" s="37">
        <v>25</v>
      </c>
      <c r="D1774" s="36">
        <v>3</v>
      </c>
      <c r="E1774" s="36">
        <v>48</v>
      </c>
      <c r="F1774" s="34">
        <f t="shared" si="135"/>
        <v>75</v>
      </c>
      <c r="G1774" s="34">
        <f t="shared" si="136"/>
        <v>30</v>
      </c>
      <c r="H1774" s="34">
        <f t="shared" si="137"/>
        <v>75</v>
      </c>
      <c r="I1774" s="35">
        <f t="shared" si="138"/>
        <v>0.4</v>
      </c>
      <c r="J1774" s="21">
        <f t="shared" si="139"/>
        <v>45</v>
      </c>
    </row>
    <row r="1775" spans="1:10">
      <c r="A1775" s="36">
        <v>716</v>
      </c>
      <c r="B1775" s="37">
        <v>19</v>
      </c>
      <c r="C1775" s="37">
        <v>31</v>
      </c>
      <c r="D1775" s="36">
        <v>3</v>
      </c>
      <c r="E1775" s="36">
        <v>30</v>
      </c>
      <c r="F1775" s="34">
        <f t="shared" si="135"/>
        <v>93</v>
      </c>
      <c r="G1775" s="34">
        <f t="shared" si="136"/>
        <v>36</v>
      </c>
      <c r="H1775" s="34">
        <f t="shared" si="137"/>
        <v>93</v>
      </c>
      <c r="I1775" s="35">
        <f t="shared" si="138"/>
        <v>0.38709677419354838</v>
      </c>
      <c r="J1775" s="21">
        <f t="shared" si="139"/>
        <v>57</v>
      </c>
    </row>
    <row r="1776" spans="1:10">
      <c r="A1776" s="36">
        <v>717</v>
      </c>
      <c r="B1776" s="37">
        <v>13</v>
      </c>
      <c r="C1776" s="37">
        <v>22</v>
      </c>
      <c r="D1776" s="36">
        <v>2</v>
      </c>
      <c r="E1776" s="36">
        <v>23</v>
      </c>
      <c r="F1776" s="34">
        <f t="shared" si="135"/>
        <v>44</v>
      </c>
      <c r="G1776" s="34">
        <f t="shared" si="136"/>
        <v>18</v>
      </c>
      <c r="H1776" s="34">
        <f t="shared" si="137"/>
        <v>44</v>
      </c>
      <c r="I1776" s="35">
        <f t="shared" si="138"/>
        <v>0.40909090909090912</v>
      </c>
      <c r="J1776" s="21">
        <f t="shared" si="139"/>
        <v>26</v>
      </c>
    </row>
    <row r="1777" spans="1:10">
      <c r="A1777" s="36">
        <v>717</v>
      </c>
      <c r="B1777" s="37">
        <v>18</v>
      </c>
      <c r="C1777" s="37">
        <v>30</v>
      </c>
      <c r="D1777" s="36">
        <v>1</v>
      </c>
      <c r="E1777" s="36">
        <v>36</v>
      </c>
      <c r="F1777" s="34">
        <f t="shared" si="135"/>
        <v>30</v>
      </c>
      <c r="G1777" s="34">
        <f t="shared" si="136"/>
        <v>12</v>
      </c>
      <c r="H1777" s="34">
        <f t="shared" si="137"/>
        <v>30</v>
      </c>
      <c r="I1777" s="35">
        <f t="shared" si="138"/>
        <v>0.4</v>
      </c>
      <c r="J1777" s="21">
        <f t="shared" si="139"/>
        <v>18</v>
      </c>
    </row>
    <row r="1778" spans="1:10">
      <c r="A1778" s="36">
        <v>717</v>
      </c>
      <c r="B1778" s="37">
        <v>16</v>
      </c>
      <c r="C1778" s="37">
        <v>27</v>
      </c>
      <c r="D1778" s="36">
        <v>3</v>
      </c>
      <c r="E1778" s="36">
        <v>13</v>
      </c>
      <c r="F1778" s="34">
        <f t="shared" si="135"/>
        <v>81</v>
      </c>
      <c r="G1778" s="34">
        <f t="shared" si="136"/>
        <v>33</v>
      </c>
      <c r="H1778" s="34">
        <f t="shared" si="137"/>
        <v>81</v>
      </c>
      <c r="I1778" s="35">
        <f t="shared" si="138"/>
        <v>0.40740740740740738</v>
      </c>
      <c r="J1778" s="21">
        <f t="shared" si="139"/>
        <v>48</v>
      </c>
    </row>
    <row r="1779" spans="1:10">
      <c r="A1779" s="36">
        <v>718</v>
      </c>
      <c r="B1779" s="37">
        <v>12</v>
      </c>
      <c r="C1779" s="37">
        <v>20</v>
      </c>
      <c r="D1779" s="36">
        <v>1</v>
      </c>
      <c r="E1779" s="36">
        <v>58</v>
      </c>
      <c r="F1779" s="34">
        <f t="shared" si="135"/>
        <v>20</v>
      </c>
      <c r="G1779" s="34">
        <f t="shared" si="136"/>
        <v>8</v>
      </c>
      <c r="H1779" s="34">
        <f t="shared" si="137"/>
        <v>20</v>
      </c>
      <c r="I1779" s="35">
        <f t="shared" si="138"/>
        <v>0.4</v>
      </c>
      <c r="J1779" s="21">
        <f t="shared" si="139"/>
        <v>12</v>
      </c>
    </row>
    <row r="1780" spans="1:10">
      <c r="A1780" s="36">
        <v>719</v>
      </c>
      <c r="B1780" s="37">
        <v>25</v>
      </c>
      <c r="C1780" s="37">
        <v>40</v>
      </c>
      <c r="D1780" s="36">
        <v>1</v>
      </c>
      <c r="E1780" s="36">
        <v>15</v>
      </c>
      <c r="F1780" s="34">
        <f t="shared" si="135"/>
        <v>40</v>
      </c>
      <c r="G1780" s="34">
        <f t="shared" si="136"/>
        <v>15</v>
      </c>
      <c r="H1780" s="34">
        <f t="shared" si="137"/>
        <v>40</v>
      </c>
      <c r="I1780" s="35">
        <f t="shared" si="138"/>
        <v>0.375</v>
      </c>
      <c r="J1780" s="21">
        <f t="shared" si="139"/>
        <v>25</v>
      </c>
    </row>
    <row r="1781" spans="1:10">
      <c r="A1781" s="36">
        <v>719</v>
      </c>
      <c r="B1781" s="37">
        <v>11</v>
      </c>
      <c r="C1781" s="37">
        <v>19</v>
      </c>
      <c r="D1781" s="36">
        <v>2</v>
      </c>
      <c r="E1781" s="36">
        <v>34</v>
      </c>
      <c r="F1781" s="34">
        <f t="shared" si="135"/>
        <v>38</v>
      </c>
      <c r="G1781" s="34">
        <f t="shared" si="136"/>
        <v>16</v>
      </c>
      <c r="H1781" s="34">
        <f t="shared" si="137"/>
        <v>38</v>
      </c>
      <c r="I1781" s="35">
        <f t="shared" si="138"/>
        <v>0.42105263157894735</v>
      </c>
      <c r="J1781" s="21">
        <f t="shared" si="139"/>
        <v>22</v>
      </c>
    </row>
    <row r="1782" spans="1:10">
      <c r="A1782" s="36">
        <v>719</v>
      </c>
      <c r="B1782" s="37">
        <v>17</v>
      </c>
      <c r="C1782" s="37">
        <v>29</v>
      </c>
      <c r="D1782" s="36">
        <v>1</v>
      </c>
      <c r="E1782" s="36">
        <v>21</v>
      </c>
      <c r="F1782" s="34">
        <f t="shared" si="135"/>
        <v>29</v>
      </c>
      <c r="G1782" s="34">
        <f t="shared" si="136"/>
        <v>12</v>
      </c>
      <c r="H1782" s="34">
        <f t="shared" si="137"/>
        <v>29</v>
      </c>
      <c r="I1782" s="35">
        <f t="shared" si="138"/>
        <v>0.41379310344827586</v>
      </c>
      <c r="J1782" s="21">
        <f t="shared" si="139"/>
        <v>17</v>
      </c>
    </row>
    <row r="1783" spans="1:10">
      <c r="A1783" s="36">
        <v>720</v>
      </c>
      <c r="B1783" s="37">
        <v>20</v>
      </c>
      <c r="C1783" s="37">
        <v>33</v>
      </c>
      <c r="D1783" s="36">
        <v>1</v>
      </c>
      <c r="E1783" s="36">
        <v>36</v>
      </c>
      <c r="F1783" s="34">
        <f t="shared" si="135"/>
        <v>33</v>
      </c>
      <c r="G1783" s="34">
        <f t="shared" si="136"/>
        <v>13</v>
      </c>
      <c r="H1783" s="34">
        <f t="shared" si="137"/>
        <v>33</v>
      </c>
      <c r="I1783" s="35">
        <f t="shared" si="138"/>
        <v>0.39393939393939392</v>
      </c>
      <c r="J1783" s="21">
        <f t="shared" si="139"/>
        <v>20</v>
      </c>
    </row>
    <row r="1784" spans="1:10">
      <c r="A1784" s="36">
        <v>720</v>
      </c>
      <c r="B1784" s="37">
        <v>17</v>
      </c>
      <c r="C1784" s="37">
        <v>29</v>
      </c>
      <c r="D1784" s="36">
        <v>3</v>
      </c>
      <c r="E1784" s="36">
        <v>44</v>
      </c>
      <c r="F1784" s="34">
        <f t="shared" si="135"/>
        <v>87</v>
      </c>
      <c r="G1784" s="34">
        <f t="shared" si="136"/>
        <v>36</v>
      </c>
      <c r="H1784" s="34">
        <f t="shared" si="137"/>
        <v>87</v>
      </c>
      <c r="I1784" s="35">
        <f t="shared" si="138"/>
        <v>0.41379310344827586</v>
      </c>
      <c r="J1784" s="21">
        <f t="shared" si="139"/>
        <v>51</v>
      </c>
    </row>
    <row r="1785" spans="1:10">
      <c r="A1785" s="36">
        <v>720</v>
      </c>
      <c r="B1785" s="37">
        <v>14</v>
      </c>
      <c r="C1785" s="37">
        <v>24</v>
      </c>
      <c r="D1785" s="36">
        <v>2</v>
      </c>
      <c r="E1785" s="36">
        <v>53</v>
      </c>
      <c r="F1785" s="34">
        <f t="shared" si="135"/>
        <v>48</v>
      </c>
      <c r="G1785" s="34">
        <f t="shared" si="136"/>
        <v>20</v>
      </c>
      <c r="H1785" s="34">
        <f t="shared" si="137"/>
        <v>48</v>
      </c>
      <c r="I1785" s="35">
        <f t="shared" si="138"/>
        <v>0.41666666666666669</v>
      </c>
      <c r="J1785" s="21">
        <f t="shared" si="139"/>
        <v>28</v>
      </c>
    </row>
    <row r="1786" spans="1:10">
      <c r="A1786" s="36">
        <v>721</v>
      </c>
      <c r="B1786" s="37">
        <v>17</v>
      </c>
      <c r="C1786" s="37">
        <v>29</v>
      </c>
      <c r="D1786" s="36">
        <v>1</v>
      </c>
      <c r="E1786" s="36">
        <v>20</v>
      </c>
      <c r="F1786" s="34">
        <f t="shared" si="135"/>
        <v>29</v>
      </c>
      <c r="G1786" s="34">
        <f t="shared" si="136"/>
        <v>12</v>
      </c>
      <c r="H1786" s="34">
        <f t="shared" si="137"/>
        <v>29</v>
      </c>
      <c r="I1786" s="35">
        <f t="shared" si="138"/>
        <v>0.41379310344827586</v>
      </c>
      <c r="J1786" s="21">
        <f t="shared" si="139"/>
        <v>17</v>
      </c>
    </row>
    <row r="1787" spans="1:10">
      <c r="A1787" s="36">
        <v>721</v>
      </c>
      <c r="B1787" s="37">
        <v>22</v>
      </c>
      <c r="C1787" s="37">
        <v>36</v>
      </c>
      <c r="D1787" s="36">
        <v>1</v>
      </c>
      <c r="E1787" s="36">
        <v>15</v>
      </c>
      <c r="F1787" s="34">
        <f t="shared" si="135"/>
        <v>36</v>
      </c>
      <c r="G1787" s="34">
        <f t="shared" si="136"/>
        <v>14</v>
      </c>
      <c r="H1787" s="34">
        <f t="shared" si="137"/>
        <v>36</v>
      </c>
      <c r="I1787" s="35">
        <f t="shared" si="138"/>
        <v>0.3888888888888889</v>
      </c>
      <c r="J1787" s="21">
        <f t="shared" si="139"/>
        <v>22</v>
      </c>
    </row>
    <row r="1788" spans="1:10">
      <c r="A1788" s="36">
        <v>721</v>
      </c>
      <c r="B1788" s="37">
        <v>14</v>
      </c>
      <c r="C1788" s="37">
        <v>24</v>
      </c>
      <c r="D1788" s="36">
        <v>3</v>
      </c>
      <c r="E1788" s="36">
        <v>44</v>
      </c>
      <c r="F1788" s="34">
        <f t="shared" si="135"/>
        <v>72</v>
      </c>
      <c r="G1788" s="34">
        <f t="shared" si="136"/>
        <v>30</v>
      </c>
      <c r="H1788" s="34">
        <f t="shared" si="137"/>
        <v>72</v>
      </c>
      <c r="I1788" s="35">
        <f t="shared" si="138"/>
        <v>0.41666666666666669</v>
      </c>
      <c r="J1788" s="21">
        <f t="shared" si="139"/>
        <v>42</v>
      </c>
    </row>
    <row r="1789" spans="1:10">
      <c r="A1789" s="36">
        <v>721</v>
      </c>
      <c r="B1789" s="37">
        <v>16</v>
      </c>
      <c r="C1789" s="37">
        <v>27</v>
      </c>
      <c r="D1789" s="36">
        <v>3</v>
      </c>
      <c r="E1789" s="36">
        <v>54</v>
      </c>
      <c r="F1789" s="34">
        <f t="shared" si="135"/>
        <v>81</v>
      </c>
      <c r="G1789" s="34">
        <f t="shared" si="136"/>
        <v>33</v>
      </c>
      <c r="H1789" s="34">
        <f t="shared" si="137"/>
        <v>81</v>
      </c>
      <c r="I1789" s="35">
        <f t="shared" si="138"/>
        <v>0.40740740740740738</v>
      </c>
      <c r="J1789" s="21">
        <f t="shared" si="139"/>
        <v>48</v>
      </c>
    </row>
    <row r="1790" spans="1:10">
      <c r="A1790" s="36">
        <v>722</v>
      </c>
      <c r="B1790" s="37">
        <v>13</v>
      </c>
      <c r="C1790" s="37">
        <v>21</v>
      </c>
      <c r="D1790" s="36">
        <v>3</v>
      </c>
      <c r="E1790" s="36">
        <v>43</v>
      </c>
      <c r="F1790" s="34">
        <f t="shared" si="135"/>
        <v>63</v>
      </c>
      <c r="G1790" s="34">
        <f t="shared" si="136"/>
        <v>24</v>
      </c>
      <c r="H1790" s="34">
        <f t="shared" si="137"/>
        <v>63</v>
      </c>
      <c r="I1790" s="35">
        <f t="shared" si="138"/>
        <v>0.38095238095238093</v>
      </c>
      <c r="J1790" s="21">
        <f t="shared" si="139"/>
        <v>39</v>
      </c>
    </row>
    <row r="1791" spans="1:10">
      <c r="A1791" s="36">
        <v>722</v>
      </c>
      <c r="B1791" s="37">
        <v>13</v>
      </c>
      <c r="C1791" s="37">
        <v>22</v>
      </c>
      <c r="D1791" s="36">
        <v>1</v>
      </c>
      <c r="E1791" s="36">
        <v>16</v>
      </c>
      <c r="F1791" s="34">
        <f t="shared" si="135"/>
        <v>22</v>
      </c>
      <c r="G1791" s="34">
        <f t="shared" si="136"/>
        <v>9</v>
      </c>
      <c r="H1791" s="34">
        <f t="shared" si="137"/>
        <v>22</v>
      </c>
      <c r="I1791" s="35">
        <f t="shared" si="138"/>
        <v>0.40909090909090912</v>
      </c>
      <c r="J1791" s="21">
        <f t="shared" si="139"/>
        <v>13</v>
      </c>
    </row>
    <row r="1792" spans="1:10">
      <c r="A1792" s="36">
        <v>723</v>
      </c>
      <c r="B1792" s="37">
        <v>16</v>
      </c>
      <c r="C1792" s="37">
        <v>28</v>
      </c>
      <c r="D1792" s="36">
        <v>2</v>
      </c>
      <c r="E1792" s="36">
        <v>22</v>
      </c>
      <c r="F1792" s="34">
        <f t="shared" si="135"/>
        <v>56</v>
      </c>
      <c r="G1792" s="34">
        <f t="shared" si="136"/>
        <v>24</v>
      </c>
      <c r="H1792" s="34">
        <f t="shared" si="137"/>
        <v>56</v>
      </c>
      <c r="I1792" s="35">
        <f t="shared" si="138"/>
        <v>0.42857142857142855</v>
      </c>
      <c r="J1792" s="21">
        <f t="shared" si="139"/>
        <v>32</v>
      </c>
    </row>
    <row r="1793" spans="1:10">
      <c r="A1793" s="36">
        <v>723</v>
      </c>
      <c r="B1793" s="37">
        <v>21</v>
      </c>
      <c r="C1793" s="37">
        <v>35</v>
      </c>
      <c r="D1793" s="36">
        <v>2</v>
      </c>
      <c r="E1793" s="36">
        <v>9</v>
      </c>
      <c r="F1793" s="34">
        <f t="shared" si="135"/>
        <v>70</v>
      </c>
      <c r="G1793" s="34">
        <f t="shared" si="136"/>
        <v>28</v>
      </c>
      <c r="H1793" s="34">
        <f t="shared" si="137"/>
        <v>70</v>
      </c>
      <c r="I1793" s="35">
        <f t="shared" si="138"/>
        <v>0.4</v>
      </c>
      <c r="J1793" s="21">
        <f t="shared" si="139"/>
        <v>42</v>
      </c>
    </row>
    <row r="1794" spans="1:10">
      <c r="A1794" s="36">
        <v>724</v>
      </c>
      <c r="B1794" s="37">
        <v>13</v>
      </c>
      <c r="C1794" s="37">
        <v>22</v>
      </c>
      <c r="D1794" s="36">
        <v>3</v>
      </c>
      <c r="E1794" s="36">
        <v>56</v>
      </c>
      <c r="F1794" s="34">
        <f t="shared" si="135"/>
        <v>66</v>
      </c>
      <c r="G1794" s="34">
        <f t="shared" si="136"/>
        <v>27</v>
      </c>
      <c r="H1794" s="34">
        <f t="shared" si="137"/>
        <v>66</v>
      </c>
      <c r="I1794" s="35">
        <f t="shared" si="138"/>
        <v>0.40909090909090912</v>
      </c>
      <c r="J1794" s="21">
        <f t="shared" si="139"/>
        <v>39</v>
      </c>
    </row>
    <row r="1795" spans="1:10">
      <c r="A1795" s="36">
        <v>725</v>
      </c>
      <c r="B1795" s="37">
        <v>20</v>
      </c>
      <c r="C1795" s="37">
        <v>34</v>
      </c>
      <c r="D1795" s="36">
        <v>3</v>
      </c>
      <c r="E1795" s="36">
        <v>30</v>
      </c>
      <c r="F1795" s="34">
        <f t="shared" ref="F1795:F1858" si="140">C1795*D1795</f>
        <v>102</v>
      </c>
      <c r="G1795" s="34">
        <f t="shared" ref="G1795:G1858" si="141">F1795-(B1795*D1795)</f>
        <v>42</v>
      </c>
      <c r="H1795" s="34">
        <f t="shared" ref="H1795:H1858" si="142">C1795*D1795</f>
        <v>102</v>
      </c>
      <c r="I1795" s="35">
        <f t="shared" ref="I1795:I1858" si="143">(G1795/H1795)</f>
        <v>0.41176470588235292</v>
      </c>
      <c r="J1795" s="21">
        <f t="shared" ref="J1795:J1858" si="144">B1795*D1795</f>
        <v>60</v>
      </c>
    </row>
    <row r="1796" spans="1:10">
      <c r="A1796" s="36">
        <v>725</v>
      </c>
      <c r="B1796" s="37">
        <v>13</v>
      </c>
      <c r="C1796" s="37">
        <v>22</v>
      </c>
      <c r="D1796" s="36">
        <v>3</v>
      </c>
      <c r="E1796" s="36">
        <v>55</v>
      </c>
      <c r="F1796" s="34">
        <f t="shared" si="140"/>
        <v>66</v>
      </c>
      <c r="G1796" s="34">
        <f t="shared" si="141"/>
        <v>27</v>
      </c>
      <c r="H1796" s="34">
        <f t="shared" si="142"/>
        <v>66</v>
      </c>
      <c r="I1796" s="35">
        <f t="shared" si="143"/>
        <v>0.40909090909090912</v>
      </c>
      <c r="J1796" s="21">
        <f t="shared" si="144"/>
        <v>39</v>
      </c>
    </row>
    <row r="1797" spans="1:10">
      <c r="A1797" s="36">
        <v>726</v>
      </c>
      <c r="B1797" s="37">
        <v>13</v>
      </c>
      <c r="C1797" s="37">
        <v>22</v>
      </c>
      <c r="D1797" s="36">
        <v>2</v>
      </c>
      <c r="E1797" s="36">
        <v>6</v>
      </c>
      <c r="F1797" s="34">
        <f t="shared" si="140"/>
        <v>44</v>
      </c>
      <c r="G1797" s="34">
        <f t="shared" si="141"/>
        <v>18</v>
      </c>
      <c r="H1797" s="34">
        <f t="shared" si="142"/>
        <v>44</v>
      </c>
      <c r="I1797" s="35">
        <f t="shared" si="143"/>
        <v>0.40909090909090912</v>
      </c>
      <c r="J1797" s="21">
        <f t="shared" si="144"/>
        <v>26</v>
      </c>
    </row>
    <row r="1798" spans="1:10">
      <c r="A1798" s="36">
        <v>726</v>
      </c>
      <c r="B1798" s="37">
        <v>22</v>
      </c>
      <c r="C1798" s="37">
        <v>36</v>
      </c>
      <c r="D1798" s="36">
        <v>1</v>
      </c>
      <c r="E1798" s="36">
        <v>13</v>
      </c>
      <c r="F1798" s="34">
        <f t="shared" si="140"/>
        <v>36</v>
      </c>
      <c r="G1798" s="34">
        <f t="shared" si="141"/>
        <v>14</v>
      </c>
      <c r="H1798" s="34">
        <f t="shared" si="142"/>
        <v>36</v>
      </c>
      <c r="I1798" s="35">
        <f t="shared" si="143"/>
        <v>0.3888888888888889</v>
      </c>
      <c r="J1798" s="21">
        <f t="shared" si="144"/>
        <v>22</v>
      </c>
    </row>
    <row r="1799" spans="1:10">
      <c r="A1799" s="36">
        <v>726</v>
      </c>
      <c r="B1799" s="37">
        <v>14</v>
      </c>
      <c r="C1799" s="37">
        <v>23</v>
      </c>
      <c r="D1799" s="36">
        <v>2</v>
      </c>
      <c r="E1799" s="36">
        <v>55</v>
      </c>
      <c r="F1799" s="34">
        <f t="shared" si="140"/>
        <v>46</v>
      </c>
      <c r="G1799" s="34">
        <f t="shared" si="141"/>
        <v>18</v>
      </c>
      <c r="H1799" s="34">
        <f t="shared" si="142"/>
        <v>46</v>
      </c>
      <c r="I1799" s="35">
        <f t="shared" si="143"/>
        <v>0.39130434782608697</v>
      </c>
      <c r="J1799" s="21">
        <f t="shared" si="144"/>
        <v>28</v>
      </c>
    </row>
    <row r="1800" spans="1:10">
      <c r="A1800" s="36">
        <v>727</v>
      </c>
      <c r="B1800" s="37">
        <v>12</v>
      </c>
      <c r="C1800" s="37">
        <v>20</v>
      </c>
      <c r="D1800" s="36">
        <v>2</v>
      </c>
      <c r="E1800" s="36">
        <v>21</v>
      </c>
      <c r="F1800" s="34">
        <f t="shared" si="140"/>
        <v>40</v>
      </c>
      <c r="G1800" s="34">
        <f t="shared" si="141"/>
        <v>16</v>
      </c>
      <c r="H1800" s="34">
        <f t="shared" si="142"/>
        <v>40</v>
      </c>
      <c r="I1800" s="35">
        <f t="shared" si="143"/>
        <v>0.4</v>
      </c>
      <c r="J1800" s="21">
        <f t="shared" si="144"/>
        <v>24</v>
      </c>
    </row>
    <row r="1801" spans="1:10">
      <c r="A1801" s="36">
        <v>728</v>
      </c>
      <c r="B1801" s="37">
        <v>10</v>
      </c>
      <c r="C1801" s="37">
        <v>18</v>
      </c>
      <c r="D1801" s="36">
        <v>1</v>
      </c>
      <c r="E1801" s="36">
        <v>42</v>
      </c>
      <c r="F1801" s="34">
        <f t="shared" si="140"/>
        <v>18</v>
      </c>
      <c r="G1801" s="34">
        <f t="shared" si="141"/>
        <v>8</v>
      </c>
      <c r="H1801" s="34">
        <f t="shared" si="142"/>
        <v>18</v>
      </c>
      <c r="I1801" s="35">
        <f t="shared" si="143"/>
        <v>0.44444444444444442</v>
      </c>
      <c r="J1801" s="21">
        <f t="shared" si="144"/>
        <v>10</v>
      </c>
    </row>
    <row r="1802" spans="1:10">
      <c r="A1802" s="36">
        <v>728</v>
      </c>
      <c r="B1802" s="37">
        <v>16</v>
      </c>
      <c r="C1802" s="37">
        <v>27</v>
      </c>
      <c r="D1802" s="36">
        <v>3</v>
      </c>
      <c r="E1802" s="36">
        <v>8</v>
      </c>
      <c r="F1802" s="34">
        <f t="shared" si="140"/>
        <v>81</v>
      </c>
      <c r="G1802" s="34">
        <f t="shared" si="141"/>
        <v>33</v>
      </c>
      <c r="H1802" s="34">
        <f t="shared" si="142"/>
        <v>81</v>
      </c>
      <c r="I1802" s="35">
        <f t="shared" si="143"/>
        <v>0.40740740740740738</v>
      </c>
      <c r="J1802" s="21">
        <f t="shared" si="144"/>
        <v>48</v>
      </c>
    </row>
    <row r="1803" spans="1:10">
      <c r="A1803" s="36">
        <v>728</v>
      </c>
      <c r="B1803" s="37">
        <v>19</v>
      </c>
      <c r="C1803" s="37">
        <v>32</v>
      </c>
      <c r="D1803" s="36">
        <v>3</v>
      </c>
      <c r="E1803" s="36">
        <v>22</v>
      </c>
      <c r="F1803" s="34">
        <f t="shared" si="140"/>
        <v>96</v>
      </c>
      <c r="G1803" s="34">
        <f t="shared" si="141"/>
        <v>39</v>
      </c>
      <c r="H1803" s="34">
        <f t="shared" si="142"/>
        <v>96</v>
      </c>
      <c r="I1803" s="35">
        <f t="shared" si="143"/>
        <v>0.40625</v>
      </c>
      <c r="J1803" s="21">
        <f t="shared" si="144"/>
        <v>57</v>
      </c>
    </row>
    <row r="1804" spans="1:10">
      <c r="A1804" s="36">
        <v>729</v>
      </c>
      <c r="B1804" s="37">
        <v>20</v>
      </c>
      <c r="C1804" s="37">
        <v>34</v>
      </c>
      <c r="D1804" s="36">
        <v>2</v>
      </c>
      <c r="E1804" s="36">
        <v>57</v>
      </c>
      <c r="F1804" s="34">
        <f t="shared" si="140"/>
        <v>68</v>
      </c>
      <c r="G1804" s="34">
        <f t="shared" si="141"/>
        <v>28</v>
      </c>
      <c r="H1804" s="34">
        <f t="shared" si="142"/>
        <v>68</v>
      </c>
      <c r="I1804" s="35">
        <f t="shared" si="143"/>
        <v>0.41176470588235292</v>
      </c>
      <c r="J1804" s="21">
        <f t="shared" si="144"/>
        <v>40</v>
      </c>
    </row>
    <row r="1805" spans="1:10">
      <c r="A1805" s="36">
        <v>729</v>
      </c>
      <c r="B1805" s="37">
        <v>12</v>
      </c>
      <c r="C1805" s="37">
        <v>20</v>
      </c>
      <c r="D1805" s="36">
        <v>3</v>
      </c>
      <c r="E1805" s="36">
        <v>8</v>
      </c>
      <c r="F1805" s="34">
        <f t="shared" si="140"/>
        <v>60</v>
      </c>
      <c r="G1805" s="34">
        <f t="shared" si="141"/>
        <v>24</v>
      </c>
      <c r="H1805" s="34">
        <f t="shared" si="142"/>
        <v>60</v>
      </c>
      <c r="I1805" s="35">
        <f t="shared" si="143"/>
        <v>0.4</v>
      </c>
      <c r="J1805" s="21">
        <f t="shared" si="144"/>
        <v>36</v>
      </c>
    </row>
    <row r="1806" spans="1:10">
      <c r="A1806" s="36">
        <v>730</v>
      </c>
      <c r="B1806" s="37">
        <v>18</v>
      </c>
      <c r="C1806" s="37">
        <v>30</v>
      </c>
      <c r="D1806" s="36">
        <v>3</v>
      </c>
      <c r="E1806" s="36">
        <v>32</v>
      </c>
      <c r="F1806" s="34">
        <f t="shared" si="140"/>
        <v>90</v>
      </c>
      <c r="G1806" s="34">
        <f t="shared" si="141"/>
        <v>36</v>
      </c>
      <c r="H1806" s="34">
        <f t="shared" si="142"/>
        <v>90</v>
      </c>
      <c r="I1806" s="35">
        <f t="shared" si="143"/>
        <v>0.4</v>
      </c>
      <c r="J1806" s="21">
        <f t="shared" si="144"/>
        <v>54</v>
      </c>
    </row>
    <row r="1807" spans="1:10">
      <c r="A1807" s="36">
        <v>730</v>
      </c>
      <c r="B1807" s="37">
        <v>14</v>
      </c>
      <c r="C1807" s="37">
        <v>24</v>
      </c>
      <c r="D1807" s="36">
        <v>1</v>
      </c>
      <c r="E1807" s="36">
        <v>47</v>
      </c>
      <c r="F1807" s="34">
        <f t="shared" si="140"/>
        <v>24</v>
      </c>
      <c r="G1807" s="34">
        <f t="shared" si="141"/>
        <v>10</v>
      </c>
      <c r="H1807" s="34">
        <f t="shared" si="142"/>
        <v>24</v>
      </c>
      <c r="I1807" s="35">
        <f t="shared" si="143"/>
        <v>0.41666666666666669</v>
      </c>
      <c r="J1807" s="21">
        <f t="shared" si="144"/>
        <v>14</v>
      </c>
    </row>
    <row r="1808" spans="1:10">
      <c r="A1808" s="36">
        <v>731</v>
      </c>
      <c r="B1808" s="37">
        <v>19</v>
      </c>
      <c r="C1808" s="37">
        <v>32</v>
      </c>
      <c r="D1808" s="36">
        <v>2</v>
      </c>
      <c r="E1808" s="36">
        <v>47</v>
      </c>
      <c r="F1808" s="34">
        <f t="shared" si="140"/>
        <v>64</v>
      </c>
      <c r="G1808" s="34">
        <f t="shared" si="141"/>
        <v>26</v>
      </c>
      <c r="H1808" s="34">
        <f t="shared" si="142"/>
        <v>64</v>
      </c>
      <c r="I1808" s="35">
        <f t="shared" si="143"/>
        <v>0.40625</v>
      </c>
      <c r="J1808" s="21">
        <f t="shared" si="144"/>
        <v>38</v>
      </c>
    </row>
    <row r="1809" spans="1:10">
      <c r="A1809" s="36">
        <v>732</v>
      </c>
      <c r="B1809" s="37">
        <v>25</v>
      </c>
      <c r="C1809" s="37">
        <v>40</v>
      </c>
      <c r="D1809" s="36">
        <v>3</v>
      </c>
      <c r="E1809" s="36">
        <v>29</v>
      </c>
      <c r="F1809" s="34">
        <f t="shared" si="140"/>
        <v>120</v>
      </c>
      <c r="G1809" s="34">
        <f t="shared" si="141"/>
        <v>45</v>
      </c>
      <c r="H1809" s="34">
        <f t="shared" si="142"/>
        <v>120</v>
      </c>
      <c r="I1809" s="35">
        <f t="shared" si="143"/>
        <v>0.375</v>
      </c>
      <c r="J1809" s="21">
        <f t="shared" si="144"/>
        <v>75</v>
      </c>
    </row>
    <row r="1810" spans="1:10">
      <c r="A1810" s="36">
        <v>732</v>
      </c>
      <c r="B1810" s="37">
        <v>15</v>
      </c>
      <c r="C1810" s="37">
        <v>26</v>
      </c>
      <c r="D1810" s="36">
        <v>3</v>
      </c>
      <c r="E1810" s="36">
        <v>36</v>
      </c>
      <c r="F1810" s="34">
        <f t="shared" si="140"/>
        <v>78</v>
      </c>
      <c r="G1810" s="34">
        <f t="shared" si="141"/>
        <v>33</v>
      </c>
      <c r="H1810" s="34">
        <f t="shared" si="142"/>
        <v>78</v>
      </c>
      <c r="I1810" s="35">
        <f t="shared" si="143"/>
        <v>0.42307692307692307</v>
      </c>
      <c r="J1810" s="21">
        <f t="shared" si="144"/>
        <v>45</v>
      </c>
    </row>
    <row r="1811" spans="1:10">
      <c r="A1811" s="36">
        <v>732</v>
      </c>
      <c r="B1811" s="37">
        <v>22</v>
      </c>
      <c r="C1811" s="37">
        <v>36</v>
      </c>
      <c r="D1811" s="36">
        <v>3</v>
      </c>
      <c r="E1811" s="36">
        <v>56</v>
      </c>
      <c r="F1811" s="34">
        <f t="shared" si="140"/>
        <v>108</v>
      </c>
      <c r="G1811" s="34">
        <f t="shared" si="141"/>
        <v>42</v>
      </c>
      <c r="H1811" s="34">
        <f t="shared" si="142"/>
        <v>108</v>
      </c>
      <c r="I1811" s="35">
        <f t="shared" si="143"/>
        <v>0.3888888888888889</v>
      </c>
      <c r="J1811" s="21">
        <f t="shared" si="144"/>
        <v>66</v>
      </c>
    </row>
    <row r="1812" spans="1:10">
      <c r="A1812" s="36">
        <v>733</v>
      </c>
      <c r="B1812" s="37">
        <v>22</v>
      </c>
      <c r="C1812" s="37">
        <v>36</v>
      </c>
      <c r="D1812" s="36">
        <v>3</v>
      </c>
      <c r="E1812" s="36">
        <v>31</v>
      </c>
      <c r="F1812" s="34">
        <f t="shared" si="140"/>
        <v>108</v>
      </c>
      <c r="G1812" s="34">
        <f t="shared" si="141"/>
        <v>42</v>
      </c>
      <c r="H1812" s="34">
        <f t="shared" si="142"/>
        <v>108</v>
      </c>
      <c r="I1812" s="35">
        <f t="shared" si="143"/>
        <v>0.3888888888888889</v>
      </c>
      <c r="J1812" s="21">
        <f t="shared" si="144"/>
        <v>66</v>
      </c>
    </row>
    <row r="1813" spans="1:10">
      <c r="A1813" s="36">
        <v>733</v>
      </c>
      <c r="B1813" s="37">
        <v>14</v>
      </c>
      <c r="C1813" s="37">
        <v>24</v>
      </c>
      <c r="D1813" s="36">
        <v>1</v>
      </c>
      <c r="E1813" s="36">
        <v>34</v>
      </c>
      <c r="F1813" s="34">
        <f t="shared" si="140"/>
        <v>24</v>
      </c>
      <c r="G1813" s="34">
        <f t="shared" si="141"/>
        <v>10</v>
      </c>
      <c r="H1813" s="34">
        <f t="shared" si="142"/>
        <v>24</v>
      </c>
      <c r="I1813" s="35">
        <f t="shared" si="143"/>
        <v>0.41666666666666669</v>
      </c>
      <c r="J1813" s="21">
        <f t="shared" si="144"/>
        <v>14</v>
      </c>
    </row>
    <row r="1814" spans="1:10">
      <c r="A1814" s="36">
        <v>733</v>
      </c>
      <c r="B1814" s="37">
        <v>16</v>
      </c>
      <c r="C1814" s="37">
        <v>27</v>
      </c>
      <c r="D1814" s="36">
        <v>2</v>
      </c>
      <c r="E1814" s="36">
        <v>9</v>
      </c>
      <c r="F1814" s="34">
        <f t="shared" si="140"/>
        <v>54</v>
      </c>
      <c r="G1814" s="34">
        <f t="shared" si="141"/>
        <v>22</v>
      </c>
      <c r="H1814" s="34">
        <f t="shared" si="142"/>
        <v>54</v>
      </c>
      <c r="I1814" s="35">
        <f t="shared" si="143"/>
        <v>0.40740740740740738</v>
      </c>
      <c r="J1814" s="21">
        <f t="shared" si="144"/>
        <v>32</v>
      </c>
    </row>
    <row r="1815" spans="1:10">
      <c r="A1815" s="36">
        <v>734</v>
      </c>
      <c r="B1815" s="37">
        <v>19</v>
      </c>
      <c r="C1815" s="37">
        <v>32</v>
      </c>
      <c r="D1815" s="36">
        <v>3</v>
      </c>
      <c r="E1815" s="36">
        <v>11</v>
      </c>
      <c r="F1815" s="34">
        <f t="shared" si="140"/>
        <v>96</v>
      </c>
      <c r="G1815" s="34">
        <f t="shared" si="141"/>
        <v>39</v>
      </c>
      <c r="H1815" s="34">
        <f t="shared" si="142"/>
        <v>96</v>
      </c>
      <c r="I1815" s="35">
        <f t="shared" si="143"/>
        <v>0.40625</v>
      </c>
      <c r="J1815" s="21">
        <f t="shared" si="144"/>
        <v>57</v>
      </c>
    </row>
    <row r="1816" spans="1:10">
      <c r="A1816" s="36">
        <v>734</v>
      </c>
      <c r="B1816" s="37">
        <v>14</v>
      </c>
      <c r="C1816" s="37">
        <v>24</v>
      </c>
      <c r="D1816" s="36">
        <v>1</v>
      </c>
      <c r="E1816" s="36">
        <v>16</v>
      </c>
      <c r="F1816" s="34">
        <f t="shared" si="140"/>
        <v>24</v>
      </c>
      <c r="G1816" s="34">
        <f t="shared" si="141"/>
        <v>10</v>
      </c>
      <c r="H1816" s="34">
        <f t="shared" si="142"/>
        <v>24</v>
      </c>
      <c r="I1816" s="35">
        <f t="shared" si="143"/>
        <v>0.41666666666666669</v>
      </c>
      <c r="J1816" s="21">
        <f t="shared" si="144"/>
        <v>14</v>
      </c>
    </row>
    <row r="1817" spans="1:10">
      <c r="A1817" s="36">
        <v>734</v>
      </c>
      <c r="B1817" s="37">
        <v>11</v>
      </c>
      <c r="C1817" s="37">
        <v>19</v>
      </c>
      <c r="D1817" s="36">
        <v>1</v>
      </c>
      <c r="E1817" s="36">
        <v>25</v>
      </c>
      <c r="F1817" s="34">
        <f t="shared" si="140"/>
        <v>19</v>
      </c>
      <c r="G1817" s="34">
        <f t="shared" si="141"/>
        <v>8</v>
      </c>
      <c r="H1817" s="34">
        <f t="shared" si="142"/>
        <v>19</v>
      </c>
      <c r="I1817" s="35">
        <f t="shared" si="143"/>
        <v>0.42105263157894735</v>
      </c>
      <c r="J1817" s="21">
        <f t="shared" si="144"/>
        <v>11</v>
      </c>
    </row>
    <row r="1818" spans="1:10">
      <c r="A1818" s="36">
        <v>735</v>
      </c>
      <c r="B1818" s="37">
        <v>14</v>
      </c>
      <c r="C1818" s="37">
        <v>23</v>
      </c>
      <c r="D1818" s="36">
        <v>2</v>
      </c>
      <c r="E1818" s="36">
        <v>30</v>
      </c>
      <c r="F1818" s="34">
        <f t="shared" si="140"/>
        <v>46</v>
      </c>
      <c r="G1818" s="34">
        <f t="shared" si="141"/>
        <v>18</v>
      </c>
      <c r="H1818" s="34">
        <f t="shared" si="142"/>
        <v>46</v>
      </c>
      <c r="I1818" s="35">
        <f t="shared" si="143"/>
        <v>0.39130434782608697</v>
      </c>
      <c r="J1818" s="21">
        <f t="shared" si="144"/>
        <v>28</v>
      </c>
    </row>
    <row r="1819" spans="1:10">
      <c r="A1819" s="36">
        <v>735</v>
      </c>
      <c r="B1819" s="37">
        <v>19</v>
      </c>
      <c r="C1819" s="37">
        <v>32</v>
      </c>
      <c r="D1819" s="36">
        <v>3</v>
      </c>
      <c r="E1819" s="36">
        <v>57</v>
      </c>
      <c r="F1819" s="34">
        <f t="shared" si="140"/>
        <v>96</v>
      </c>
      <c r="G1819" s="34">
        <f t="shared" si="141"/>
        <v>39</v>
      </c>
      <c r="H1819" s="34">
        <f t="shared" si="142"/>
        <v>96</v>
      </c>
      <c r="I1819" s="35">
        <f t="shared" si="143"/>
        <v>0.40625</v>
      </c>
      <c r="J1819" s="21">
        <f t="shared" si="144"/>
        <v>57</v>
      </c>
    </row>
    <row r="1820" spans="1:10">
      <c r="A1820" s="36">
        <v>736</v>
      </c>
      <c r="B1820" s="37">
        <v>13</v>
      </c>
      <c r="C1820" s="37">
        <v>22</v>
      </c>
      <c r="D1820" s="36">
        <v>3</v>
      </c>
      <c r="E1820" s="36">
        <v>22</v>
      </c>
      <c r="F1820" s="34">
        <f t="shared" si="140"/>
        <v>66</v>
      </c>
      <c r="G1820" s="34">
        <f t="shared" si="141"/>
        <v>27</v>
      </c>
      <c r="H1820" s="34">
        <f t="shared" si="142"/>
        <v>66</v>
      </c>
      <c r="I1820" s="35">
        <f t="shared" si="143"/>
        <v>0.40909090909090912</v>
      </c>
      <c r="J1820" s="21">
        <f t="shared" si="144"/>
        <v>39</v>
      </c>
    </row>
    <row r="1821" spans="1:10">
      <c r="A1821" s="36">
        <v>736</v>
      </c>
      <c r="B1821" s="37">
        <v>16</v>
      </c>
      <c r="C1821" s="37">
        <v>28</v>
      </c>
      <c r="D1821" s="36">
        <v>2</v>
      </c>
      <c r="E1821" s="36">
        <v>43</v>
      </c>
      <c r="F1821" s="34">
        <f t="shared" si="140"/>
        <v>56</v>
      </c>
      <c r="G1821" s="34">
        <f t="shared" si="141"/>
        <v>24</v>
      </c>
      <c r="H1821" s="34">
        <f t="shared" si="142"/>
        <v>56</v>
      </c>
      <c r="I1821" s="35">
        <f t="shared" si="143"/>
        <v>0.42857142857142855</v>
      </c>
      <c r="J1821" s="21">
        <f t="shared" si="144"/>
        <v>32</v>
      </c>
    </row>
    <row r="1822" spans="1:10">
      <c r="A1822" s="36">
        <v>736</v>
      </c>
      <c r="B1822" s="37">
        <v>19</v>
      </c>
      <c r="C1822" s="37">
        <v>31</v>
      </c>
      <c r="D1822" s="36">
        <v>3</v>
      </c>
      <c r="E1822" s="36">
        <v>27</v>
      </c>
      <c r="F1822" s="34">
        <f t="shared" si="140"/>
        <v>93</v>
      </c>
      <c r="G1822" s="34">
        <f t="shared" si="141"/>
        <v>36</v>
      </c>
      <c r="H1822" s="34">
        <f t="shared" si="142"/>
        <v>93</v>
      </c>
      <c r="I1822" s="35">
        <f t="shared" si="143"/>
        <v>0.38709677419354838</v>
      </c>
      <c r="J1822" s="21">
        <f t="shared" si="144"/>
        <v>57</v>
      </c>
    </row>
    <row r="1823" spans="1:10">
      <c r="A1823" s="36">
        <v>737</v>
      </c>
      <c r="B1823" s="37">
        <v>17</v>
      </c>
      <c r="C1823" s="37">
        <v>29</v>
      </c>
      <c r="D1823" s="36">
        <v>2</v>
      </c>
      <c r="E1823" s="36">
        <v>17</v>
      </c>
      <c r="F1823" s="34">
        <f t="shared" si="140"/>
        <v>58</v>
      </c>
      <c r="G1823" s="34">
        <f t="shared" si="141"/>
        <v>24</v>
      </c>
      <c r="H1823" s="34">
        <f t="shared" si="142"/>
        <v>58</v>
      </c>
      <c r="I1823" s="35">
        <f t="shared" si="143"/>
        <v>0.41379310344827586</v>
      </c>
      <c r="J1823" s="21">
        <f t="shared" si="144"/>
        <v>34</v>
      </c>
    </row>
    <row r="1824" spans="1:10">
      <c r="A1824" s="36">
        <v>737</v>
      </c>
      <c r="B1824" s="37">
        <v>18</v>
      </c>
      <c r="C1824" s="37">
        <v>30</v>
      </c>
      <c r="D1824" s="36">
        <v>2</v>
      </c>
      <c r="E1824" s="36">
        <v>5</v>
      </c>
      <c r="F1824" s="34">
        <f t="shared" si="140"/>
        <v>60</v>
      </c>
      <c r="G1824" s="34">
        <f t="shared" si="141"/>
        <v>24</v>
      </c>
      <c r="H1824" s="34">
        <f t="shared" si="142"/>
        <v>60</v>
      </c>
      <c r="I1824" s="35">
        <f t="shared" si="143"/>
        <v>0.4</v>
      </c>
      <c r="J1824" s="21">
        <f t="shared" si="144"/>
        <v>36</v>
      </c>
    </row>
    <row r="1825" spans="1:10">
      <c r="A1825" s="36">
        <v>738</v>
      </c>
      <c r="B1825" s="37">
        <v>15</v>
      </c>
      <c r="C1825" s="37">
        <v>26</v>
      </c>
      <c r="D1825" s="36">
        <v>2</v>
      </c>
      <c r="E1825" s="36">
        <v>59</v>
      </c>
      <c r="F1825" s="34">
        <f t="shared" si="140"/>
        <v>52</v>
      </c>
      <c r="G1825" s="34">
        <f t="shared" si="141"/>
        <v>22</v>
      </c>
      <c r="H1825" s="34">
        <f t="shared" si="142"/>
        <v>52</v>
      </c>
      <c r="I1825" s="35">
        <f t="shared" si="143"/>
        <v>0.42307692307692307</v>
      </c>
      <c r="J1825" s="21">
        <f t="shared" si="144"/>
        <v>30</v>
      </c>
    </row>
    <row r="1826" spans="1:10">
      <c r="A1826" s="36">
        <v>738</v>
      </c>
      <c r="B1826" s="37">
        <v>16</v>
      </c>
      <c r="C1826" s="37">
        <v>28</v>
      </c>
      <c r="D1826" s="36">
        <v>1</v>
      </c>
      <c r="E1826" s="36">
        <v>15</v>
      </c>
      <c r="F1826" s="34">
        <f t="shared" si="140"/>
        <v>28</v>
      </c>
      <c r="G1826" s="34">
        <f t="shared" si="141"/>
        <v>12</v>
      </c>
      <c r="H1826" s="34">
        <f t="shared" si="142"/>
        <v>28</v>
      </c>
      <c r="I1826" s="35">
        <f t="shared" si="143"/>
        <v>0.42857142857142855</v>
      </c>
      <c r="J1826" s="21">
        <f t="shared" si="144"/>
        <v>16</v>
      </c>
    </row>
    <row r="1827" spans="1:10">
      <c r="A1827" s="36">
        <v>738</v>
      </c>
      <c r="B1827" s="37">
        <v>10</v>
      </c>
      <c r="C1827" s="37">
        <v>18</v>
      </c>
      <c r="D1827" s="36">
        <v>3</v>
      </c>
      <c r="E1827" s="36">
        <v>20</v>
      </c>
      <c r="F1827" s="34">
        <f t="shared" si="140"/>
        <v>54</v>
      </c>
      <c r="G1827" s="34">
        <f t="shared" si="141"/>
        <v>24</v>
      </c>
      <c r="H1827" s="34">
        <f t="shared" si="142"/>
        <v>54</v>
      </c>
      <c r="I1827" s="35">
        <f t="shared" si="143"/>
        <v>0.44444444444444442</v>
      </c>
      <c r="J1827" s="21">
        <f t="shared" si="144"/>
        <v>30</v>
      </c>
    </row>
    <row r="1828" spans="1:10">
      <c r="A1828" s="36">
        <v>739</v>
      </c>
      <c r="B1828" s="37">
        <v>14</v>
      </c>
      <c r="C1828" s="37">
        <v>23</v>
      </c>
      <c r="D1828" s="36">
        <v>2</v>
      </c>
      <c r="E1828" s="36">
        <v>54</v>
      </c>
      <c r="F1828" s="34">
        <f t="shared" si="140"/>
        <v>46</v>
      </c>
      <c r="G1828" s="34">
        <f t="shared" si="141"/>
        <v>18</v>
      </c>
      <c r="H1828" s="34">
        <f t="shared" si="142"/>
        <v>46</v>
      </c>
      <c r="I1828" s="35">
        <f t="shared" si="143"/>
        <v>0.39130434782608697</v>
      </c>
      <c r="J1828" s="21">
        <f t="shared" si="144"/>
        <v>28</v>
      </c>
    </row>
    <row r="1829" spans="1:10">
      <c r="A1829" s="36">
        <v>740</v>
      </c>
      <c r="B1829" s="37">
        <v>16</v>
      </c>
      <c r="C1829" s="37">
        <v>28</v>
      </c>
      <c r="D1829" s="36">
        <v>3</v>
      </c>
      <c r="E1829" s="36">
        <v>31</v>
      </c>
      <c r="F1829" s="34">
        <f t="shared" si="140"/>
        <v>84</v>
      </c>
      <c r="G1829" s="34">
        <f t="shared" si="141"/>
        <v>36</v>
      </c>
      <c r="H1829" s="34">
        <f t="shared" si="142"/>
        <v>84</v>
      </c>
      <c r="I1829" s="35">
        <f t="shared" si="143"/>
        <v>0.42857142857142855</v>
      </c>
      <c r="J1829" s="21">
        <f t="shared" si="144"/>
        <v>48</v>
      </c>
    </row>
    <row r="1830" spans="1:10">
      <c r="A1830" s="36">
        <v>740</v>
      </c>
      <c r="B1830" s="37">
        <v>19</v>
      </c>
      <c r="C1830" s="37">
        <v>32</v>
      </c>
      <c r="D1830" s="36">
        <v>1</v>
      </c>
      <c r="E1830" s="36">
        <v>16</v>
      </c>
      <c r="F1830" s="34">
        <f t="shared" si="140"/>
        <v>32</v>
      </c>
      <c r="G1830" s="34">
        <f t="shared" si="141"/>
        <v>13</v>
      </c>
      <c r="H1830" s="34">
        <f t="shared" si="142"/>
        <v>32</v>
      </c>
      <c r="I1830" s="35">
        <f t="shared" si="143"/>
        <v>0.40625</v>
      </c>
      <c r="J1830" s="21">
        <f t="shared" si="144"/>
        <v>19</v>
      </c>
    </row>
    <row r="1831" spans="1:10">
      <c r="A1831" s="36">
        <v>740</v>
      </c>
      <c r="B1831" s="37">
        <v>22</v>
      </c>
      <c r="C1831" s="37">
        <v>36</v>
      </c>
      <c r="D1831" s="36">
        <v>3</v>
      </c>
      <c r="E1831" s="36">
        <v>45</v>
      </c>
      <c r="F1831" s="34">
        <f t="shared" si="140"/>
        <v>108</v>
      </c>
      <c r="G1831" s="34">
        <f t="shared" si="141"/>
        <v>42</v>
      </c>
      <c r="H1831" s="34">
        <f t="shared" si="142"/>
        <v>108</v>
      </c>
      <c r="I1831" s="35">
        <f t="shared" si="143"/>
        <v>0.3888888888888889</v>
      </c>
      <c r="J1831" s="21">
        <f t="shared" si="144"/>
        <v>66</v>
      </c>
    </row>
    <row r="1832" spans="1:10">
      <c r="A1832" s="36">
        <v>740</v>
      </c>
      <c r="B1832" s="37">
        <v>14</v>
      </c>
      <c r="C1832" s="37">
        <v>23</v>
      </c>
      <c r="D1832" s="36">
        <v>3</v>
      </c>
      <c r="E1832" s="36">
        <v>21</v>
      </c>
      <c r="F1832" s="34">
        <f t="shared" si="140"/>
        <v>69</v>
      </c>
      <c r="G1832" s="34">
        <f t="shared" si="141"/>
        <v>27</v>
      </c>
      <c r="H1832" s="34">
        <f t="shared" si="142"/>
        <v>69</v>
      </c>
      <c r="I1832" s="35">
        <f t="shared" si="143"/>
        <v>0.39130434782608697</v>
      </c>
      <c r="J1832" s="21">
        <f t="shared" si="144"/>
        <v>42</v>
      </c>
    </row>
    <row r="1833" spans="1:10">
      <c r="A1833" s="36">
        <v>741</v>
      </c>
      <c r="B1833" s="37">
        <v>14</v>
      </c>
      <c r="C1833" s="37">
        <v>24</v>
      </c>
      <c r="D1833" s="36">
        <v>3</v>
      </c>
      <c r="E1833" s="36">
        <v>52</v>
      </c>
      <c r="F1833" s="34">
        <f t="shared" si="140"/>
        <v>72</v>
      </c>
      <c r="G1833" s="34">
        <f t="shared" si="141"/>
        <v>30</v>
      </c>
      <c r="H1833" s="34">
        <f t="shared" si="142"/>
        <v>72</v>
      </c>
      <c r="I1833" s="35">
        <f t="shared" si="143"/>
        <v>0.41666666666666669</v>
      </c>
      <c r="J1833" s="21">
        <f t="shared" si="144"/>
        <v>42</v>
      </c>
    </row>
    <row r="1834" spans="1:10">
      <c r="A1834" s="36">
        <v>741</v>
      </c>
      <c r="B1834" s="37">
        <v>17</v>
      </c>
      <c r="C1834" s="37">
        <v>29</v>
      </c>
      <c r="D1834" s="36">
        <v>2</v>
      </c>
      <c r="E1834" s="36">
        <v>40</v>
      </c>
      <c r="F1834" s="34">
        <f t="shared" si="140"/>
        <v>58</v>
      </c>
      <c r="G1834" s="34">
        <f t="shared" si="141"/>
        <v>24</v>
      </c>
      <c r="H1834" s="34">
        <f t="shared" si="142"/>
        <v>58</v>
      </c>
      <c r="I1834" s="35">
        <f t="shared" si="143"/>
        <v>0.41379310344827586</v>
      </c>
      <c r="J1834" s="21">
        <f t="shared" si="144"/>
        <v>34</v>
      </c>
    </row>
    <row r="1835" spans="1:10">
      <c r="A1835" s="36">
        <v>741</v>
      </c>
      <c r="B1835" s="37">
        <v>20</v>
      </c>
      <c r="C1835" s="37">
        <v>33</v>
      </c>
      <c r="D1835" s="36">
        <v>3</v>
      </c>
      <c r="E1835" s="36">
        <v>39</v>
      </c>
      <c r="F1835" s="34">
        <f t="shared" si="140"/>
        <v>99</v>
      </c>
      <c r="G1835" s="34">
        <f t="shared" si="141"/>
        <v>39</v>
      </c>
      <c r="H1835" s="34">
        <f t="shared" si="142"/>
        <v>99</v>
      </c>
      <c r="I1835" s="35">
        <f t="shared" si="143"/>
        <v>0.39393939393939392</v>
      </c>
      <c r="J1835" s="21">
        <f t="shared" si="144"/>
        <v>60</v>
      </c>
    </row>
    <row r="1836" spans="1:10">
      <c r="A1836" s="36">
        <v>741</v>
      </c>
      <c r="B1836" s="37">
        <v>16</v>
      </c>
      <c r="C1836" s="37">
        <v>28</v>
      </c>
      <c r="D1836" s="36">
        <v>2</v>
      </c>
      <c r="E1836" s="36">
        <v>34</v>
      </c>
      <c r="F1836" s="34">
        <f t="shared" si="140"/>
        <v>56</v>
      </c>
      <c r="G1836" s="34">
        <f t="shared" si="141"/>
        <v>24</v>
      </c>
      <c r="H1836" s="34">
        <f t="shared" si="142"/>
        <v>56</v>
      </c>
      <c r="I1836" s="35">
        <f t="shared" si="143"/>
        <v>0.42857142857142855</v>
      </c>
      <c r="J1836" s="21">
        <f t="shared" si="144"/>
        <v>32</v>
      </c>
    </row>
    <row r="1837" spans="1:10">
      <c r="A1837" s="36">
        <v>742</v>
      </c>
      <c r="B1837" s="37">
        <v>19</v>
      </c>
      <c r="C1837" s="37">
        <v>31</v>
      </c>
      <c r="D1837" s="36">
        <v>1</v>
      </c>
      <c r="E1837" s="36">
        <v>41</v>
      </c>
      <c r="F1837" s="34">
        <f t="shared" si="140"/>
        <v>31</v>
      </c>
      <c r="G1837" s="34">
        <f t="shared" si="141"/>
        <v>12</v>
      </c>
      <c r="H1837" s="34">
        <f t="shared" si="142"/>
        <v>31</v>
      </c>
      <c r="I1837" s="35">
        <f t="shared" si="143"/>
        <v>0.38709677419354838</v>
      </c>
      <c r="J1837" s="21">
        <f t="shared" si="144"/>
        <v>19</v>
      </c>
    </row>
    <row r="1838" spans="1:10">
      <c r="A1838" s="36">
        <v>742</v>
      </c>
      <c r="B1838" s="37">
        <v>18</v>
      </c>
      <c r="C1838" s="37">
        <v>30</v>
      </c>
      <c r="D1838" s="36">
        <v>3</v>
      </c>
      <c r="E1838" s="36">
        <v>43</v>
      </c>
      <c r="F1838" s="34">
        <f t="shared" si="140"/>
        <v>90</v>
      </c>
      <c r="G1838" s="34">
        <f t="shared" si="141"/>
        <v>36</v>
      </c>
      <c r="H1838" s="34">
        <f t="shared" si="142"/>
        <v>90</v>
      </c>
      <c r="I1838" s="35">
        <f t="shared" si="143"/>
        <v>0.4</v>
      </c>
      <c r="J1838" s="21">
        <f t="shared" si="144"/>
        <v>54</v>
      </c>
    </row>
    <row r="1839" spans="1:10">
      <c r="A1839" s="36">
        <v>742</v>
      </c>
      <c r="B1839" s="37">
        <v>15</v>
      </c>
      <c r="C1839" s="37">
        <v>26</v>
      </c>
      <c r="D1839" s="36">
        <v>1</v>
      </c>
      <c r="E1839" s="36">
        <v>26</v>
      </c>
      <c r="F1839" s="34">
        <f t="shared" si="140"/>
        <v>26</v>
      </c>
      <c r="G1839" s="34">
        <f t="shared" si="141"/>
        <v>11</v>
      </c>
      <c r="H1839" s="34">
        <f t="shared" si="142"/>
        <v>26</v>
      </c>
      <c r="I1839" s="35">
        <f t="shared" si="143"/>
        <v>0.42307692307692307</v>
      </c>
      <c r="J1839" s="21">
        <f t="shared" si="144"/>
        <v>15</v>
      </c>
    </row>
    <row r="1840" spans="1:10">
      <c r="A1840" s="36">
        <v>742</v>
      </c>
      <c r="B1840" s="37">
        <v>11</v>
      </c>
      <c r="C1840" s="37">
        <v>19</v>
      </c>
      <c r="D1840" s="36">
        <v>1</v>
      </c>
      <c r="E1840" s="36">
        <v>35</v>
      </c>
      <c r="F1840" s="34">
        <f t="shared" si="140"/>
        <v>19</v>
      </c>
      <c r="G1840" s="34">
        <f t="shared" si="141"/>
        <v>8</v>
      </c>
      <c r="H1840" s="34">
        <f t="shared" si="142"/>
        <v>19</v>
      </c>
      <c r="I1840" s="35">
        <f t="shared" si="143"/>
        <v>0.42105263157894735</v>
      </c>
      <c r="J1840" s="21">
        <f t="shared" si="144"/>
        <v>11</v>
      </c>
    </row>
    <row r="1841" spans="1:10">
      <c r="A1841" s="36">
        <v>743</v>
      </c>
      <c r="B1841" s="37">
        <v>15</v>
      </c>
      <c r="C1841" s="37">
        <v>26</v>
      </c>
      <c r="D1841" s="36">
        <v>2</v>
      </c>
      <c r="E1841" s="36">
        <v>59</v>
      </c>
      <c r="F1841" s="34">
        <f t="shared" si="140"/>
        <v>52</v>
      </c>
      <c r="G1841" s="34">
        <f t="shared" si="141"/>
        <v>22</v>
      </c>
      <c r="H1841" s="34">
        <f t="shared" si="142"/>
        <v>52</v>
      </c>
      <c r="I1841" s="35">
        <f t="shared" si="143"/>
        <v>0.42307692307692307</v>
      </c>
      <c r="J1841" s="21">
        <f t="shared" si="144"/>
        <v>30</v>
      </c>
    </row>
    <row r="1842" spans="1:10">
      <c r="A1842" s="36">
        <v>743</v>
      </c>
      <c r="B1842" s="37">
        <v>10</v>
      </c>
      <c r="C1842" s="37">
        <v>18</v>
      </c>
      <c r="D1842" s="36">
        <v>2</v>
      </c>
      <c r="E1842" s="36">
        <v>41</v>
      </c>
      <c r="F1842" s="34">
        <f t="shared" si="140"/>
        <v>36</v>
      </c>
      <c r="G1842" s="34">
        <f t="shared" si="141"/>
        <v>16</v>
      </c>
      <c r="H1842" s="34">
        <f t="shared" si="142"/>
        <v>36</v>
      </c>
      <c r="I1842" s="35">
        <f t="shared" si="143"/>
        <v>0.44444444444444442</v>
      </c>
      <c r="J1842" s="21">
        <f t="shared" si="144"/>
        <v>20</v>
      </c>
    </row>
    <row r="1843" spans="1:10">
      <c r="A1843" s="36">
        <v>743</v>
      </c>
      <c r="B1843" s="37">
        <v>14</v>
      </c>
      <c r="C1843" s="37">
        <v>23</v>
      </c>
      <c r="D1843" s="36">
        <v>2</v>
      </c>
      <c r="E1843" s="36">
        <v>43</v>
      </c>
      <c r="F1843" s="34">
        <f t="shared" si="140"/>
        <v>46</v>
      </c>
      <c r="G1843" s="34">
        <f t="shared" si="141"/>
        <v>18</v>
      </c>
      <c r="H1843" s="34">
        <f t="shared" si="142"/>
        <v>46</v>
      </c>
      <c r="I1843" s="35">
        <f t="shared" si="143"/>
        <v>0.39130434782608697</v>
      </c>
      <c r="J1843" s="21">
        <f t="shared" si="144"/>
        <v>28</v>
      </c>
    </row>
    <row r="1844" spans="1:10">
      <c r="A1844" s="36">
        <v>744</v>
      </c>
      <c r="B1844" s="37">
        <v>10</v>
      </c>
      <c r="C1844" s="37">
        <v>18</v>
      </c>
      <c r="D1844" s="36">
        <v>1</v>
      </c>
      <c r="E1844" s="36">
        <v>57</v>
      </c>
      <c r="F1844" s="34">
        <f t="shared" si="140"/>
        <v>18</v>
      </c>
      <c r="G1844" s="34">
        <f t="shared" si="141"/>
        <v>8</v>
      </c>
      <c r="H1844" s="34">
        <f t="shared" si="142"/>
        <v>18</v>
      </c>
      <c r="I1844" s="35">
        <f t="shared" si="143"/>
        <v>0.44444444444444442</v>
      </c>
      <c r="J1844" s="21">
        <f t="shared" si="144"/>
        <v>10</v>
      </c>
    </row>
    <row r="1845" spans="1:10">
      <c r="A1845" s="36">
        <v>744</v>
      </c>
      <c r="B1845" s="37">
        <v>17</v>
      </c>
      <c r="C1845" s="37">
        <v>29</v>
      </c>
      <c r="D1845" s="36">
        <v>2</v>
      </c>
      <c r="E1845" s="36">
        <v>10</v>
      </c>
      <c r="F1845" s="34">
        <f t="shared" si="140"/>
        <v>58</v>
      </c>
      <c r="G1845" s="34">
        <f t="shared" si="141"/>
        <v>24</v>
      </c>
      <c r="H1845" s="34">
        <f t="shared" si="142"/>
        <v>58</v>
      </c>
      <c r="I1845" s="35">
        <f t="shared" si="143"/>
        <v>0.41379310344827586</v>
      </c>
      <c r="J1845" s="21">
        <f t="shared" si="144"/>
        <v>34</v>
      </c>
    </row>
    <row r="1846" spans="1:10">
      <c r="A1846" s="36">
        <v>745</v>
      </c>
      <c r="B1846" s="37">
        <v>21</v>
      </c>
      <c r="C1846" s="37">
        <v>35</v>
      </c>
      <c r="D1846" s="36">
        <v>3</v>
      </c>
      <c r="E1846" s="36">
        <v>34</v>
      </c>
      <c r="F1846" s="34">
        <f t="shared" si="140"/>
        <v>105</v>
      </c>
      <c r="G1846" s="34">
        <f t="shared" si="141"/>
        <v>42</v>
      </c>
      <c r="H1846" s="34">
        <f t="shared" si="142"/>
        <v>105</v>
      </c>
      <c r="I1846" s="35">
        <f t="shared" si="143"/>
        <v>0.4</v>
      </c>
      <c r="J1846" s="21">
        <f t="shared" si="144"/>
        <v>63</v>
      </c>
    </row>
    <row r="1847" spans="1:10">
      <c r="A1847" s="36">
        <v>745</v>
      </c>
      <c r="B1847" s="37">
        <v>14</v>
      </c>
      <c r="C1847" s="37">
        <v>24</v>
      </c>
      <c r="D1847" s="36">
        <v>2</v>
      </c>
      <c r="E1847" s="36">
        <v>9</v>
      </c>
      <c r="F1847" s="34">
        <f t="shared" si="140"/>
        <v>48</v>
      </c>
      <c r="G1847" s="34">
        <f t="shared" si="141"/>
        <v>20</v>
      </c>
      <c r="H1847" s="34">
        <f t="shared" si="142"/>
        <v>48</v>
      </c>
      <c r="I1847" s="35">
        <f t="shared" si="143"/>
        <v>0.41666666666666669</v>
      </c>
      <c r="J1847" s="21">
        <f t="shared" si="144"/>
        <v>28</v>
      </c>
    </row>
    <row r="1848" spans="1:10">
      <c r="A1848" s="36">
        <v>745</v>
      </c>
      <c r="B1848" s="37">
        <v>15</v>
      </c>
      <c r="C1848" s="37">
        <v>25</v>
      </c>
      <c r="D1848" s="36">
        <v>2</v>
      </c>
      <c r="E1848" s="36">
        <v>23</v>
      </c>
      <c r="F1848" s="34">
        <f t="shared" si="140"/>
        <v>50</v>
      </c>
      <c r="G1848" s="34">
        <f t="shared" si="141"/>
        <v>20</v>
      </c>
      <c r="H1848" s="34">
        <f t="shared" si="142"/>
        <v>50</v>
      </c>
      <c r="I1848" s="35">
        <f t="shared" si="143"/>
        <v>0.4</v>
      </c>
      <c r="J1848" s="21">
        <f t="shared" si="144"/>
        <v>30</v>
      </c>
    </row>
    <row r="1849" spans="1:10">
      <c r="A1849" s="36">
        <v>745</v>
      </c>
      <c r="B1849" s="37">
        <v>16</v>
      </c>
      <c r="C1849" s="37">
        <v>27</v>
      </c>
      <c r="D1849" s="36">
        <v>3</v>
      </c>
      <c r="E1849" s="36">
        <v>7</v>
      </c>
      <c r="F1849" s="34">
        <f t="shared" si="140"/>
        <v>81</v>
      </c>
      <c r="G1849" s="34">
        <f t="shared" si="141"/>
        <v>33</v>
      </c>
      <c r="H1849" s="34">
        <f t="shared" si="142"/>
        <v>81</v>
      </c>
      <c r="I1849" s="35">
        <f t="shared" si="143"/>
        <v>0.40740740740740738</v>
      </c>
      <c r="J1849" s="21">
        <f t="shared" si="144"/>
        <v>48</v>
      </c>
    </row>
    <row r="1850" spans="1:10">
      <c r="A1850" s="36">
        <v>746</v>
      </c>
      <c r="B1850" s="37">
        <v>21</v>
      </c>
      <c r="C1850" s="37">
        <v>35</v>
      </c>
      <c r="D1850" s="36">
        <v>3</v>
      </c>
      <c r="E1850" s="36">
        <v>34</v>
      </c>
      <c r="F1850" s="34">
        <f t="shared" si="140"/>
        <v>105</v>
      </c>
      <c r="G1850" s="34">
        <f t="shared" si="141"/>
        <v>42</v>
      </c>
      <c r="H1850" s="34">
        <f t="shared" si="142"/>
        <v>105</v>
      </c>
      <c r="I1850" s="35">
        <f t="shared" si="143"/>
        <v>0.4</v>
      </c>
      <c r="J1850" s="21">
        <f t="shared" si="144"/>
        <v>63</v>
      </c>
    </row>
    <row r="1851" spans="1:10">
      <c r="A1851" s="36">
        <v>746</v>
      </c>
      <c r="B1851" s="37">
        <v>19</v>
      </c>
      <c r="C1851" s="37">
        <v>32</v>
      </c>
      <c r="D1851" s="36">
        <v>3</v>
      </c>
      <c r="E1851" s="36">
        <v>43</v>
      </c>
      <c r="F1851" s="34">
        <f t="shared" si="140"/>
        <v>96</v>
      </c>
      <c r="G1851" s="34">
        <f t="shared" si="141"/>
        <v>39</v>
      </c>
      <c r="H1851" s="34">
        <f t="shared" si="142"/>
        <v>96</v>
      </c>
      <c r="I1851" s="35">
        <f t="shared" si="143"/>
        <v>0.40625</v>
      </c>
      <c r="J1851" s="21">
        <f t="shared" si="144"/>
        <v>57</v>
      </c>
    </row>
    <row r="1852" spans="1:10">
      <c r="A1852" s="36">
        <v>747</v>
      </c>
      <c r="B1852" s="37">
        <v>15</v>
      </c>
      <c r="C1852" s="37">
        <v>25</v>
      </c>
      <c r="D1852" s="36">
        <v>1</v>
      </c>
      <c r="E1852" s="36">
        <v>28</v>
      </c>
      <c r="F1852" s="34">
        <f t="shared" si="140"/>
        <v>25</v>
      </c>
      <c r="G1852" s="34">
        <f t="shared" si="141"/>
        <v>10</v>
      </c>
      <c r="H1852" s="34">
        <f t="shared" si="142"/>
        <v>25</v>
      </c>
      <c r="I1852" s="35">
        <f t="shared" si="143"/>
        <v>0.4</v>
      </c>
      <c r="J1852" s="21">
        <f t="shared" si="144"/>
        <v>15</v>
      </c>
    </row>
    <row r="1853" spans="1:10">
      <c r="A1853" s="36">
        <v>748</v>
      </c>
      <c r="B1853" s="37">
        <v>19</v>
      </c>
      <c r="C1853" s="37">
        <v>32</v>
      </c>
      <c r="D1853" s="36">
        <v>1</v>
      </c>
      <c r="E1853" s="36">
        <v>5</v>
      </c>
      <c r="F1853" s="34">
        <f t="shared" si="140"/>
        <v>32</v>
      </c>
      <c r="G1853" s="34">
        <f t="shared" si="141"/>
        <v>13</v>
      </c>
      <c r="H1853" s="34">
        <f t="shared" si="142"/>
        <v>32</v>
      </c>
      <c r="I1853" s="35">
        <f t="shared" si="143"/>
        <v>0.40625</v>
      </c>
      <c r="J1853" s="21">
        <f t="shared" si="144"/>
        <v>19</v>
      </c>
    </row>
    <row r="1854" spans="1:10">
      <c r="A1854" s="36">
        <v>748</v>
      </c>
      <c r="B1854" s="37">
        <v>15</v>
      </c>
      <c r="C1854" s="37">
        <v>26</v>
      </c>
      <c r="D1854" s="36">
        <v>3</v>
      </c>
      <c r="E1854" s="36">
        <v>32</v>
      </c>
      <c r="F1854" s="34">
        <f t="shared" si="140"/>
        <v>78</v>
      </c>
      <c r="G1854" s="34">
        <f t="shared" si="141"/>
        <v>33</v>
      </c>
      <c r="H1854" s="34">
        <f t="shared" si="142"/>
        <v>78</v>
      </c>
      <c r="I1854" s="35">
        <f t="shared" si="143"/>
        <v>0.42307692307692307</v>
      </c>
      <c r="J1854" s="21">
        <f t="shared" si="144"/>
        <v>45</v>
      </c>
    </row>
    <row r="1855" spans="1:10">
      <c r="A1855" s="36">
        <v>749</v>
      </c>
      <c r="B1855" s="37">
        <v>21</v>
      </c>
      <c r="C1855" s="37">
        <v>35</v>
      </c>
      <c r="D1855" s="36">
        <v>2</v>
      </c>
      <c r="E1855" s="36">
        <v>8</v>
      </c>
      <c r="F1855" s="34">
        <f t="shared" si="140"/>
        <v>70</v>
      </c>
      <c r="G1855" s="34">
        <f t="shared" si="141"/>
        <v>28</v>
      </c>
      <c r="H1855" s="34">
        <f t="shared" si="142"/>
        <v>70</v>
      </c>
      <c r="I1855" s="35">
        <f t="shared" si="143"/>
        <v>0.4</v>
      </c>
      <c r="J1855" s="21">
        <f t="shared" si="144"/>
        <v>42</v>
      </c>
    </row>
    <row r="1856" spans="1:10">
      <c r="A1856" s="36">
        <v>750</v>
      </c>
      <c r="B1856" s="37">
        <v>19</v>
      </c>
      <c r="C1856" s="37">
        <v>31</v>
      </c>
      <c r="D1856" s="36">
        <v>3</v>
      </c>
      <c r="E1856" s="36">
        <v>47</v>
      </c>
      <c r="F1856" s="34">
        <f t="shared" si="140"/>
        <v>93</v>
      </c>
      <c r="G1856" s="34">
        <f t="shared" si="141"/>
        <v>36</v>
      </c>
      <c r="H1856" s="34">
        <f t="shared" si="142"/>
        <v>93</v>
      </c>
      <c r="I1856" s="35">
        <f t="shared" si="143"/>
        <v>0.38709677419354838</v>
      </c>
      <c r="J1856" s="21">
        <f t="shared" si="144"/>
        <v>57</v>
      </c>
    </row>
    <row r="1857" spans="1:10">
      <c r="A1857" s="36">
        <v>750</v>
      </c>
      <c r="B1857" s="37">
        <v>15</v>
      </c>
      <c r="C1857" s="37">
        <v>26</v>
      </c>
      <c r="D1857" s="36">
        <v>1</v>
      </c>
      <c r="E1857" s="36">
        <v>39</v>
      </c>
      <c r="F1857" s="34">
        <f t="shared" si="140"/>
        <v>26</v>
      </c>
      <c r="G1857" s="34">
        <f t="shared" si="141"/>
        <v>11</v>
      </c>
      <c r="H1857" s="34">
        <f t="shared" si="142"/>
        <v>26</v>
      </c>
      <c r="I1857" s="35">
        <f t="shared" si="143"/>
        <v>0.42307692307692307</v>
      </c>
      <c r="J1857" s="21">
        <f t="shared" si="144"/>
        <v>15</v>
      </c>
    </row>
    <row r="1858" spans="1:10">
      <c r="A1858" s="36">
        <v>751</v>
      </c>
      <c r="B1858" s="37">
        <v>17</v>
      </c>
      <c r="C1858" s="37">
        <v>29</v>
      </c>
      <c r="D1858" s="36">
        <v>1</v>
      </c>
      <c r="E1858" s="36">
        <v>37</v>
      </c>
      <c r="F1858" s="34">
        <f t="shared" si="140"/>
        <v>29</v>
      </c>
      <c r="G1858" s="34">
        <f t="shared" si="141"/>
        <v>12</v>
      </c>
      <c r="H1858" s="34">
        <f t="shared" si="142"/>
        <v>29</v>
      </c>
      <c r="I1858" s="35">
        <f t="shared" si="143"/>
        <v>0.41379310344827586</v>
      </c>
      <c r="J1858" s="21">
        <f t="shared" si="144"/>
        <v>17</v>
      </c>
    </row>
    <row r="1859" spans="1:10">
      <c r="A1859" s="36">
        <v>751</v>
      </c>
      <c r="B1859" s="37">
        <v>15</v>
      </c>
      <c r="C1859" s="37">
        <v>25</v>
      </c>
      <c r="D1859" s="36">
        <v>3</v>
      </c>
      <c r="E1859" s="36">
        <v>31</v>
      </c>
      <c r="F1859" s="34">
        <f t="shared" ref="F1859:F1903" si="145">C1859*D1859</f>
        <v>75</v>
      </c>
      <c r="G1859" s="34">
        <f t="shared" ref="G1859:G1903" si="146">F1859-(B1859*D1859)</f>
        <v>30</v>
      </c>
      <c r="H1859" s="34">
        <f t="shared" ref="H1859:H1903" si="147">C1859*D1859</f>
        <v>75</v>
      </c>
      <c r="I1859" s="35">
        <f t="shared" ref="I1859:I1903" si="148">(G1859/H1859)</f>
        <v>0.4</v>
      </c>
      <c r="J1859" s="21">
        <f t="shared" ref="J1859:J1903" si="149">B1859*D1859</f>
        <v>45</v>
      </c>
    </row>
    <row r="1860" spans="1:10">
      <c r="A1860" s="36">
        <v>751</v>
      </c>
      <c r="B1860" s="37">
        <v>13</v>
      </c>
      <c r="C1860" s="37">
        <v>22</v>
      </c>
      <c r="D1860" s="36">
        <v>3</v>
      </c>
      <c r="E1860" s="36">
        <v>19</v>
      </c>
      <c r="F1860" s="34">
        <f t="shared" si="145"/>
        <v>66</v>
      </c>
      <c r="G1860" s="34">
        <f t="shared" si="146"/>
        <v>27</v>
      </c>
      <c r="H1860" s="34">
        <f t="shared" si="147"/>
        <v>66</v>
      </c>
      <c r="I1860" s="35">
        <f t="shared" si="148"/>
        <v>0.40909090909090912</v>
      </c>
      <c r="J1860" s="21">
        <f t="shared" si="149"/>
        <v>39</v>
      </c>
    </row>
    <row r="1861" spans="1:10">
      <c r="A1861" s="36">
        <v>752</v>
      </c>
      <c r="B1861" s="37">
        <v>18</v>
      </c>
      <c r="C1861" s="37">
        <v>30</v>
      </c>
      <c r="D1861" s="36">
        <v>2</v>
      </c>
      <c r="E1861" s="36">
        <v>30</v>
      </c>
      <c r="F1861" s="34">
        <f t="shared" si="145"/>
        <v>60</v>
      </c>
      <c r="G1861" s="34">
        <f t="shared" si="146"/>
        <v>24</v>
      </c>
      <c r="H1861" s="34">
        <f t="shared" si="147"/>
        <v>60</v>
      </c>
      <c r="I1861" s="35">
        <f t="shared" si="148"/>
        <v>0.4</v>
      </c>
      <c r="J1861" s="21">
        <f t="shared" si="149"/>
        <v>36</v>
      </c>
    </row>
    <row r="1862" spans="1:10">
      <c r="A1862" s="36">
        <v>753</v>
      </c>
      <c r="B1862" s="37">
        <v>19</v>
      </c>
      <c r="C1862" s="37">
        <v>32</v>
      </c>
      <c r="D1862" s="36">
        <v>1</v>
      </c>
      <c r="E1862" s="36">
        <v>35</v>
      </c>
      <c r="F1862" s="34">
        <f t="shared" si="145"/>
        <v>32</v>
      </c>
      <c r="G1862" s="34">
        <f t="shared" si="146"/>
        <v>13</v>
      </c>
      <c r="H1862" s="34">
        <f t="shared" si="147"/>
        <v>32</v>
      </c>
      <c r="I1862" s="35">
        <f t="shared" si="148"/>
        <v>0.40625</v>
      </c>
      <c r="J1862" s="21">
        <f t="shared" si="149"/>
        <v>19</v>
      </c>
    </row>
    <row r="1863" spans="1:10">
      <c r="A1863" s="36">
        <v>753</v>
      </c>
      <c r="B1863" s="37">
        <v>14</v>
      </c>
      <c r="C1863" s="37">
        <v>23</v>
      </c>
      <c r="D1863" s="36">
        <v>1</v>
      </c>
      <c r="E1863" s="36">
        <v>23</v>
      </c>
      <c r="F1863" s="34">
        <f t="shared" si="145"/>
        <v>23</v>
      </c>
      <c r="G1863" s="34">
        <f t="shared" si="146"/>
        <v>9</v>
      </c>
      <c r="H1863" s="34">
        <f t="shared" si="147"/>
        <v>23</v>
      </c>
      <c r="I1863" s="35">
        <f t="shared" si="148"/>
        <v>0.39130434782608697</v>
      </c>
      <c r="J1863" s="21">
        <f t="shared" si="149"/>
        <v>14</v>
      </c>
    </row>
    <row r="1864" spans="1:10">
      <c r="A1864" s="36">
        <v>753</v>
      </c>
      <c r="B1864" s="37">
        <v>14</v>
      </c>
      <c r="C1864" s="37">
        <v>24</v>
      </c>
      <c r="D1864" s="36">
        <v>3</v>
      </c>
      <c r="E1864" s="36">
        <v>24</v>
      </c>
      <c r="F1864" s="34">
        <f t="shared" si="145"/>
        <v>72</v>
      </c>
      <c r="G1864" s="34">
        <f t="shared" si="146"/>
        <v>30</v>
      </c>
      <c r="H1864" s="34">
        <f t="shared" si="147"/>
        <v>72</v>
      </c>
      <c r="I1864" s="35">
        <f t="shared" si="148"/>
        <v>0.41666666666666669</v>
      </c>
      <c r="J1864" s="21">
        <f t="shared" si="149"/>
        <v>42</v>
      </c>
    </row>
    <row r="1865" spans="1:10">
      <c r="A1865" s="36">
        <v>753</v>
      </c>
      <c r="B1865" s="37">
        <v>22</v>
      </c>
      <c r="C1865" s="37">
        <v>36</v>
      </c>
      <c r="D1865" s="36">
        <v>1</v>
      </c>
      <c r="E1865" s="36">
        <v>46</v>
      </c>
      <c r="F1865" s="34">
        <f t="shared" si="145"/>
        <v>36</v>
      </c>
      <c r="G1865" s="34">
        <f t="shared" si="146"/>
        <v>14</v>
      </c>
      <c r="H1865" s="34">
        <f t="shared" si="147"/>
        <v>36</v>
      </c>
      <c r="I1865" s="35">
        <f t="shared" si="148"/>
        <v>0.3888888888888889</v>
      </c>
      <c r="J1865" s="21">
        <f t="shared" si="149"/>
        <v>22</v>
      </c>
    </row>
    <row r="1866" spans="1:10">
      <c r="A1866" s="36">
        <v>754</v>
      </c>
      <c r="B1866" s="37">
        <v>14</v>
      </c>
      <c r="C1866" s="37">
        <v>24</v>
      </c>
      <c r="D1866" s="36">
        <v>3</v>
      </c>
      <c r="E1866" s="36">
        <v>26</v>
      </c>
      <c r="F1866" s="34">
        <f t="shared" si="145"/>
        <v>72</v>
      </c>
      <c r="G1866" s="34">
        <f t="shared" si="146"/>
        <v>30</v>
      </c>
      <c r="H1866" s="34">
        <f t="shared" si="147"/>
        <v>72</v>
      </c>
      <c r="I1866" s="35">
        <f t="shared" si="148"/>
        <v>0.41666666666666669</v>
      </c>
      <c r="J1866" s="21">
        <f t="shared" si="149"/>
        <v>42</v>
      </c>
    </row>
    <row r="1867" spans="1:10">
      <c r="A1867" s="36">
        <v>754</v>
      </c>
      <c r="B1867" s="37">
        <v>16</v>
      </c>
      <c r="C1867" s="37">
        <v>27</v>
      </c>
      <c r="D1867" s="36">
        <v>3</v>
      </c>
      <c r="E1867" s="36">
        <v>11</v>
      </c>
      <c r="F1867" s="34">
        <f t="shared" si="145"/>
        <v>81</v>
      </c>
      <c r="G1867" s="34">
        <f t="shared" si="146"/>
        <v>33</v>
      </c>
      <c r="H1867" s="34">
        <f t="shared" si="147"/>
        <v>81</v>
      </c>
      <c r="I1867" s="35">
        <f t="shared" si="148"/>
        <v>0.40740740740740738</v>
      </c>
      <c r="J1867" s="21">
        <f t="shared" si="149"/>
        <v>48</v>
      </c>
    </row>
    <row r="1868" spans="1:10">
      <c r="A1868" s="36">
        <v>754</v>
      </c>
      <c r="B1868" s="37">
        <v>16</v>
      </c>
      <c r="C1868" s="37">
        <v>28</v>
      </c>
      <c r="D1868" s="36">
        <v>3</v>
      </c>
      <c r="E1868" s="36">
        <v>52</v>
      </c>
      <c r="F1868" s="34">
        <f t="shared" si="145"/>
        <v>84</v>
      </c>
      <c r="G1868" s="34">
        <f t="shared" si="146"/>
        <v>36</v>
      </c>
      <c r="H1868" s="34">
        <f t="shared" si="147"/>
        <v>84</v>
      </c>
      <c r="I1868" s="35">
        <f t="shared" si="148"/>
        <v>0.42857142857142855</v>
      </c>
      <c r="J1868" s="21">
        <f t="shared" si="149"/>
        <v>48</v>
      </c>
    </row>
    <row r="1869" spans="1:10">
      <c r="A1869" s="36">
        <v>755</v>
      </c>
      <c r="B1869" s="37">
        <v>13</v>
      </c>
      <c r="C1869" s="37">
        <v>21</v>
      </c>
      <c r="D1869" s="36">
        <v>1</v>
      </c>
      <c r="E1869" s="36">
        <v>6</v>
      </c>
      <c r="F1869" s="34">
        <f t="shared" si="145"/>
        <v>21</v>
      </c>
      <c r="G1869" s="34">
        <f t="shared" si="146"/>
        <v>8</v>
      </c>
      <c r="H1869" s="34">
        <f t="shared" si="147"/>
        <v>21</v>
      </c>
      <c r="I1869" s="35">
        <f t="shared" si="148"/>
        <v>0.38095238095238093</v>
      </c>
      <c r="J1869" s="21">
        <f t="shared" si="149"/>
        <v>13</v>
      </c>
    </row>
    <row r="1870" spans="1:10">
      <c r="A1870" s="36">
        <v>755</v>
      </c>
      <c r="B1870" s="37">
        <v>15</v>
      </c>
      <c r="C1870" s="37">
        <v>25</v>
      </c>
      <c r="D1870" s="36">
        <v>3</v>
      </c>
      <c r="E1870" s="36">
        <v>37</v>
      </c>
      <c r="F1870" s="34">
        <f t="shared" si="145"/>
        <v>75</v>
      </c>
      <c r="G1870" s="34">
        <f t="shared" si="146"/>
        <v>30</v>
      </c>
      <c r="H1870" s="34">
        <f t="shared" si="147"/>
        <v>75</v>
      </c>
      <c r="I1870" s="35">
        <f t="shared" si="148"/>
        <v>0.4</v>
      </c>
      <c r="J1870" s="21">
        <f t="shared" si="149"/>
        <v>45</v>
      </c>
    </row>
    <row r="1871" spans="1:10">
      <c r="A1871" s="36">
        <v>755</v>
      </c>
      <c r="B1871" s="37">
        <v>11</v>
      </c>
      <c r="C1871" s="37">
        <v>19</v>
      </c>
      <c r="D1871" s="36">
        <v>3</v>
      </c>
      <c r="E1871" s="36">
        <v>46</v>
      </c>
      <c r="F1871" s="34">
        <f t="shared" si="145"/>
        <v>57</v>
      </c>
      <c r="G1871" s="34">
        <f t="shared" si="146"/>
        <v>24</v>
      </c>
      <c r="H1871" s="34">
        <f t="shared" si="147"/>
        <v>57</v>
      </c>
      <c r="I1871" s="35">
        <f t="shared" si="148"/>
        <v>0.42105263157894735</v>
      </c>
      <c r="J1871" s="21">
        <f t="shared" si="149"/>
        <v>33</v>
      </c>
    </row>
    <row r="1872" spans="1:10">
      <c r="A1872" s="36">
        <v>755</v>
      </c>
      <c r="B1872" s="37">
        <v>17</v>
      </c>
      <c r="C1872" s="37">
        <v>29</v>
      </c>
      <c r="D1872" s="36">
        <v>2</v>
      </c>
      <c r="E1872" s="36">
        <v>20</v>
      </c>
      <c r="F1872" s="34">
        <f t="shared" si="145"/>
        <v>58</v>
      </c>
      <c r="G1872" s="34">
        <f t="shared" si="146"/>
        <v>24</v>
      </c>
      <c r="H1872" s="34">
        <f t="shared" si="147"/>
        <v>58</v>
      </c>
      <c r="I1872" s="35">
        <f t="shared" si="148"/>
        <v>0.41379310344827586</v>
      </c>
      <c r="J1872" s="21">
        <f t="shared" si="149"/>
        <v>34</v>
      </c>
    </row>
    <row r="1873" spans="1:10">
      <c r="A1873" s="36">
        <v>756</v>
      </c>
      <c r="B1873" s="37">
        <v>19</v>
      </c>
      <c r="C1873" s="37">
        <v>31</v>
      </c>
      <c r="D1873" s="36">
        <v>1</v>
      </c>
      <c r="E1873" s="36">
        <v>21</v>
      </c>
      <c r="F1873" s="34">
        <f t="shared" si="145"/>
        <v>31</v>
      </c>
      <c r="G1873" s="34">
        <f t="shared" si="146"/>
        <v>12</v>
      </c>
      <c r="H1873" s="34">
        <f t="shared" si="147"/>
        <v>31</v>
      </c>
      <c r="I1873" s="35">
        <f t="shared" si="148"/>
        <v>0.38709677419354838</v>
      </c>
      <c r="J1873" s="21">
        <f t="shared" si="149"/>
        <v>19</v>
      </c>
    </row>
    <row r="1874" spans="1:10">
      <c r="A1874" s="36">
        <v>756</v>
      </c>
      <c r="B1874" s="37">
        <v>11</v>
      </c>
      <c r="C1874" s="37">
        <v>19</v>
      </c>
      <c r="D1874" s="36">
        <v>1</v>
      </c>
      <c r="E1874" s="36">
        <v>13</v>
      </c>
      <c r="F1874" s="34">
        <f t="shared" si="145"/>
        <v>19</v>
      </c>
      <c r="G1874" s="34">
        <f t="shared" si="146"/>
        <v>8</v>
      </c>
      <c r="H1874" s="34">
        <f t="shared" si="147"/>
        <v>19</v>
      </c>
      <c r="I1874" s="35">
        <f t="shared" si="148"/>
        <v>0.42105263157894735</v>
      </c>
      <c r="J1874" s="21">
        <f t="shared" si="149"/>
        <v>11</v>
      </c>
    </row>
    <row r="1875" spans="1:10">
      <c r="A1875" s="36">
        <v>757</v>
      </c>
      <c r="B1875" s="37">
        <v>18</v>
      </c>
      <c r="C1875" s="37">
        <v>30</v>
      </c>
      <c r="D1875" s="36">
        <v>2</v>
      </c>
      <c r="E1875" s="36">
        <v>40</v>
      </c>
      <c r="F1875" s="34">
        <f t="shared" si="145"/>
        <v>60</v>
      </c>
      <c r="G1875" s="34">
        <f t="shared" si="146"/>
        <v>24</v>
      </c>
      <c r="H1875" s="34">
        <f t="shared" si="147"/>
        <v>60</v>
      </c>
      <c r="I1875" s="35">
        <f t="shared" si="148"/>
        <v>0.4</v>
      </c>
      <c r="J1875" s="21">
        <f t="shared" si="149"/>
        <v>36</v>
      </c>
    </row>
    <row r="1876" spans="1:10">
      <c r="A1876" s="36">
        <v>758</v>
      </c>
      <c r="B1876" s="37">
        <v>18</v>
      </c>
      <c r="C1876" s="37">
        <v>30</v>
      </c>
      <c r="D1876" s="36">
        <v>1</v>
      </c>
      <c r="E1876" s="36">
        <v>32</v>
      </c>
      <c r="F1876" s="34">
        <f t="shared" si="145"/>
        <v>30</v>
      </c>
      <c r="G1876" s="34">
        <f t="shared" si="146"/>
        <v>12</v>
      </c>
      <c r="H1876" s="34">
        <f t="shared" si="147"/>
        <v>30</v>
      </c>
      <c r="I1876" s="35">
        <f t="shared" si="148"/>
        <v>0.4</v>
      </c>
      <c r="J1876" s="21">
        <f t="shared" si="149"/>
        <v>18</v>
      </c>
    </row>
    <row r="1877" spans="1:10">
      <c r="A1877" s="36">
        <v>758</v>
      </c>
      <c r="B1877" s="37">
        <v>13</v>
      </c>
      <c r="C1877" s="37">
        <v>22</v>
      </c>
      <c r="D1877" s="36">
        <v>1</v>
      </c>
      <c r="E1877" s="36">
        <v>9</v>
      </c>
      <c r="F1877" s="34">
        <f t="shared" si="145"/>
        <v>22</v>
      </c>
      <c r="G1877" s="34">
        <f t="shared" si="146"/>
        <v>9</v>
      </c>
      <c r="H1877" s="34">
        <f t="shared" si="147"/>
        <v>22</v>
      </c>
      <c r="I1877" s="35">
        <f t="shared" si="148"/>
        <v>0.40909090909090912</v>
      </c>
      <c r="J1877" s="21">
        <f t="shared" si="149"/>
        <v>13</v>
      </c>
    </row>
    <row r="1878" spans="1:10">
      <c r="A1878" s="36">
        <v>759</v>
      </c>
      <c r="B1878" s="37">
        <v>20</v>
      </c>
      <c r="C1878" s="37">
        <v>33</v>
      </c>
      <c r="D1878" s="36">
        <v>3</v>
      </c>
      <c r="E1878" s="36">
        <v>48</v>
      </c>
      <c r="F1878" s="34">
        <f t="shared" si="145"/>
        <v>99</v>
      </c>
      <c r="G1878" s="34">
        <f t="shared" si="146"/>
        <v>39</v>
      </c>
      <c r="H1878" s="34">
        <f t="shared" si="147"/>
        <v>99</v>
      </c>
      <c r="I1878" s="35">
        <f t="shared" si="148"/>
        <v>0.39393939393939392</v>
      </c>
      <c r="J1878" s="21">
        <f t="shared" si="149"/>
        <v>60</v>
      </c>
    </row>
    <row r="1879" spans="1:10">
      <c r="A1879" s="36">
        <v>759</v>
      </c>
      <c r="B1879" s="37">
        <v>16</v>
      </c>
      <c r="C1879" s="37">
        <v>27</v>
      </c>
      <c r="D1879" s="36">
        <v>3</v>
      </c>
      <c r="E1879" s="36">
        <v>51</v>
      </c>
      <c r="F1879" s="34">
        <f t="shared" si="145"/>
        <v>81</v>
      </c>
      <c r="G1879" s="34">
        <f t="shared" si="146"/>
        <v>33</v>
      </c>
      <c r="H1879" s="34">
        <f t="shared" si="147"/>
        <v>81</v>
      </c>
      <c r="I1879" s="35">
        <f t="shared" si="148"/>
        <v>0.40740740740740738</v>
      </c>
      <c r="J1879" s="21">
        <f t="shared" si="149"/>
        <v>48</v>
      </c>
    </row>
    <row r="1880" spans="1:10">
      <c r="A1880" s="36">
        <v>759</v>
      </c>
      <c r="B1880" s="37">
        <v>15</v>
      </c>
      <c r="C1880" s="37">
        <v>25</v>
      </c>
      <c r="D1880" s="36">
        <v>3</v>
      </c>
      <c r="E1880" s="36">
        <v>41</v>
      </c>
      <c r="F1880" s="34">
        <f t="shared" si="145"/>
        <v>75</v>
      </c>
      <c r="G1880" s="34">
        <f t="shared" si="146"/>
        <v>30</v>
      </c>
      <c r="H1880" s="34">
        <f t="shared" si="147"/>
        <v>75</v>
      </c>
      <c r="I1880" s="35">
        <f t="shared" si="148"/>
        <v>0.4</v>
      </c>
      <c r="J1880" s="21">
        <f t="shared" si="149"/>
        <v>45</v>
      </c>
    </row>
    <row r="1881" spans="1:10">
      <c r="A1881" s="36">
        <v>759</v>
      </c>
      <c r="B1881" s="37">
        <v>17</v>
      </c>
      <c r="C1881" s="37">
        <v>29</v>
      </c>
      <c r="D1881" s="36">
        <v>3</v>
      </c>
      <c r="E1881" s="36">
        <v>56</v>
      </c>
      <c r="F1881" s="34">
        <f t="shared" si="145"/>
        <v>87</v>
      </c>
      <c r="G1881" s="34">
        <f t="shared" si="146"/>
        <v>36</v>
      </c>
      <c r="H1881" s="34">
        <f t="shared" si="147"/>
        <v>87</v>
      </c>
      <c r="I1881" s="35">
        <f t="shared" si="148"/>
        <v>0.41379310344827586</v>
      </c>
      <c r="J1881" s="21">
        <f t="shared" si="149"/>
        <v>51</v>
      </c>
    </row>
    <row r="1882" spans="1:10">
      <c r="A1882" s="36">
        <v>760</v>
      </c>
      <c r="B1882" s="37">
        <v>21</v>
      </c>
      <c r="C1882" s="37">
        <v>35</v>
      </c>
      <c r="D1882" s="36">
        <v>3</v>
      </c>
      <c r="E1882" s="36">
        <v>20</v>
      </c>
      <c r="F1882" s="34">
        <f t="shared" si="145"/>
        <v>105</v>
      </c>
      <c r="G1882" s="34">
        <f t="shared" si="146"/>
        <v>42</v>
      </c>
      <c r="H1882" s="34">
        <f t="shared" si="147"/>
        <v>105</v>
      </c>
      <c r="I1882" s="35">
        <f t="shared" si="148"/>
        <v>0.4</v>
      </c>
      <c r="J1882" s="21">
        <f t="shared" si="149"/>
        <v>63</v>
      </c>
    </row>
    <row r="1883" spans="1:10">
      <c r="A1883" s="36">
        <v>761</v>
      </c>
      <c r="B1883" s="37">
        <v>14</v>
      </c>
      <c r="C1883" s="37">
        <v>24</v>
      </c>
      <c r="D1883" s="36">
        <v>3</v>
      </c>
      <c r="E1883" s="36">
        <v>54</v>
      </c>
      <c r="F1883" s="34">
        <f t="shared" si="145"/>
        <v>72</v>
      </c>
      <c r="G1883" s="34">
        <f t="shared" si="146"/>
        <v>30</v>
      </c>
      <c r="H1883" s="34">
        <f t="shared" si="147"/>
        <v>72</v>
      </c>
      <c r="I1883" s="35">
        <f t="shared" si="148"/>
        <v>0.41666666666666669</v>
      </c>
      <c r="J1883" s="21">
        <f t="shared" si="149"/>
        <v>42</v>
      </c>
    </row>
    <row r="1884" spans="1:10">
      <c r="A1884" s="36">
        <v>761</v>
      </c>
      <c r="B1884" s="37">
        <v>16</v>
      </c>
      <c r="C1884" s="37">
        <v>28</v>
      </c>
      <c r="D1884" s="36">
        <v>2</v>
      </c>
      <c r="E1884" s="36">
        <v>20</v>
      </c>
      <c r="F1884" s="34">
        <f t="shared" si="145"/>
        <v>56</v>
      </c>
      <c r="G1884" s="34">
        <f t="shared" si="146"/>
        <v>24</v>
      </c>
      <c r="H1884" s="34">
        <f t="shared" si="147"/>
        <v>56</v>
      </c>
      <c r="I1884" s="35">
        <f t="shared" si="148"/>
        <v>0.42857142857142855</v>
      </c>
      <c r="J1884" s="21">
        <f t="shared" si="149"/>
        <v>32</v>
      </c>
    </row>
    <row r="1885" spans="1:10">
      <c r="A1885" s="36">
        <v>761</v>
      </c>
      <c r="B1885" s="37">
        <v>14</v>
      </c>
      <c r="C1885" s="37">
        <v>23</v>
      </c>
      <c r="D1885" s="36">
        <v>2</v>
      </c>
      <c r="E1885" s="36">
        <v>28</v>
      </c>
      <c r="F1885" s="34">
        <f t="shared" si="145"/>
        <v>46</v>
      </c>
      <c r="G1885" s="34">
        <f t="shared" si="146"/>
        <v>18</v>
      </c>
      <c r="H1885" s="34">
        <f t="shared" si="147"/>
        <v>46</v>
      </c>
      <c r="I1885" s="35">
        <f t="shared" si="148"/>
        <v>0.39130434782608697</v>
      </c>
      <c r="J1885" s="21">
        <f t="shared" si="149"/>
        <v>28</v>
      </c>
    </row>
    <row r="1886" spans="1:10">
      <c r="A1886" s="36">
        <v>762</v>
      </c>
      <c r="B1886" s="37">
        <v>13</v>
      </c>
      <c r="C1886" s="37">
        <v>21</v>
      </c>
      <c r="D1886" s="36">
        <v>1</v>
      </c>
      <c r="E1886" s="36">
        <v>20</v>
      </c>
      <c r="F1886" s="34">
        <f t="shared" si="145"/>
        <v>21</v>
      </c>
      <c r="G1886" s="34">
        <f t="shared" si="146"/>
        <v>8</v>
      </c>
      <c r="H1886" s="34">
        <f t="shared" si="147"/>
        <v>21</v>
      </c>
      <c r="I1886" s="35">
        <f t="shared" si="148"/>
        <v>0.38095238095238093</v>
      </c>
      <c r="J1886" s="21">
        <f t="shared" si="149"/>
        <v>13</v>
      </c>
    </row>
    <row r="1887" spans="1:10">
      <c r="A1887" s="36">
        <v>762</v>
      </c>
      <c r="B1887" s="37">
        <v>15</v>
      </c>
      <c r="C1887" s="37">
        <v>26</v>
      </c>
      <c r="D1887" s="36">
        <v>3</v>
      </c>
      <c r="E1887" s="36">
        <v>9</v>
      </c>
      <c r="F1887" s="34">
        <f t="shared" si="145"/>
        <v>78</v>
      </c>
      <c r="G1887" s="34">
        <f t="shared" si="146"/>
        <v>33</v>
      </c>
      <c r="H1887" s="34">
        <f t="shared" si="147"/>
        <v>78</v>
      </c>
      <c r="I1887" s="35">
        <f t="shared" si="148"/>
        <v>0.42307692307692307</v>
      </c>
      <c r="J1887" s="21">
        <f t="shared" si="149"/>
        <v>45</v>
      </c>
    </row>
    <row r="1888" spans="1:10">
      <c r="A1888" s="36">
        <v>763</v>
      </c>
      <c r="B1888" s="37">
        <v>20</v>
      </c>
      <c r="C1888" s="37">
        <v>33</v>
      </c>
      <c r="D1888" s="36">
        <v>2</v>
      </c>
      <c r="E1888" s="36">
        <v>14</v>
      </c>
      <c r="F1888" s="34">
        <f t="shared" si="145"/>
        <v>66</v>
      </c>
      <c r="G1888" s="34">
        <f t="shared" si="146"/>
        <v>26</v>
      </c>
      <c r="H1888" s="34">
        <f t="shared" si="147"/>
        <v>66</v>
      </c>
      <c r="I1888" s="35">
        <f t="shared" si="148"/>
        <v>0.39393939393939392</v>
      </c>
      <c r="J1888" s="21">
        <f t="shared" si="149"/>
        <v>40</v>
      </c>
    </row>
    <row r="1889" spans="1:10">
      <c r="A1889" s="36">
        <v>763</v>
      </c>
      <c r="B1889" s="37">
        <v>11</v>
      </c>
      <c r="C1889" s="37">
        <v>19</v>
      </c>
      <c r="D1889" s="36">
        <v>2</v>
      </c>
      <c r="E1889" s="36">
        <v>18</v>
      </c>
      <c r="F1889" s="34">
        <f t="shared" si="145"/>
        <v>38</v>
      </c>
      <c r="G1889" s="34">
        <f t="shared" si="146"/>
        <v>16</v>
      </c>
      <c r="H1889" s="34">
        <f t="shared" si="147"/>
        <v>38</v>
      </c>
      <c r="I1889" s="35">
        <f t="shared" si="148"/>
        <v>0.42105263157894735</v>
      </c>
      <c r="J1889" s="21">
        <f t="shared" si="149"/>
        <v>22</v>
      </c>
    </row>
    <row r="1890" spans="1:10">
      <c r="A1890" s="36">
        <v>764</v>
      </c>
      <c r="B1890" s="37">
        <v>16</v>
      </c>
      <c r="C1890" s="37">
        <v>27</v>
      </c>
      <c r="D1890" s="36">
        <v>1</v>
      </c>
      <c r="E1890" s="36">
        <v>53</v>
      </c>
      <c r="F1890" s="34">
        <f t="shared" si="145"/>
        <v>27</v>
      </c>
      <c r="G1890" s="34">
        <f t="shared" si="146"/>
        <v>11</v>
      </c>
      <c r="H1890" s="34">
        <f t="shared" si="147"/>
        <v>27</v>
      </c>
      <c r="I1890" s="35">
        <f t="shared" si="148"/>
        <v>0.40740740740740738</v>
      </c>
      <c r="J1890" s="21">
        <f t="shared" si="149"/>
        <v>16</v>
      </c>
    </row>
    <row r="1891" spans="1:10">
      <c r="A1891" s="36">
        <v>764</v>
      </c>
      <c r="B1891" s="37">
        <v>20</v>
      </c>
      <c r="C1891" s="37">
        <v>34</v>
      </c>
      <c r="D1891" s="36">
        <v>1</v>
      </c>
      <c r="E1891" s="36">
        <v>24</v>
      </c>
      <c r="F1891" s="34">
        <f t="shared" si="145"/>
        <v>34</v>
      </c>
      <c r="G1891" s="34">
        <f t="shared" si="146"/>
        <v>14</v>
      </c>
      <c r="H1891" s="34">
        <f t="shared" si="147"/>
        <v>34</v>
      </c>
      <c r="I1891" s="35">
        <f t="shared" si="148"/>
        <v>0.41176470588235292</v>
      </c>
      <c r="J1891" s="21">
        <f t="shared" si="149"/>
        <v>20</v>
      </c>
    </row>
    <row r="1892" spans="1:10">
      <c r="A1892" s="36">
        <v>764</v>
      </c>
      <c r="B1892" s="37">
        <v>14</v>
      </c>
      <c r="C1892" s="37">
        <v>24</v>
      </c>
      <c r="D1892" s="36">
        <v>1</v>
      </c>
      <c r="E1892" s="36">
        <v>35</v>
      </c>
      <c r="F1892" s="34">
        <f t="shared" si="145"/>
        <v>24</v>
      </c>
      <c r="G1892" s="34">
        <f t="shared" si="146"/>
        <v>10</v>
      </c>
      <c r="H1892" s="34">
        <f t="shared" si="147"/>
        <v>24</v>
      </c>
      <c r="I1892" s="35">
        <f t="shared" si="148"/>
        <v>0.41666666666666669</v>
      </c>
      <c r="J1892" s="21">
        <f t="shared" si="149"/>
        <v>14</v>
      </c>
    </row>
    <row r="1893" spans="1:10">
      <c r="A1893" s="36">
        <v>765</v>
      </c>
      <c r="B1893" s="37">
        <v>15</v>
      </c>
      <c r="C1893" s="37">
        <v>26</v>
      </c>
      <c r="D1893" s="36">
        <v>3</v>
      </c>
      <c r="E1893" s="36">
        <v>55</v>
      </c>
      <c r="F1893" s="34">
        <f t="shared" si="145"/>
        <v>78</v>
      </c>
      <c r="G1893" s="34">
        <f t="shared" si="146"/>
        <v>33</v>
      </c>
      <c r="H1893" s="34">
        <f t="shared" si="147"/>
        <v>78</v>
      </c>
      <c r="I1893" s="35">
        <f t="shared" si="148"/>
        <v>0.42307692307692307</v>
      </c>
      <c r="J1893" s="21">
        <f t="shared" si="149"/>
        <v>45</v>
      </c>
    </row>
    <row r="1894" spans="1:10">
      <c r="A1894" s="36">
        <v>765</v>
      </c>
      <c r="B1894" s="37">
        <v>16</v>
      </c>
      <c r="C1894" s="37">
        <v>28</v>
      </c>
      <c r="D1894" s="36">
        <v>2</v>
      </c>
      <c r="E1894" s="36">
        <v>14</v>
      </c>
      <c r="F1894" s="34">
        <f t="shared" si="145"/>
        <v>56</v>
      </c>
      <c r="G1894" s="34">
        <f t="shared" si="146"/>
        <v>24</v>
      </c>
      <c r="H1894" s="34">
        <f t="shared" si="147"/>
        <v>56</v>
      </c>
      <c r="I1894" s="35">
        <f t="shared" si="148"/>
        <v>0.42857142857142855</v>
      </c>
      <c r="J1894" s="21">
        <f t="shared" si="149"/>
        <v>32</v>
      </c>
    </row>
    <row r="1895" spans="1:10">
      <c r="A1895" s="36">
        <v>765</v>
      </c>
      <c r="B1895" s="37">
        <v>13</v>
      </c>
      <c r="C1895" s="37">
        <v>21</v>
      </c>
      <c r="D1895" s="36">
        <v>3</v>
      </c>
      <c r="E1895" s="36">
        <v>52</v>
      </c>
      <c r="F1895" s="34">
        <f t="shared" si="145"/>
        <v>63</v>
      </c>
      <c r="G1895" s="34">
        <f t="shared" si="146"/>
        <v>24</v>
      </c>
      <c r="H1895" s="34">
        <f t="shared" si="147"/>
        <v>63</v>
      </c>
      <c r="I1895" s="35">
        <f t="shared" si="148"/>
        <v>0.38095238095238093</v>
      </c>
      <c r="J1895" s="21">
        <f t="shared" si="149"/>
        <v>39</v>
      </c>
    </row>
    <row r="1896" spans="1:10">
      <c r="A1896" s="36">
        <v>765</v>
      </c>
      <c r="B1896" s="37">
        <v>22</v>
      </c>
      <c r="C1896" s="37">
        <v>36</v>
      </c>
      <c r="D1896" s="36">
        <v>1</v>
      </c>
      <c r="E1896" s="36">
        <v>43</v>
      </c>
      <c r="F1896" s="34">
        <f t="shared" si="145"/>
        <v>36</v>
      </c>
      <c r="G1896" s="34">
        <f t="shared" si="146"/>
        <v>14</v>
      </c>
      <c r="H1896" s="34">
        <f t="shared" si="147"/>
        <v>36</v>
      </c>
      <c r="I1896" s="35">
        <f t="shared" si="148"/>
        <v>0.3888888888888889</v>
      </c>
      <c r="J1896" s="21">
        <f t="shared" si="149"/>
        <v>22</v>
      </c>
    </row>
    <row r="1897" spans="1:10">
      <c r="A1897" s="36">
        <v>766</v>
      </c>
      <c r="B1897" s="37">
        <v>18</v>
      </c>
      <c r="C1897" s="37">
        <v>30</v>
      </c>
      <c r="D1897" s="36">
        <v>2</v>
      </c>
      <c r="E1897" s="36">
        <v>52</v>
      </c>
      <c r="F1897" s="34">
        <f t="shared" si="145"/>
        <v>60</v>
      </c>
      <c r="G1897" s="34">
        <f t="shared" si="146"/>
        <v>24</v>
      </c>
      <c r="H1897" s="34">
        <f t="shared" si="147"/>
        <v>60</v>
      </c>
      <c r="I1897" s="35">
        <f t="shared" si="148"/>
        <v>0.4</v>
      </c>
      <c r="J1897" s="21">
        <f t="shared" si="149"/>
        <v>36</v>
      </c>
    </row>
    <row r="1898" spans="1:10">
      <c r="A1898" s="36">
        <v>766</v>
      </c>
      <c r="B1898" s="37">
        <v>11</v>
      </c>
      <c r="C1898" s="37">
        <v>19</v>
      </c>
      <c r="D1898" s="36">
        <v>1</v>
      </c>
      <c r="E1898" s="36">
        <v>59</v>
      </c>
      <c r="F1898" s="34">
        <f t="shared" si="145"/>
        <v>19</v>
      </c>
      <c r="G1898" s="34">
        <f t="shared" si="146"/>
        <v>8</v>
      </c>
      <c r="H1898" s="34">
        <f t="shared" si="147"/>
        <v>19</v>
      </c>
      <c r="I1898" s="35">
        <f t="shared" si="148"/>
        <v>0.42105263157894735</v>
      </c>
      <c r="J1898" s="21">
        <f t="shared" si="149"/>
        <v>11</v>
      </c>
    </row>
    <row r="1899" spans="1:10">
      <c r="A1899" s="36">
        <v>766</v>
      </c>
      <c r="B1899" s="37">
        <v>12</v>
      </c>
      <c r="C1899" s="37">
        <v>20</v>
      </c>
      <c r="D1899" s="36">
        <v>3</v>
      </c>
      <c r="E1899" s="36">
        <v>7</v>
      </c>
      <c r="F1899" s="34">
        <f t="shared" si="145"/>
        <v>60</v>
      </c>
      <c r="G1899" s="34">
        <f t="shared" si="146"/>
        <v>24</v>
      </c>
      <c r="H1899" s="34">
        <f t="shared" si="147"/>
        <v>60</v>
      </c>
      <c r="I1899" s="35">
        <f t="shared" si="148"/>
        <v>0.4</v>
      </c>
      <c r="J1899" s="21">
        <f t="shared" si="149"/>
        <v>36</v>
      </c>
    </row>
    <row r="1900" spans="1:10">
      <c r="A1900" s="36">
        <v>766</v>
      </c>
      <c r="B1900" s="37">
        <v>14</v>
      </c>
      <c r="C1900" s="37">
        <v>23</v>
      </c>
      <c r="D1900" s="36">
        <v>2</v>
      </c>
      <c r="E1900" s="36">
        <v>16</v>
      </c>
      <c r="F1900" s="34">
        <f t="shared" si="145"/>
        <v>46</v>
      </c>
      <c r="G1900" s="34">
        <f t="shared" si="146"/>
        <v>18</v>
      </c>
      <c r="H1900" s="34">
        <f t="shared" si="147"/>
        <v>46</v>
      </c>
      <c r="I1900" s="35">
        <f t="shared" si="148"/>
        <v>0.39130434782608697</v>
      </c>
      <c r="J1900" s="21">
        <f t="shared" si="149"/>
        <v>28</v>
      </c>
    </row>
    <row r="1901" spans="1:10">
      <c r="A1901" s="36">
        <v>767</v>
      </c>
      <c r="B1901" s="37">
        <v>17</v>
      </c>
      <c r="C1901" s="37">
        <v>29</v>
      </c>
      <c r="D1901" s="36">
        <v>2</v>
      </c>
      <c r="E1901" s="36">
        <v>12</v>
      </c>
      <c r="F1901" s="34">
        <f t="shared" si="145"/>
        <v>58</v>
      </c>
      <c r="G1901" s="34">
        <f t="shared" si="146"/>
        <v>24</v>
      </c>
      <c r="H1901" s="34">
        <f t="shared" si="147"/>
        <v>58</v>
      </c>
      <c r="I1901" s="35">
        <f t="shared" si="148"/>
        <v>0.41379310344827586</v>
      </c>
      <c r="J1901" s="21">
        <f t="shared" si="149"/>
        <v>34</v>
      </c>
    </row>
    <row r="1902" spans="1:10">
      <c r="A1902" s="36">
        <v>767</v>
      </c>
      <c r="B1902" s="37">
        <v>14</v>
      </c>
      <c r="C1902" s="37">
        <v>24</v>
      </c>
      <c r="D1902" s="36">
        <v>2</v>
      </c>
      <c r="E1902" s="36">
        <v>30</v>
      </c>
      <c r="F1902" s="34">
        <f t="shared" si="145"/>
        <v>48</v>
      </c>
      <c r="G1902" s="34">
        <f t="shared" si="146"/>
        <v>20</v>
      </c>
      <c r="H1902" s="34">
        <f t="shared" si="147"/>
        <v>48</v>
      </c>
      <c r="I1902" s="35">
        <f t="shared" si="148"/>
        <v>0.41666666666666669</v>
      </c>
      <c r="J1902" s="21">
        <f t="shared" si="149"/>
        <v>28</v>
      </c>
    </row>
    <row r="1903" spans="1:10">
      <c r="A1903" s="36">
        <v>767</v>
      </c>
      <c r="B1903" s="37">
        <v>13</v>
      </c>
      <c r="C1903" s="37">
        <v>21</v>
      </c>
      <c r="D1903" s="36">
        <v>3</v>
      </c>
      <c r="E1903" s="36">
        <v>43</v>
      </c>
      <c r="F1903" s="34">
        <f t="shared" si="145"/>
        <v>63</v>
      </c>
      <c r="G1903" s="34">
        <f t="shared" si="146"/>
        <v>24</v>
      </c>
      <c r="H1903" s="34">
        <f t="shared" si="147"/>
        <v>63</v>
      </c>
      <c r="I1903" s="35">
        <f t="shared" si="148"/>
        <v>0.38095238095238093</v>
      </c>
      <c r="J1903" s="21">
        <f t="shared" si="149"/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2759-8ECC-42C4-828F-C0C2C78F6F5A}">
  <dimension ref="A1:T768"/>
  <sheetViews>
    <sheetView workbookViewId="0">
      <selection activeCell="L3" sqref="L3"/>
    </sheetView>
  </sheetViews>
  <sheetFormatPr defaultColWidth="11.42578125" defaultRowHeight="15"/>
  <cols>
    <col min="1" max="1" width="17.42578125" style="18" bestFit="1" customWidth="1"/>
    <col min="2" max="2" width="20.42578125" style="19" bestFit="1" customWidth="1"/>
    <col min="3" max="3" width="15.5703125" style="19" bestFit="1" customWidth="1"/>
    <col min="4" max="4" width="14.140625" style="19" bestFit="1" customWidth="1"/>
    <col min="5" max="5" width="16.7109375" style="19" bestFit="1" customWidth="1"/>
    <col min="6" max="6" width="17.5703125" style="20" bestFit="1" customWidth="1"/>
    <col min="7" max="7" width="15.140625" style="20" bestFit="1" customWidth="1"/>
    <col min="8" max="8" width="9" style="20" bestFit="1" customWidth="1"/>
    <col min="9" max="9" width="16.5703125" style="20" bestFit="1" customWidth="1"/>
    <col min="10" max="10" width="35.85546875" style="20" bestFit="1" customWidth="1"/>
    <col min="11" max="11" width="14" style="20" bestFit="1" customWidth="1"/>
    <col min="12" max="12" width="24.28515625" style="21" bestFit="1" customWidth="1"/>
    <col min="13" max="13" width="16" style="14" bestFit="1" customWidth="1"/>
    <col min="14" max="14" width="15.5703125" style="15" bestFit="1" customWidth="1"/>
    <col min="15" max="15" width="14.140625" style="15" bestFit="1" customWidth="1"/>
    <col min="16" max="16" width="23.140625" style="15" bestFit="1" customWidth="1"/>
    <col min="17" max="17" width="29.28515625" style="15" bestFit="1" customWidth="1"/>
    <col min="18" max="18" width="29.28515625" style="16" bestFit="1" customWidth="1"/>
    <col min="19" max="19" width="14.5703125" style="17" bestFit="1" customWidth="1"/>
    <col min="20" max="16384" width="11.42578125" style="18"/>
  </cols>
  <sheetData>
    <row r="1" spans="1:20" s="24" customFormat="1" ht="24" customHeight="1">
      <c r="A1" s="25" t="s">
        <v>0</v>
      </c>
      <c r="B1" s="26" t="s">
        <v>1873</v>
      </c>
      <c r="C1" s="26" t="s">
        <v>53</v>
      </c>
      <c r="D1" s="26" t="s">
        <v>54</v>
      </c>
      <c r="E1" s="27" t="s">
        <v>55</v>
      </c>
      <c r="F1" s="27" t="s">
        <v>59</v>
      </c>
      <c r="G1" s="27" t="s">
        <v>1874</v>
      </c>
      <c r="H1" s="40" t="s">
        <v>58</v>
      </c>
      <c r="I1" s="27" t="s">
        <v>57</v>
      </c>
      <c r="J1" s="27" t="s">
        <v>61</v>
      </c>
      <c r="K1" s="27" t="s">
        <v>60</v>
      </c>
      <c r="L1" s="28" t="s">
        <v>1875</v>
      </c>
      <c r="M1" s="26" t="s">
        <v>1876</v>
      </c>
      <c r="N1" s="29" t="s">
        <v>53</v>
      </c>
      <c r="O1" s="29" t="s">
        <v>54</v>
      </c>
      <c r="P1" s="29" t="s">
        <v>1877</v>
      </c>
      <c r="Q1" s="29" t="s">
        <v>1878</v>
      </c>
      <c r="R1" s="30" t="s">
        <v>1879</v>
      </c>
      <c r="S1" s="27" t="s">
        <v>1880</v>
      </c>
    </row>
    <row r="2" spans="1:20">
      <c r="A2" s="18">
        <v>1</v>
      </c>
      <c r="B2" s="19" t="str">
        <f>TEXT(C2,"dddd")</f>
        <v>sábado</v>
      </c>
      <c r="C2" s="19">
        <v>45017.046527777777</v>
      </c>
      <c r="D2" s="19">
        <v>45017.159722222219</v>
      </c>
      <c r="E2" s="20" t="s">
        <v>63</v>
      </c>
      <c r="F2" s="20" t="s">
        <v>67</v>
      </c>
      <c r="G2" s="20" t="s">
        <v>64</v>
      </c>
      <c r="H2" s="23" t="s">
        <v>66</v>
      </c>
      <c r="I2" s="18" t="s">
        <v>65</v>
      </c>
      <c r="J2" s="20" t="s">
        <v>69</v>
      </c>
      <c r="K2" s="18" t="s">
        <v>68</v>
      </c>
      <c r="L2" s="21">
        <f>SUMIF(Mod_cocina!A:A,A2,Mod_cocina!H:H)</f>
        <v>138</v>
      </c>
      <c r="M2" s="14">
        <v>45017.159722222219</v>
      </c>
      <c r="N2" s="15">
        <v>45017.046527777777</v>
      </c>
      <c r="O2" s="15">
        <v>45017.159722222219</v>
      </c>
      <c r="P2" s="15">
        <f>IF(F2="Ocupada", (O2-N2) + TIME(0,15,0),O2-N2)</f>
        <v>0.1131944444423425</v>
      </c>
      <c r="Q2" s="15">
        <f>TIME(0,SUMIF(Mod_cocina!A:A,A2,Mod_cocina!E:E),0)</f>
        <v>3.9583333333333331E-2</v>
      </c>
      <c r="R2" s="16">
        <f>IF((P2-Q2)&gt;0,P2-Q2,0)</f>
        <v>7.361111110900917E-2</v>
      </c>
      <c r="S2" s="15" t="str">
        <f>IF((R2)&gt;0,"Sí","No")</f>
        <v>Sí</v>
      </c>
      <c r="T2" s="22"/>
    </row>
    <row r="3" spans="1:20">
      <c r="A3" s="18">
        <v>2</v>
      </c>
      <c r="B3" s="19" t="str">
        <f>TEXT(C3,"dddd")</f>
        <v>sábado</v>
      </c>
      <c r="C3" s="19">
        <v>45017.061111111114</v>
      </c>
      <c r="D3" s="19">
        <v>45017.15902777778</v>
      </c>
      <c r="E3" s="20" t="s">
        <v>71</v>
      </c>
      <c r="F3" s="20" t="s">
        <v>67</v>
      </c>
      <c r="G3" s="20" t="s">
        <v>72</v>
      </c>
      <c r="H3" s="23" t="s">
        <v>74</v>
      </c>
      <c r="I3" s="18" t="s">
        <v>73</v>
      </c>
      <c r="J3" s="20" t="s">
        <v>76</v>
      </c>
      <c r="K3" s="18" t="s">
        <v>75</v>
      </c>
      <c r="L3" s="21">
        <f>SUMIF(Mod_cocina!A:A,A3,Mod_cocina!H:H)</f>
        <v>58</v>
      </c>
      <c r="M3" s="14">
        <v>45017.15902777778</v>
      </c>
      <c r="N3" s="15">
        <v>45017.061111111114</v>
      </c>
      <c r="O3" s="15">
        <v>45017.15902777778</v>
      </c>
      <c r="P3" s="15">
        <f>IF(F3="Ocupada", (O3-N3) + TIME(0,15,0),O3-N3)</f>
        <v>9.7916666665696539E-2</v>
      </c>
      <c r="Q3" s="15">
        <f>TIME(0,SUMIF(Mod_cocina!A:A,A3,Mod_cocina!E:E),0)</f>
        <v>5.9027777777777776E-2</v>
      </c>
      <c r="R3" s="16">
        <f t="shared" ref="R3:R66" si="0">IF((P3-Q3)&gt;0,P3-Q3,0)</f>
        <v>3.8888888887918763E-2</v>
      </c>
      <c r="S3" s="15" t="str">
        <f t="shared" ref="S3:S66" si="1">IF((R3)&gt;0,"Sí","No")</f>
        <v>Sí</v>
      </c>
    </row>
    <row r="4" spans="1:20">
      <c r="A4" s="18">
        <v>3</v>
      </c>
      <c r="B4" s="19" t="str">
        <f>TEXT(C4,"dddd")</f>
        <v>sábado</v>
      </c>
      <c r="C4" s="19">
        <v>45017.020138888889</v>
      </c>
      <c r="D4" s="19">
        <v>45017.163888888892</v>
      </c>
      <c r="E4" s="20" t="s">
        <v>78</v>
      </c>
      <c r="F4" s="20" t="s">
        <v>81</v>
      </c>
      <c r="G4" s="20" t="s">
        <v>72</v>
      </c>
      <c r="H4" s="23" t="s">
        <v>80</v>
      </c>
      <c r="I4" s="18" t="s">
        <v>79</v>
      </c>
      <c r="J4" s="20" t="s">
        <v>83</v>
      </c>
      <c r="K4" s="18" t="s">
        <v>82</v>
      </c>
      <c r="L4" s="21">
        <f>SUMIF(Mod_cocina!A:A,A4,Mod_cocina!H:H)</f>
        <v>165</v>
      </c>
      <c r="M4" s="14">
        <v>45017.163888888892</v>
      </c>
      <c r="N4" s="15">
        <v>45017.020138888889</v>
      </c>
      <c r="O4" s="15">
        <v>45017.163888888892</v>
      </c>
      <c r="P4" s="15">
        <f>IF(F4="Ocupada", (O4-N4) + TIME(0,15,0),O4-N4)</f>
        <v>0.14375000000291038</v>
      </c>
      <c r="Q4" s="15">
        <f>TIME(0,SUMIF(Mod_cocina!A:A,A4,Mod_cocina!E:E),0)</f>
        <v>8.7499999999999994E-2</v>
      </c>
      <c r="R4" s="16">
        <f t="shared" si="0"/>
        <v>5.6250000002910389E-2</v>
      </c>
      <c r="S4" s="15" t="str">
        <f t="shared" si="1"/>
        <v>Sí</v>
      </c>
    </row>
    <row r="5" spans="1:20">
      <c r="A5" s="18">
        <v>4</v>
      </c>
      <c r="B5" s="19" t="str">
        <f>TEXT(C5,"dddd")</f>
        <v>sábado</v>
      </c>
      <c r="C5" s="19">
        <v>45017.127083333333</v>
      </c>
      <c r="D5" s="19">
        <v>45017.188194444447</v>
      </c>
      <c r="E5" s="20" t="s">
        <v>85</v>
      </c>
      <c r="F5" s="20" t="s">
        <v>81</v>
      </c>
      <c r="G5" s="20" t="s">
        <v>64</v>
      </c>
      <c r="H5" s="23" t="s">
        <v>86</v>
      </c>
      <c r="I5" s="18" t="s">
        <v>79</v>
      </c>
      <c r="J5" s="20" t="s">
        <v>88</v>
      </c>
      <c r="K5" s="18" t="s">
        <v>87</v>
      </c>
      <c r="L5" s="21">
        <f>SUMIF(Mod_cocina!A:A,A5,Mod_cocina!H:H)</f>
        <v>183</v>
      </c>
      <c r="M5" s="14">
        <v>45017.188194444447</v>
      </c>
      <c r="N5" s="15">
        <v>45017.127083333333</v>
      </c>
      <c r="O5" s="15">
        <v>45017.188194444447</v>
      </c>
      <c r="P5" s="15">
        <f>IF(F5="Ocupada", (O5-N5) + TIME(0,15,0),O5-N5)</f>
        <v>6.1111111113859806E-2</v>
      </c>
      <c r="Q5" s="15">
        <f>TIME(0,SUMIF(Mod_cocina!A:A,A5,Mod_cocina!E:E),0)</f>
        <v>2.7777777777777776E-2</v>
      </c>
      <c r="R5" s="16">
        <f t="shared" si="0"/>
        <v>3.333333333608203E-2</v>
      </c>
      <c r="S5" s="15" t="str">
        <f t="shared" si="1"/>
        <v>Sí</v>
      </c>
    </row>
    <row r="6" spans="1:20">
      <c r="A6" s="18">
        <v>5</v>
      </c>
      <c r="B6" s="19" t="str">
        <f>TEXT(C6,"dddd")</f>
        <v>sábado</v>
      </c>
      <c r="C6" s="19">
        <v>45017.000694444447</v>
      </c>
      <c r="D6" s="19">
        <v>45017.087500000001</v>
      </c>
      <c r="E6" s="20" t="s">
        <v>90</v>
      </c>
      <c r="F6" s="20" t="s">
        <v>81</v>
      </c>
      <c r="G6" s="20" t="s">
        <v>64</v>
      </c>
      <c r="H6" s="23" t="s">
        <v>91</v>
      </c>
      <c r="I6" s="18" t="s">
        <v>79</v>
      </c>
      <c r="J6" s="20" t="s">
        <v>93</v>
      </c>
      <c r="K6" s="18" t="s">
        <v>92</v>
      </c>
      <c r="L6" s="21">
        <f>SUMIF(Mod_cocina!A:A,A6,Mod_cocina!H:H)</f>
        <v>67</v>
      </c>
      <c r="M6" s="14">
        <v>45017.087500000001</v>
      </c>
      <c r="N6" s="15">
        <v>45017.000694444447</v>
      </c>
      <c r="O6" s="15">
        <v>45017.087500000001</v>
      </c>
      <c r="P6" s="15">
        <f>IF(F6="Ocupada", (O6-N6) + TIME(0,15,0),O6-N6)</f>
        <v>8.6805555554747116E-2</v>
      </c>
      <c r="Q6" s="15">
        <f>TIME(0,SUMIF(Mod_cocina!A:A,A6,Mod_cocina!E:E),0)</f>
        <v>1.1805555555555555E-2</v>
      </c>
      <c r="R6" s="16">
        <f t="shared" si="0"/>
        <v>7.4999999999191561E-2</v>
      </c>
      <c r="S6" s="15" t="str">
        <f t="shared" si="1"/>
        <v>Sí</v>
      </c>
    </row>
    <row r="7" spans="1:20">
      <c r="A7" s="18">
        <v>6</v>
      </c>
      <c r="B7" s="19" t="str">
        <f>TEXT(C7,"dddd")</f>
        <v>sábado</v>
      </c>
      <c r="C7" s="19">
        <v>45017.058333333334</v>
      </c>
      <c r="D7" s="19">
        <v>45017.147222222222</v>
      </c>
      <c r="E7" s="20" t="s">
        <v>90</v>
      </c>
      <c r="F7" s="20" t="s">
        <v>81</v>
      </c>
      <c r="G7" s="20" t="s">
        <v>95</v>
      </c>
      <c r="H7" s="23" t="s">
        <v>96</v>
      </c>
      <c r="I7" s="18" t="s">
        <v>79</v>
      </c>
      <c r="J7" s="20" t="s">
        <v>31</v>
      </c>
      <c r="K7" s="18" t="s">
        <v>92</v>
      </c>
      <c r="L7" s="21">
        <f>SUMIF(Mod_cocina!A:A,A7,Mod_cocina!H:H)</f>
        <v>70</v>
      </c>
      <c r="M7" s="14">
        <v>45017.147222222222</v>
      </c>
      <c r="N7" s="15">
        <v>45017.058333333334</v>
      </c>
      <c r="O7" s="15">
        <v>45017.147222222222</v>
      </c>
      <c r="P7" s="15">
        <f>IF(F7="Ocupada", (O7-N7) + TIME(0,15,0),O7-N7)</f>
        <v>8.8888888887595385E-2</v>
      </c>
      <c r="Q7" s="15">
        <f>TIME(0,SUMIF(Mod_cocina!A:A,A7,Mod_cocina!E:E),0)</f>
        <v>7.6388888888888886E-3</v>
      </c>
      <c r="R7" s="16">
        <f t="shared" si="0"/>
        <v>8.1249999998706496E-2</v>
      </c>
      <c r="S7" s="15" t="str">
        <f t="shared" si="1"/>
        <v>Sí</v>
      </c>
    </row>
    <row r="8" spans="1:20">
      <c r="A8" s="18">
        <v>7</v>
      </c>
      <c r="B8" s="19" t="str">
        <f>TEXT(C8,"dddd")</f>
        <v>sábado</v>
      </c>
      <c r="C8" s="19">
        <v>45017.081250000003</v>
      </c>
      <c r="D8" s="19">
        <v>45017.181944444441</v>
      </c>
      <c r="E8" s="20" t="s">
        <v>78</v>
      </c>
      <c r="F8" s="20" t="s">
        <v>99</v>
      </c>
      <c r="G8" s="20" t="s">
        <v>95</v>
      </c>
      <c r="H8" s="23" t="s">
        <v>98</v>
      </c>
      <c r="I8" s="18" t="s">
        <v>79</v>
      </c>
      <c r="J8" s="20" t="s">
        <v>101</v>
      </c>
      <c r="K8" s="18" t="s">
        <v>100</v>
      </c>
      <c r="L8" s="21">
        <f>SUMIF(Mod_cocina!A:A,A8,Mod_cocina!H:H)</f>
        <v>172</v>
      </c>
      <c r="M8" s="14">
        <v>45017.181944444441</v>
      </c>
      <c r="N8" s="15">
        <v>45017.081250000003</v>
      </c>
      <c r="O8" s="15">
        <v>45017.181944444441</v>
      </c>
      <c r="P8" s="15">
        <f>IF(F8="Ocupada", (O8-N8) + TIME(0,15,0),O8-N8)</f>
        <v>0.1111111111046436</v>
      </c>
      <c r="Q8" s="15">
        <f>TIME(0,SUMIF(Mod_cocina!A:A,A8,Mod_cocina!E:E),0)</f>
        <v>2.8472222222222222E-2</v>
      </c>
      <c r="R8" s="16">
        <f t="shared" si="0"/>
        <v>8.263888888242138E-2</v>
      </c>
      <c r="S8" s="15" t="str">
        <f t="shared" si="1"/>
        <v>Sí</v>
      </c>
    </row>
    <row r="9" spans="1:20">
      <c r="A9" s="18">
        <v>8</v>
      </c>
      <c r="B9" s="19" t="str">
        <f>TEXT(C9,"dddd")</f>
        <v>sábado</v>
      </c>
      <c r="C9" s="19">
        <v>45017.09097222222</v>
      </c>
      <c r="D9" s="19">
        <v>45017.200694444444</v>
      </c>
      <c r="E9" s="20" t="s">
        <v>78</v>
      </c>
      <c r="F9" s="20" t="s">
        <v>67</v>
      </c>
      <c r="G9" s="20" t="s">
        <v>72</v>
      </c>
      <c r="H9" s="23" t="s">
        <v>103</v>
      </c>
      <c r="I9" s="18" t="s">
        <v>79</v>
      </c>
      <c r="J9" s="20" t="s">
        <v>104</v>
      </c>
      <c r="K9" s="18" t="s">
        <v>87</v>
      </c>
      <c r="L9" s="21">
        <f>SUMIF(Mod_cocina!A:A,A9,Mod_cocina!H:H)</f>
        <v>242</v>
      </c>
      <c r="M9" s="14">
        <v>45017.200694444444</v>
      </c>
      <c r="N9" s="15">
        <v>45017.09097222222</v>
      </c>
      <c r="O9" s="15">
        <v>45017.200694444444</v>
      </c>
      <c r="P9" s="15">
        <f>IF(F9="Ocupada", (O9-N9) + TIME(0,15,0),O9-N9)</f>
        <v>0.10972222222335404</v>
      </c>
      <c r="Q9" s="15">
        <f>TIME(0,SUMIF(Mod_cocina!A:A,A9,Mod_cocina!E:E),0)</f>
        <v>3.8194444444444448E-2</v>
      </c>
      <c r="R9" s="16">
        <f t="shared" si="0"/>
        <v>7.152777777890959E-2</v>
      </c>
      <c r="S9" s="15" t="str">
        <f t="shared" si="1"/>
        <v>Sí</v>
      </c>
    </row>
    <row r="10" spans="1:20">
      <c r="A10" s="18">
        <v>9</v>
      </c>
      <c r="B10" s="19" t="str">
        <f>TEXT(C10,"dddd")</f>
        <v>sábado</v>
      </c>
      <c r="C10" s="19">
        <v>45017.085416666669</v>
      </c>
      <c r="D10" s="19">
        <v>45017.184027777781</v>
      </c>
      <c r="E10" s="20" t="s">
        <v>78</v>
      </c>
      <c r="F10" s="20" t="s">
        <v>81</v>
      </c>
      <c r="G10" s="20" t="s">
        <v>64</v>
      </c>
      <c r="H10" s="23" t="s">
        <v>106</v>
      </c>
      <c r="I10" s="18" t="s">
        <v>65</v>
      </c>
      <c r="J10" s="20" t="s">
        <v>108</v>
      </c>
      <c r="K10" s="18" t="s">
        <v>107</v>
      </c>
      <c r="L10" s="21">
        <f>SUMIF(Mod_cocina!A:A,A10,Mod_cocina!H:H)</f>
        <v>169</v>
      </c>
      <c r="M10" s="14">
        <v>45017.184027777781</v>
      </c>
      <c r="N10" s="15">
        <v>45017.085416666669</v>
      </c>
      <c r="O10" s="15">
        <v>45017.184027777781</v>
      </c>
      <c r="P10" s="15">
        <f>IF(F10="Ocupada", (O10-N10) + TIME(0,15,0),O10-N10)</f>
        <v>9.8611111112404615E-2</v>
      </c>
      <c r="Q10" s="15">
        <f>TIME(0,SUMIF(Mod_cocina!A:A,A10,Mod_cocina!E:E),0)</f>
        <v>0.10138888888888889</v>
      </c>
      <c r="R10" s="16">
        <f t="shared" si="0"/>
        <v>0</v>
      </c>
      <c r="S10" s="15" t="str">
        <f t="shared" si="1"/>
        <v>No</v>
      </c>
    </row>
    <row r="11" spans="1:20">
      <c r="A11" s="18">
        <v>10</v>
      </c>
      <c r="B11" s="19" t="str">
        <f>TEXT(C11,"dddd")</f>
        <v>sábado</v>
      </c>
      <c r="C11" s="19">
        <v>45017.001388888886</v>
      </c>
      <c r="D11" s="19">
        <v>45017.078472222223</v>
      </c>
      <c r="E11" s="20" t="s">
        <v>90</v>
      </c>
      <c r="F11" s="20" t="s">
        <v>99</v>
      </c>
      <c r="G11" s="20" t="s">
        <v>64</v>
      </c>
      <c r="H11" s="23" t="s">
        <v>110</v>
      </c>
      <c r="I11" s="18" t="s">
        <v>79</v>
      </c>
      <c r="J11" s="20" t="s">
        <v>112</v>
      </c>
      <c r="K11" s="18" t="s">
        <v>111</v>
      </c>
      <c r="L11" s="21">
        <f>SUMIF(Mod_cocina!A:A,A11,Mod_cocina!H:H)</f>
        <v>148</v>
      </c>
      <c r="M11" s="14">
        <v>45017.078472222223</v>
      </c>
      <c r="N11" s="15">
        <v>45017.001388888886</v>
      </c>
      <c r="O11" s="15">
        <v>45017.078472222223</v>
      </c>
      <c r="P11" s="15">
        <f>IF(F11="Ocupada", (O11-N11) + TIME(0,15,0),O11-N11)</f>
        <v>8.7500000003880515E-2</v>
      </c>
      <c r="Q11" s="15">
        <f>TIME(0,SUMIF(Mod_cocina!A:A,A11,Mod_cocina!E:E),0)</f>
        <v>2.013888888888889E-2</v>
      </c>
      <c r="R11" s="16">
        <f t="shared" si="0"/>
        <v>6.7361111114991629E-2</v>
      </c>
      <c r="S11" s="15" t="str">
        <f t="shared" si="1"/>
        <v>Sí</v>
      </c>
    </row>
    <row r="12" spans="1:20">
      <c r="A12" s="18">
        <v>11</v>
      </c>
      <c r="B12" s="19" t="str">
        <f>TEXT(C12,"dddd")</f>
        <v>sábado</v>
      </c>
      <c r="C12" s="19">
        <v>45017.156944444447</v>
      </c>
      <c r="D12" s="19">
        <v>45017.272916666669</v>
      </c>
      <c r="E12" s="20" t="s">
        <v>71</v>
      </c>
      <c r="F12" s="20" t="s">
        <v>81</v>
      </c>
      <c r="G12" s="20" t="s">
        <v>64</v>
      </c>
      <c r="H12" s="23" t="s">
        <v>114</v>
      </c>
      <c r="I12" s="18" t="s">
        <v>79</v>
      </c>
      <c r="J12" s="20" t="s">
        <v>115</v>
      </c>
      <c r="K12" s="18" t="s">
        <v>92</v>
      </c>
      <c r="L12" s="21">
        <f>SUMIF(Mod_cocina!A:A,A12,Mod_cocina!H:H)</f>
        <v>88</v>
      </c>
      <c r="M12" s="14">
        <v>45017.272916666669</v>
      </c>
      <c r="N12" s="15">
        <v>45017.156944444447</v>
      </c>
      <c r="O12" s="15">
        <v>45017.272916666669</v>
      </c>
      <c r="P12" s="15">
        <f>IF(F12="Ocupada", (O12-N12) + TIME(0,15,0),O12-N12)</f>
        <v>0.11597222222189885</v>
      </c>
      <c r="Q12" s="15">
        <f>TIME(0,SUMIF(Mod_cocina!A:A,A12,Mod_cocina!E:E),0)</f>
        <v>3.888888888888889E-2</v>
      </c>
      <c r="R12" s="16">
        <f t="shared" si="0"/>
        <v>7.7083333333009957E-2</v>
      </c>
      <c r="S12" s="15" t="str">
        <f t="shared" si="1"/>
        <v>Sí</v>
      </c>
    </row>
    <row r="13" spans="1:20">
      <c r="A13" s="18">
        <v>12</v>
      </c>
      <c r="B13" s="19" t="str">
        <f>TEXT(C13,"dddd")</f>
        <v>sábado</v>
      </c>
      <c r="C13" s="19">
        <v>45017.00277777778</v>
      </c>
      <c r="D13" s="19">
        <v>45017.140972222223</v>
      </c>
      <c r="E13" s="20" t="s">
        <v>90</v>
      </c>
      <c r="F13" s="20" t="s">
        <v>99</v>
      </c>
      <c r="G13" s="20" t="s">
        <v>95</v>
      </c>
      <c r="H13" s="23" t="s">
        <v>117</v>
      </c>
      <c r="I13" s="18" t="s">
        <v>79</v>
      </c>
      <c r="J13" s="20" t="s">
        <v>118</v>
      </c>
      <c r="K13" s="18" t="s">
        <v>75</v>
      </c>
      <c r="L13" s="21">
        <f>SUMIF(Mod_cocina!A:A,A13,Mod_cocina!H:H)</f>
        <v>326</v>
      </c>
      <c r="M13" s="14">
        <v>45017.140972222223</v>
      </c>
      <c r="N13" s="15">
        <v>45017.00277777778</v>
      </c>
      <c r="O13" s="15">
        <v>45017.140972222223</v>
      </c>
      <c r="P13" s="15">
        <f>IF(F13="Ocupada", (O13-N13) + TIME(0,15,0),O13-N13)</f>
        <v>0.14861111111046435</v>
      </c>
      <c r="Q13" s="15">
        <f>TIME(0,SUMIF(Mod_cocina!A:A,A13,Mod_cocina!E:E),0)</f>
        <v>6.5972222222222224E-2</v>
      </c>
      <c r="R13" s="16">
        <f t="shared" si="0"/>
        <v>8.2638888888242126E-2</v>
      </c>
      <c r="S13" s="15" t="str">
        <f t="shared" si="1"/>
        <v>Sí</v>
      </c>
    </row>
    <row r="14" spans="1:20">
      <c r="A14" s="18">
        <v>13</v>
      </c>
      <c r="B14" s="19" t="str">
        <f>TEXT(C14,"dddd")</f>
        <v>sábado</v>
      </c>
      <c r="C14" s="19">
        <v>45017.131249999999</v>
      </c>
      <c r="D14" s="19">
        <v>45017.230555555558</v>
      </c>
      <c r="E14" s="20" t="s">
        <v>85</v>
      </c>
      <c r="F14" s="20" t="s">
        <v>99</v>
      </c>
      <c r="G14" s="20" t="s">
        <v>64</v>
      </c>
      <c r="H14" s="23" t="s">
        <v>120</v>
      </c>
      <c r="I14" s="18" t="s">
        <v>73</v>
      </c>
      <c r="J14" s="20" t="s">
        <v>23</v>
      </c>
      <c r="K14" s="18" t="s">
        <v>82</v>
      </c>
      <c r="L14" s="21">
        <f>SUMIF(Mod_cocina!A:A,A14,Mod_cocina!H:H)</f>
        <v>87</v>
      </c>
      <c r="M14" s="14">
        <v>45017.230555555558</v>
      </c>
      <c r="N14" s="15">
        <v>45017.131249999999</v>
      </c>
      <c r="O14" s="15">
        <v>45017.230555555558</v>
      </c>
      <c r="P14" s="15">
        <f>IF(F14="Ocupada", (O14-N14) + TIME(0,15,0),O14-N14)</f>
        <v>0.10972222222577936</v>
      </c>
      <c r="Q14" s="15">
        <f>TIME(0,SUMIF(Mod_cocina!A:A,A14,Mod_cocina!E:E),0)</f>
        <v>4.0972222222222222E-2</v>
      </c>
      <c r="R14" s="16">
        <f t="shared" si="0"/>
        <v>6.8750000003557132E-2</v>
      </c>
      <c r="S14" s="15" t="str">
        <f t="shared" si="1"/>
        <v>Sí</v>
      </c>
    </row>
    <row r="15" spans="1:20">
      <c r="A15" s="18">
        <v>14</v>
      </c>
      <c r="B15" s="19" t="str">
        <f>TEXT(C15,"dddd")</f>
        <v>sábado</v>
      </c>
      <c r="C15" s="19">
        <v>45017.012499999997</v>
      </c>
      <c r="D15" s="19">
        <v>45017.081944444442</v>
      </c>
      <c r="E15" s="20" t="s">
        <v>78</v>
      </c>
      <c r="F15" s="20" t="s">
        <v>81</v>
      </c>
      <c r="G15" s="20" t="s">
        <v>64</v>
      </c>
      <c r="H15" s="23" t="s">
        <v>122</v>
      </c>
      <c r="I15" s="18" t="s">
        <v>73</v>
      </c>
      <c r="J15" s="20" t="s">
        <v>123</v>
      </c>
      <c r="K15" s="18" t="s">
        <v>92</v>
      </c>
      <c r="L15" s="21">
        <f>SUMIF(Mod_cocina!A:A,A15,Mod_cocina!H:H)</f>
        <v>129</v>
      </c>
      <c r="M15" s="14">
        <v>45017.081944444442</v>
      </c>
      <c r="N15" s="15">
        <v>45017.012499999997</v>
      </c>
      <c r="O15" s="15">
        <v>45017.081944444442</v>
      </c>
      <c r="P15" s="15">
        <f>IF(F15="Ocupada", (O15-N15) + TIME(0,15,0),O15-N15)</f>
        <v>6.9444444445252884E-2</v>
      </c>
      <c r="Q15" s="15">
        <f>TIME(0,SUMIF(Mod_cocina!A:A,A15,Mod_cocina!E:E),0)</f>
        <v>0.10694444444444444</v>
      </c>
      <c r="R15" s="16">
        <f t="shared" si="0"/>
        <v>0</v>
      </c>
      <c r="S15" s="15" t="str">
        <f t="shared" si="1"/>
        <v>No</v>
      </c>
    </row>
    <row r="16" spans="1:20">
      <c r="A16" s="18">
        <v>15</v>
      </c>
      <c r="B16" s="19" t="str">
        <f>TEXT(C16,"dddd")</f>
        <v>sábado</v>
      </c>
      <c r="C16" s="19">
        <v>45017.14166666667</v>
      </c>
      <c r="D16" s="19">
        <v>45017.207638888889</v>
      </c>
      <c r="E16" s="20" t="s">
        <v>71</v>
      </c>
      <c r="F16" s="20" t="s">
        <v>99</v>
      </c>
      <c r="G16" s="20" t="s">
        <v>72</v>
      </c>
      <c r="H16" s="23" t="s">
        <v>125</v>
      </c>
      <c r="I16" s="18" t="s">
        <v>79</v>
      </c>
      <c r="J16" s="20" t="s">
        <v>126</v>
      </c>
      <c r="K16" s="18" t="s">
        <v>111</v>
      </c>
      <c r="L16" s="21">
        <f>SUMIF(Mod_cocina!A:A,A16,Mod_cocina!H:H)</f>
        <v>224</v>
      </c>
      <c r="M16" s="14">
        <v>45017.207638888889</v>
      </c>
      <c r="N16" s="15">
        <v>45017.14166666667</v>
      </c>
      <c r="O16" s="15">
        <v>45017.207638888889</v>
      </c>
      <c r="P16" s="15">
        <f>IF(F16="Ocupada", (O16-N16) + TIME(0,15,0),O16-N16)</f>
        <v>7.6388888885655135E-2</v>
      </c>
      <c r="Q16" s="15">
        <f>TIME(0,SUMIF(Mod_cocina!A:A,A16,Mod_cocina!E:E),0)</f>
        <v>7.1527777777777773E-2</v>
      </c>
      <c r="R16" s="16">
        <f t="shared" si="0"/>
        <v>4.8611111078773611E-3</v>
      </c>
      <c r="S16" s="15" t="str">
        <f t="shared" si="1"/>
        <v>Sí</v>
      </c>
    </row>
    <row r="17" spans="1:19">
      <c r="A17" s="18">
        <v>16</v>
      </c>
      <c r="B17" s="19" t="str">
        <f>TEXT(C17,"dddd")</f>
        <v>sábado</v>
      </c>
      <c r="C17" s="19">
        <v>45017.104861111111</v>
      </c>
      <c r="D17" s="19">
        <v>45017.183333333334</v>
      </c>
      <c r="E17" s="20" t="s">
        <v>90</v>
      </c>
      <c r="F17" s="20" t="s">
        <v>67</v>
      </c>
      <c r="G17" s="20" t="s">
        <v>64</v>
      </c>
      <c r="H17" s="23" t="s">
        <v>128</v>
      </c>
      <c r="I17" s="18" t="s">
        <v>73</v>
      </c>
      <c r="J17" s="20" t="s">
        <v>27</v>
      </c>
      <c r="K17" s="18" t="s">
        <v>107</v>
      </c>
      <c r="L17" s="21">
        <f>SUMIF(Mod_cocina!A:A,A17,Mod_cocina!H:H)</f>
        <v>28</v>
      </c>
      <c r="M17" s="14">
        <v>45017.183333333334</v>
      </c>
      <c r="N17" s="15">
        <v>45017.104861111111</v>
      </c>
      <c r="O17" s="15">
        <v>45017.183333333334</v>
      </c>
      <c r="P17" s="15">
        <f>IF(F17="Ocupada", (O17-N17) + TIME(0,15,0),O17-N17)</f>
        <v>7.8472222223354038E-2</v>
      </c>
      <c r="Q17" s="15">
        <f>TIME(0,SUMIF(Mod_cocina!A:A,A17,Mod_cocina!E:E),0)</f>
        <v>2.6388888888888889E-2</v>
      </c>
      <c r="R17" s="16">
        <f t="shared" si="0"/>
        <v>5.2083333334465146E-2</v>
      </c>
      <c r="S17" s="15" t="str">
        <f t="shared" si="1"/>
        <v>Sí</v>
      </c>
    </row>
    <row r="18" spans="1:19">
      <c r="A18" s="18">
        <v>17</v>
      </c>
      <c r="B18" s="19" t="str">
        <f>TEXT(C18,"dddd")</f>
        <v>sábado</v>
      </c>
      <c r="C18" s="19">
        <v>45017.006249999999</v>
      </c>
      <c r="D18" s="19">
        <v>45017.143750000003</v>
      </c>
      <c r="E18" s="20" t="s">
        <v>78</v>
      </c>
      <c r="F18" s="20" t="s">
        <v>81</v>
      </c>
      <c r="G18" s="20" t="s">
        <v>72</v>
      </c>
      <c r="H18" s="23" t="s">
        <v>130</v>
      </c>
      <c r="I18" s="18" t="s">
        <v>79</v>
      </c>
      <c r="J18" s="20" t="s">
        <v>132</v>
      </c>
      <c r="K18" s="18" t="s">
        <v>131</v>
      </c>
      <c r="L18" s="21">
        <f>SUMIF(Mod_cocina!A:A,A18,Mod_cocina!H:H)</f>
        <v>137</v>
      </c>
      <c r="M18" s="14">
        <v>45017.143750000003</v>
      </c>
      <c r="N18" s="15">
        <v>45017.006249999999</v>
      </c>
      <c r="O18" s="15">
        <v>45017.143750000003</v>
      </c>
      <c r="P18" s="15">
        <f>IF(F18="Ocupada", (O18-N18) + TIME(0,15,0),O18-N18)</f>
        <v>0.13750000000436557</v>
      </c>
      <c r="Q18" s="15">
        <f>TIME(0,SUMIF(Mod_cocina!A:A,A18,Mod_cocina!E:E),0)</f>
        <v>0.10972222222222222</v>
      </c>
      <c r="R18" s="16">
        <f t="shared" si="0"/>
        <v>2.7777777782143354E-2</v>
      </c>
      <c r="S18" s="15" t="str">
        <f t="shared" si="1"/>
        <v>Sí</v>
      </c>
    </row>
    <row r="19" spans="1:19">
      <c r="A19" s="18">
        <v>18</v>
      </c>
      <c r="B19" s="19" t="str">
        <f>TEXT(C19,"dddd")</f>
        <v>sábado</v>
      </c>
      <c r="C19" s="19">
        <v>45017.087500000001</v>
      </c>
      <c r="D19" s="19">
        <v>45017.18472222222</v>
      </c>
      <c r="E19" s="20" t="s">
        <v>78</v>
      </c>
      <c r="F19" s="20" t="s">
        <v>81</v>
      </c>
      <c r="G19" s="20" t="s">
        <v>72</v>
      </c>
      <c r="H19" s="23" t="s">
        <v>134</v>
      </c>
      <c r="I19" s="18" t="s">
        <v>79</v>
      </c>
      <c r="J19" s="20" t="s">
        <v>135</v>
      </c>
      <c r="K19" s="18" t="s">
        <v>75</v>
      </c>
      <c r="L19" s="21">
        <f>SUMIF(Mod_cocina!A:A,A19,Mod_cocina!H:H)</f>
        <v>251</v>
      </c>
      <c r="M19" s="14">
        <v>45017.18472222222</v>
      </c>
      <c r="N19" s="15">
        <v>45017.087500000001</v>
      </c>
      <c r="O19" s="15">
        <v>45017.18472222222</v>
      </c>
      <c r="P19" s="15">
        <f>IF(F19="Ocupada", (O19-N19) + TIME(0,15,0),O19-N19)</f>
        <v>9.7222222218988463E-2</v>
      </c>
      <c r="Q19" s="15">
        <f>TIME(0,SUMIF(Mod_cocina!A:A,A19,Mod_cocina!E:E),0)</f>
        <v>9.3055555555555558E-2</v>
      </c>
      <c r="R19" s="16">
        <f t="shared" si="0"/>
        <v>4.1666666634329053E-3</v>
      </c>
      <c r="S19" s="15" t="str">
        <f t="shared" si="1"/>
        <v>Sí</v>
      </c>
    </row>
    <row r="20" spans="1:19">
      <c r="A20" s="18">
        <v>19</v>
      </c>
      <c r="B20" s="19" t="str">
        <f>TEXT(C20,"dddd")</f>
        <v>sábado</v>
      </c>
      <c r="C20" s="19">
        <v>45017.024305555555</v>
      </c>
      <c r="D20" s="19">
        <v>45017.145138888889</v>
      </c>
      <c r="E20" s="20" t="s">
        <v>78</v>
      </c>
      <c r="F20" s="20" t="s">
        <v>81</v>
      </c>
      <c r="G20" s="20" t="s">
        <v>64</v>
      </c>
      <c r="H20" s="23" t="s">
        <v>137</v>
      </c>
      <c r="I20" s="18" t="s">
        <v>79</v>
      </c>
      <c r="J20" s="20" t="s">
        <v>19</v>
      </c>
      <c r="K20" s="18" t="s">
        <v>138</v>
      </c>
      <c r="L20" s="21">
        <f>SUMIF(Mod_cocina!A:A,A20,Mod_cocina!H:H)</f>
        <v>80</v>
      </c>
      <c r="M20" s="14">
        <v>45017.145138888889</v>
      </c>
      <c r="N20" s="15">
        <v>45017.024305555555</v>
      </c>
      <c r="O20" s="15">
        <v>45017.145138888889</v>
      </c>
      <c r="P20" s="15">
        <f>IF(F20="Ocupada", (O20-N20) + TIME(0,15,0),O20-N20)</f>
        <v>0.12083333333430346</v>
      </c>
      <c r="Q20" s="15">
        <f>TIME(0,SUMIF(Mod_cocina!A:A,A20,Mod_cocina!E:E),0)</f>
        <v>3.0555555555555555E-2</v>
      </c>
      <c r="R20" s="16">
        <f t="shared" si="0"/>
        <v>9.0277777778747903E-2</v>
      </c>
      <c r="S20" s="15" t="str">
        <f t="shared" si="1"/>
        <v>Sí</v>
      </c>
    </row>
    <row r="21" spans="1:19">
      <c r="A21" s="18">
        <v>20</v>
      </c>
      <c r="B21" s="19" t="str">
        <f>TEXT(C21,"dddd")</f>
        <v>sábado</v>
      </c>
      <c r="C21" s="19">
        <v>45017.059027777781</v>
      </c>
      <c r="D21" s="19">
        <v>45017.216666666667</v>
      </c>
      <c r="E21" s="20" t="s">
        <v>63</v>
      </c>
      <c r="F21" s="20" t="s">
        <v>67</v>
      </c>
      <c r="G21" s="20" t="s">
        <v>64</v>
      </c>
      <c r="H21" s="23" t="s">
        <v>140</v>
      </c>
      <c r="I21" s="18" t="s">
        <v>79</v>
      </c>
      <c r="J21" s="20" t="s">
        <v>141</v>
      </c>
      <c r="K21" s="18" t="s">
        <v>138</v>
      </c>
      <c r="L21" s="21">
        <f>SUMIF(Mod_cocina!A:A,A21,Mod_cocina!H:H)</f>
        <v>178</v>
      </c>
      <c r="M21" s="14">
        <v>45017.216666666667</v>
      </c>
      <c r="N21" s="15">
        <v>45017.059027777781</v>
      </c>
      <c r="O21" s="15">
        <v>45017.216666666667</v>
      </c>
      <c r="P21" s="15">
        <f>IF(F21="Ocupada", (O21-N21) + TIME(0,15,0),O21-N21)</f>
        <v>0.15763888888614019</v>
      </c>
      <c r="Q21" s="15">
        <f>TIME(0,SUMIF(Mod_cocina!A:A,A21,Mod_cocina!E:E),0)</f>
        <v>4.8611111111111112E-2</v>
      </c>
      <c r="R21" s="16">
        <f t="shared" si="0"/>
        <v>0.10902777777502909</v>
      </c>
      <c r="S21" s="15" t="str">
        <f t="shared" si="1"/>
        <v>Sí</v>
      </c>
    </row>
    <row r="22" spans="1:19">
      <c r="A22" s="18">
        <v>21</v>
      </c>
      <c r="B22" s="19" t="str">
        <f>TEXT(C22,"dddd")</f>
        <v>sábado</v>
      </c>
      <c r="C22" s="19">
        <v>45017.152083333334</v>
      </c>
      <c r="D22" s="19">
        <v>45017.244444444441</v>
      </c>
      <c r="E22" s="20" t="s">
        <v>63</v>
      </c>
      <c r="F22" s="20" t="s">
        <v>67</v>
      </c>
      <c r="G22" s="20" t="s">
        <v>64</v>
      </c>
      <c r="H22" s="23" t="s">
        <v>143</v>
      </c>
      <c r="I22" s="18" t="s">
        <v>79</v>
      </c>
      <c r="J22" s="20" t="s">
        <v>144</v>
      </c>
      <c r="K22" s="18" t="s">
        <v>111</v>
      </c>
      <c r="L22" s="21">
        <f>SUMIF(Mod_cocina!A:A,A22,Mod_cocina!H:H)</f>
        <v>274</v>
      </c>
      <c r="M22" s="14">
        <v>45017.244444444441</v>
      </c>
      <c r="N22" s="15">
        <v>45017.152083333334</v>
      </c>
      <c r="O22" s="15">
        <v>45017.244444444441</v>
      </c>
      <c r="P22" s="15">
        <f>IF(F22="Ocupada", (O22-N22) + TIME(0,15,0),O22-N22)</f>
        <v>9.2361111106583849E-2</v>
      </c>
      <c r="Q22" s="15">
        <f>TIME(0,SUMIF(Mod_cocina!A:A,A22,Mod_cocina!E:E),0)</f>
        <v>0.10555555555555556</v>
      </c>
      <c r="R22" s="16">
        <f t="shared" si="0"/>
        <v>0</v>
      </c>
      <c r="S22" s="15" t="str">
        <f t="shared" si="1"/>
        <v>No</v>
      </c>
    </row>
    <row r="23" spans="1:19">
      <c r="A23" s="18">
        <v>22</v>
      </c>
      <c r="B23" s="19" t="str">
        <f>TEXT(C23,"dddd")</f>
        <v>sábado</v>
      </c>
      <c r="C23" s="19">
        <v>45017.094444444447</v>
      </c>
      <c r="D23" s="19">
        <v>45017.199305555558</v>
      </c>
      <c r="E23" s="20" t="s">
        <v>90</v>
      </c>
      <c r="F23" s="20" t="s">
        <v>81</v>
      </c>
      <c r="G23" s="20" t="s">
        <v>64</v>
      </c>
      <c r="H23" s="23" t="s">
        <v>146</v>
      </c>
      <c r="I23" s="18" t="s">
        <v>79</v>
      </c>
      <c r="J23" s="20" t="s">
        <v>147</v>
      </c>
      <c r="K23" s="18" t="s">
        <v>131</v>
      </c>
      <c r="L23" s="21">
        <f>SUMIF(Mod_cocina!A:A,A23,Mod_cocina!H:H)</f>
        <v>213</v>
      </c>
      <c r="M23" s="14">
        <v>45017.199305555558</v>
      </c>
      <c r="N23" s="15">
        <v>45017.094444444447</v>
      </c>
      <c r="O23" s="15">
        <v>45017.199305555558</v>
      </c>
      <c r="P23" s="15">
        <f>IF(F23="Ocupada", (O23-N23) + TIME(0,15,0),O23-N23)</f>
        <v>0.10486111111094942</v>
      </c>
      <c r="Q23" s="15">
        <f>TIME(0,SUMIF(Mod_cocina!A:A,A23,Mod_cocina!E:E),0)</f>
        <v>8.5416666666666669E-2</v>
      </c>
      <c r="R23" s="16">
        <f t="shared" si="0"/>
        <v>1.9444444444282755E-2</v>
      </c>
      <c r="S23" s="15" t="str">
        <f t="shared" si="1"/>
        <v>Sí</v>
      </c>
    </row>
    <row r="24" spans="1:19">
      <c r="A24" s="18">
        <v>23</v>
      </c>
      <c r="B24" s="19" t="str">
        <f>TEXT(C24,"dddd")</f>
        <v>sábado</v>
      </c>
      <c r="C24" s="19">
        <v>45017.113888888889</v>
      </c>
      <c r="D24" s="19">
        <v>45017.17291666667</v>
      </c>
      <c r="E24" s="20" t="s">
        <v>85</v>
      </c>
      <c r="F24" s="20" t="s">
        <v>81</v>
      </c>
      <c r="G24" s="20" t="s">
        <v>95</v>
      </c>
      <c r="H24" s="23" t="s">
        <v>149</v>
      </c>
      <c r="I24" s="18" t="s">
        <v>79</v>
      </c>
      <c r="J24" s="20" t="s">
        <v>150</v>
      </c>
      <c r="K24" s="18" t="s">
        <v>138</v>
      </c>
      <c r="L24" s="21">
        <f>SUMIF(Mod_cocina!A:A,A24,Mod_cocina!H:H)</f>
        <v>138</v>
      </c>
      <c r="M24" s="14">
        <v>45017.17291666667</v>
      </c>
      <c r="N24" s="15">
        <v>45017.113888888889</v>
      </c>
      <c r="O24" s="15">
        <v>45017.17291666667</v>
      </c>
      <c r="P24" s="15">
        <f>IF(F24="Ocupada", (O24-N24) + TIME(0,15,0),O24-N24)</f>
        <v>5.9027777781011537E-2</v>
      </c>
      <c r="Q24" s="15">
        <f>TIME(0,SUMIF(Mod_cocina!A:A,A24,Mod_cocina!E:E),0)</f>
        <v>4.3749999999999997E-2</v>
      </c>
      <c r="R24" s="16">
        <f t="shared" si="0"/>
        <v>1.5277777781011539E-2</v>
      </c>
      <c r="S24" s="15" t="str">
        <f t="shared" si="1"/>
        <v>Sí</v>
      </c>
    </row>
    <row r="25" spans="1:19">
      <c r="A25" s="18">
        <v>24</v>
      </c>
      <c r="B25" s="19" t="str">
        <f>TEXT(C25,"dddd")</f>
        <v>sábado</v>
      </c>
      <c r="C25" s="19">
        <v>45017.125694444447</v>
      </c>
      <c r="D25" s="19">
        <v>45017.263888888891</v>
      </c>
      <c r="E25" s="20" t="s">
        <v>63</v>
      </c>
      <c r="F25" s="20" t="s">
        <v>99</v>
      </c>
      <c r="G25" s="20" t="s">
        <v>64</v>
      </c>
      <c r="H25" s="23" t="s">
        <v>152</v>
      </c>
      <c r="I25" s="18" t="s">
        <v>79</v>
      </c>
      <c r="J25" s="20" t="s">
        <v>153</v>
      </c>
      <c r="K25" s="18" t="s">
        <v>100</v>
      </c>
      <c r="L25" s="21">
        <f>SUMIF(Mod_cocina!A:A,A25,Mod_cocina!H:H)</f>
        <v>233</v>
      </c>
      <c r="M25" s="14">
        <v>45017.263888888891</v>
      </c>
      <c r="N25" s="15">
        <v>45017.125694444447</v>
      </c>
      <c r="O25" s="15">
        <v>45017.263888888891</v>
      </c>
      <c r="P25" s="15">
        <f>IF(F25="Ocupada", (O25-N25) + TIME(0,15,0),O25-N25)</f>
        <v>0.14861111111046435</v>
      </c>
      <c r="Q25" s="15">
        <f>TIME(0,SUMIF(Mod_cocina!A:A,A25,Mod_cocina!E:E),0)</f>
        <v>0.125</v>
      </c>
      <c r="R25" s="16">
        <f t="shared" si="0"/>
        <v>2.361111111046435E-2</v>
      </c>
      <c r="S25" s="15" t="str">
        <f t="shared" si="1"/>
        <v>Sí</v>
      </c>
    </row>
    <row r="26" spans="1:19">
      <c r="A26" s="18">
        <v>25</v>
      </c>
      <c r="B26" s="19" t="str">
        <f>TEXT(C26,"dddd")</f>
        <v>sábado</v>
      </c>
      <c r="C26" s="19">
        <v>45017.125694444447</v>
      </c>
      <c r="D26" s="19">
        <v>45017.207638888889</v>
      </c>
      <c r="E26" s="20" t="s">
        <v>85</v>
      </c>
      <c r="F26" s="20" t="s">
        <v>99</v>
      </c>
      <c r="G26" s="20" t="s">
        <v>95</v>
      </c>
      <c r="H26" s="23" t="s">
        <v>155</v>
      </c>
      <c r="I26" s="18" t="s">
        <v>65</v>
      </c>
      <c r="J26" s="20" t="s">
        <v>37</v>
      </c>
      <c r="K26" s="18" t="s">
        <v>75</v>
      </c>
      <c r="L26" s="21">
        <f>SUMIF(Mod_cocina!A:A,A26,Mod_cocina!H:H)</f>
        <v>34</v>
      </c>
      <c r="M26" s="14">
        <v>45017.207638888889</v>
      </c>
      <c r="N26" s="15">
        <v>45017.125694444447</v>
      </c>
      <c r="O26" s="15">
        <v>45017.207638888889</v>
      </c>
      <c r="P26" s="15">
        <f>IF(F26="Ocupada", (O26-N26) + TIME(0,15,0),O26-N26)</f>
        <v>9.2361111109009172E-2</v>
      </c>
      <c r="Q26" s="15">
        <f>TIME(0,SUMIF(Mod_cocina!A:A,A26,Mod_cocina!E:E),0)</f>
        <v>2.4305555555555556E-2</v>
      </c>
      <c r="R26" s="16">
        <f t="shared" si="0"/>
        <v>6.805555555345362E-2</v>
      </c>
      <c r="S26" s="15" t="str">
        <f t="shared" si="1"/>
        <v>Sí</v>
      </c>
    </row>
    <row r="27" spans="1:19">
      <c r="A27" s="18">
        <v>26</v>
      </c>
      <c r="B27" s="19" t="str">
        <f>TEXT(C27,"dddd")</f>
        <v>sábado</v>
      </c>
      <c r="C27" s="19">
        <v>45017.086111111108</v>
      </c>
      <c r="D27" s="19">
        <v>45017.240972222222</v>
      </c>
      <c r="E27" s="20" t="s">
        <v>85</v>
      </c>
      <c r="F27" s="20" t="s">
        <v>99</v>
      </c>
      <c r="G27" s="20" t="s">
        <v>72</v>
      </c>
      <c r="H27" s="23" t="s">
        <v>157</v>
      </c>
      <c r="I27" s="18" t="s">
        <v>79</v>
      </c>
      <c r="J27" s="20" t="s">
        <v>158</v>
      </c>
      <c r="K27" s="18" t="s">
        <v>111</v>
      </c>
      <c r="L27" s="21">
        <f>SUMIF(Mod_cocina!A:A,A27,Mod_cocina!H:H)</f>
        <v>126</v>
      </c>
      <c r="M27" s="14">
        <v>45017.240972222222</v>
      </c>
      <c r="N27" s="15">
        <v>45017.086111111108</v>
      </c>
      <c r="O27" s="15">
        <v>45017.240972222222</v>
      </c>
      <c r="P27" s="15">
        <f>IF(F27="Ocupada", (O27-N27) + TIME(0,15,0),O27-N27)</f>
        <v>0.16527777778052646</v>
      </c>
      <c r="Q27" s="15">
        <f>TIME(0,SUMIF(Mod_cocina!A:A,A27,Mod_cocina!E:E),0)</f>
        <v>7.5694444444444439E-2</v>
      </c>
      <c r="R27" s="16">
        <f t="shared" si="0"/>
        <v>8.9583333336082024E-2</v>
      </c>
      <c r="S27" s="15" t="str">
        <f t="shared" si="1"/>
        <v>Sí</v>
      </c>
    </row>
    <row r="28" spans="1:19">
      <c r="A28" s="18">
        <v>27</v>
      </c>
      <c r="B28" s="19" t="str">
        <f>TEXT(C28,"dddd")</f>
        <v>sábado</v>
      </c>
      <c r="C28" s="19">
        <v>45017.054861111108</v>
      </c>
      <c r="D28" s="19">
        <v>45017.102083333331</v>
      </c>
      <c r="E28" s="20" t="s">
        <v>85</v>
      </c>
      <c r="F28" s="20" t="s">
        <v>99</v>
      </c>
      <c r="G28" s="20" t="s">
        <v>64</v>
      </c>
      <c r="H28" s="23" t="s">
        <v>160</v>
      </c>
      <c r="I28" s="18" t="s">
        <v>79</v>
      </c>
      <c r="J28" s="20" t="s">
        <v>161</v>
      </c>
      <c r="K28" s="18" t="s">
        <v>82</v>
      </c>
      <c r="L28" s="21">
        <f>SUMIF(Mod_cocina!A:A,A28,Mod_cocina!H:H)</f>
        <v>61</v>
      </c>
      <c r="M28" s="14">
        <v>45017.102083333331</v>
      </c>
      <c r="N28" s="15">
        <v>45017.054861111108</v>
      </c>
      <c r="O28" s="15">
        <v>45017.102083333331</v>
      </c>
      <c r="P28" s="15">
        <f>IF(F28="Ocupada", (O28-N28) + TIME(0,15,0),O28-N28)</f>
        <v>5.7638888890020702E-2</v>
      </c>
      <c r="Q28" s="15">
        <f>TIME(0,SUMIF(Mod_cocina!A:A,A28,Mod_cocina!E:E),0)</f>
        <v>3.8194444444444448E-2</v>
      </c>
      <c r="R28" s="16">
        <f t="shared" si="0"/>
        <v>1.9444444445576255E-2</v>
      </c>
      <c r="S28" s="15" t="str">
        <f t="shared" si="1"/>
        <v>Sí</v>
      </c>
    </row>
    <row r="29" spans="1:19">
      <c r="A29" s="18">
        <v>28</v>
      </c>
      <c r="B29" s="19" t="str">
        <f>TEXT(C29,"dddd")</f>
        <v>sábado</v>
      </c>
      <c r="C29" s="19">
        <v>45017.03402777778</v>
      </c>
      <c r="D29" s="19">
        <v>45017.136111111111</v>
      </c>
      <c r="E29" s="20" t="s">
        <v>90</v>
      </c>
      <c r="F29" s="20" t="s">
        <v>67</v>
      </c>
      <c r="G29" s="20" t="s">
        <v>95</v>
      </c>
      <c r="H29" s="23" t="s">
        <v>163</v>
      </c>
      <c r="I29" s="18" t="s">
        <v>79</v>
      </c>
      <c r="J29" s="20" t="s">
        <v>165</v>
      </c>
      <c r="K29" s="18" t="s">
        <v>164</v>
      </c>
      <c r="L29" s="21">
        <f>SUMIF(Mod_cocina!A:A,A29,Mod_cocina!H:H)</f>
        <v>94</v>
      </c>
      <c r="M29" s="14">
        <v>45017.136111111111</v>
      </c>
      <c r="N29" s="15">
        <v>45017.03402777778</v>
      </c>
      <c r="O29" s="15">
        <v>45017.136111111111</v>
      </c>
      <c r="P29" s="15">
        <f>IF(F29="Ocupada", (O29-N29) + TIME(0,15,0),O29-N29)</f>
        <v>0.10208333333139308</v>
      </c>
      <c r="Q29" s="15">
        <f>TIME(0,SUMIF(Mod_cocina!A:A,A29,Mod_cocina!E:E),0)</f>
        <v>3.888888888888889E-2</v>
      </c>
      <c r="R29" s="16">
        <f t="shared" si="0"/>
        <v>6.3194444442504188E-2</v>
      </c>
      <c r="S29" s="15" t="str">
        <f t="shared" si="1"/>
        <v>Sí</v>
      </c>
    </row>
    <row r="30" spans="1:19">
      <c r="A30" s="18">
        <v>29</v>
      </c>
      <c r="B30" s="19" t="str">
        <f>TEXT(C30,"dddd")</f>
        <v>sábado</v>
      </c>
      <c r="C30" s="19">
        <v>45017.126388888886</v>
      </c>
      <c r="D30" s="19">
        <v>45017.256944444445</v>
      </c>
      <c r="E30" s="20" t="s">
        <v>78</v>
      </c>
      <c r="F30" s="20" t="s">
        <v>99</v>
      </c>
      <c r="G30" s="20" t="s">
        <v>64</v>
      </c>
      <c r="H30" s="23" t="s">
        <v>167</v>
      </c>
      <c r="I30" s="18" t="s">
        <v>79</v>
      </c>
      <c r="J30" s="20" t="s">
        <v>168</v>
      </c>
      <c r="K30" s="18" t="s">
        <v>131</v>
      </c>
      <c r="L30" s="21">
        <f>SUMIF(Mod_cocina!A:A,A30,Mod_cocina!H:H)</f>
        <v>173</v>
      </c>
      <c r="M30" s="14">
        <v>45017.256944444445</v>
      </c>
      <c r="N30" s="15">
        <v>45017.126388888886</v>
      </c>
      <c r="O30" s="15">
        <v>45017.256944444445</v>
      </c>
      <c r="P30" s="15">
        <f>IF(F30="Ocupada", (O30-N30) + TIME(0,15,0),O30-N30)</f>
        <v>0.14097222222577935</v>
      </c>
      <c r="Q30" s="15">
        <f>TIME(0,SUMIF(Mod_cocina!A:A,A30,Mod_cocina!E:E),0)</f>
        <v>4.9305555555555554E-2</v>
      </c>
      <c r="R30" s="16">
        <f t="shared" si="0"/>
        <v>9.1666666670223801E-2</v>
      </c>
      <c r="S30" s="15" t="str">
        <f t="shared" si="1"/>
        <v>Sí</v>
      </c>
    </row>
    <row r="31" spans="1:19">
      <c r="A31" s="18">
        <v>30</v>
      </c>
      <c r="B31" s="19" t="str">
        <f>TEXT(C31,"dddd")</f>
        <v>sábado</v>
      </c>
      <c r="C31" s="19">
        <v>45017.121527777781</v>
      </c>
      <c r="D31" s="19">
        <v>45017.259027777778</v>
      </c>
      <c r="E31" s="20" t="s">
        <v>90</v>
      </c>
      <c r="F31" s="20" t="s">
        <v>81</v>
      </c>
      <c r="G31" s="20" t="s">
        <v>64</v>
      </c>
      <c r="H31" s="23" t="s">
        <v>170</v>
      </c>
      <c r="I31" s="18" t="s">
        <v>73</v>
      </c>
      <c r="J31" s="20" t="s">
        <v>171</v>
      </c>
      <c r="K31" s="18" t="s">
        <v>100</v>
      </c>
      <c r="L31" s="21">
        <f>SUMIF(Mod_cocina!A:A,A31,Mod_cocina!H:H)</f>
        <v>112</v>
      </c>
      <c r="M31" s="14">
        <v>45017.259027777778</v>
      </c>
      <c r="N31" s="15">
        <v>45017.121527777781</v>
      </c>
      <c r="O31" s="15">
        <v>45017.259027777778</v>
      </c>
      <c r="P31" s="15">
        <f>IF(F31="Ocupada", (O31-N31) + TIME(0,15,0),O31-N31)</f>
        <v>0.13749999999708962</v>
      </c>
      <c r="Q31" s="15">
        <f>TIME(0,SUMIF(Mod_cocina!A:A,A31,Mod_cocina!E:E),0)</f>
        <v>4.791666666666667E-2</v>
      </c>
      <c r="R31" s="16">
        <f t="shared" si="0"/>
        <v>8.9583333330422954E-2</v>
      </c>
      <c r="S31" s="15" t="str">
        <f t="shared" si="1"/>
        <v>Sí</v>
      </c>
    </row>
    <row r="32" spans="1:19">
      <c r="A32" s="18">
        <v>31</v>
      </c>
      <c r="B32" s="19" t="str">
        <f>TEXT(C32,"dddd")</f>
        <v>sábado</v>
      </c>
      <c r="C32" s="19">
        <v>45017.118750000001</v>
      </c>
      <c r="D32" s="19">
        <v>45017.251388888886</v>
      </c>
      <c r="E32" s="20" t="s">
        <v>78</v>
      </c>
      <c r="F32" s="20" t="s">
        <v>99</v>
      </c>
      <c r="G32" s="20" t="s">
        <v>72</v>
      </c>
      <c r="H32" s="23" t="s">
        <v>173</v>
      </c>
      <c r="I32" s="18" t="s">
        <v>79</v>
      </c>
      <c r="J32" s="20" t="s">
        <v>174</v>
      </c>
      <c r="K32" s="18" t="s">
        <v>164</v>
      </c>
      <c r="L32" s="21">
        <f>SUMIF(Mod_cocina!A:A,A32,Mod_cocina!H:H)</f>
        <v>67</v>
      </c>
      <c r="M32" s="14">
        <v>45017.251388888886</v>
      </c>
      <c r="N32" s="15">
        <v>45017.118750000001</v>
      </c>
      <c r="O32" s="15">
        <v>45017.251388888886</v>
      </c>
      <c r="P32" s="15">
        <f>IF(F32="Ocupada", (O32-N32) + TIME(0,15,0),O32-N32)</f>
        <v>0.14305555555135166</v>
      </c>
      <c r="Q32" s="15">
        <f>TIME(0,SUMIF(Mod_cocina!A:A,A32,Mod_cocina!E:E),0)</f>
        <v>7.2916666666666671E-2</v>
      </c>
      <c r="R32" s="16">
        <f t="shared" si="0"/>
        <v>7.0138888884684988E-2</v>
      </c>
      <c r="S32" s="15" t="str">
        <f t="shared" si="1"/>
        <v>Sí</v>
      </c>
    </row>
    <row r="33" spans="1:19">
      <c r="A33" s="18">
        <v>32</v>
      </c>
      <c r="B33" s="19" t="str">
        <f>TEXT(C33,"dddd")</f>
        <v>sábado</v>
      </c>
      <c r="C33" s="19">
        <v>45017.130555555559</v>
      </c>
      <c r="D33" s="19">
        <v>45017.28402777778</v>
      </c>
      <c r="E33" s="20" t="s">
        <v>71</v>
      </c>
      <c r="F33" s="20" t="s">
        <v>99</v>
      </c>
      <c r="G33" s="20" t="s">
        <v>64</v>
      </c>
      <c r="H33" s="23" t="s">
        <v>176</v>
      </c>
      <c r="I33" s="18" t="s">
        <v>79</v>
      </c>
      <c r="J33" s="20" t="s">
        <v>177</v>
      </c>
      <c r="K33" s="18" t="s">
        <v>111</v>
      </c>
      <c r="L33" s="21">
        <f>SUMIF(Mod_cocina!A:A,A33,Mod_cocina!H:H)</f>
        <v>211</v>
      </c>
      <c r="M33" s="14">
        <v>45017.28402777778</v>
      </c>
      <c r="N33" s="15">
        <v>45017.130555555559</v>
      </c>
      <c r="O33" s="15">
        <v>45017.28402777778</v>
      </c>
      <c r="P33" s="15">
        <f>IF(F33="Ocupada", (O33-N33) + TIME(0,15,0),O33-N33)</f>
        <v>0.16388888888711031</v>
      </c>
      <c r="Q33" s="15">
        <f>TIME(0,SUMIF(Mod_cocina!A:A,A33,Mod_cocina!E:E),0)</f>
        <v>8.8888888888888892E-2</v>
      </c>
      <c r="R33" s="16">
        <f t="shared" si="0"/>
        <v>7.499999999822142E-2</v>
      </c>
      <c r="S33" s="15" t="str">
        <f t="shared" si="1"/>
        <v>Sí</v>
      </c>
    </row>
    <row r="34" spans="1:19">
      <c r="A34" s="18">
        <v>33</v>
      </c>
      <c r="B34" s="19" t="str">
        <f>TEXT(C34,"dddd")</f>
        <v>sábado</v>
      </c>
      <c r="C34" s="19">
        <v>45017.147916666669</v>
      </c>
      <c r="D34" s="19">
        <v>45017.26458333333</v>
      </c>
      <c r="E34" s="20" t="s">
        <v>90</v>
      </c>
      <c r="F34" s="20" t="s">
        <v>99</v>
      </c>
      <c r="G34" s="20" t="s">
        <v>95</v>
      </c>
      <c r="H34" s="23" t="s">
        <v>179</v>
      </c>
      <c r="I34" s="18" t="s">
        <v>65</v>
      </c>
      <c r="J34" s="20" t="s">
        <v>180</v>
      </c>
      <c r="K34" s="18" t="s">
        <v>92</v>
      </c>
      <c r="L34" s="21">
        <f>SUMIF(Mod_cocina!A:A,A34,Mod_cocina!H:H)</f>
        <v>306</v>
      </c>
      <c r="M34" s="14">
        <v>45017.26458333333</v>
      </c>
      <c r="N34" s="15">
        <v>45017.147916666669</v>
      </c>
      <c r="O34" s="15">
        <v>45017.26458333333</v>
      </c>
      <c r="P34" s="15">
        <f>IF(F34="Ocupada", (O34-N34) + TIME(0,15,0),O34-N34)</f>
        <v>0.12708333332799762</v>
      </c>
      <c r="Q34" s="15">
        <f>TIME(0,SUMIF(Mod_cocina!A:A,A34,Mod_cocina!E:E),0)</f>
        <v>9.0277777777777776E-2</v>
      </c>
      <c r="R34" s="16">
        <f t="shared" si="0"/>
        <v>3.6805555550219846E-2</v>
      </c>
      <c r="S34" s="15" t="str">
        <f t="shared" si="1"/>
        <v>Sí</v>
      </c>
    </row>
    <row r="35" spans="1:19">
      <c r="A35" s="18">
        <v>34</v>
      </c>
      <c r="B35" s="19" t="str">
        <f>TEXT(C35,"dddd")</f>
        <v>sábado</v>
      </c>
      <c r="C35" s="19">
        <v>45017.094444444447</v>
      </c>
      <c r="D35" s="19">
        <v>45017.254861111112</v>
      </c>
      <c r="E35" s="20" t="s">
        <v>90</v>
      </c>
      <c r="F35" s="20" t="s">
        <v>81</v>
      </c>
      <c r="G35" s="20" t="s">
        <v>72</v>
      </c>
      <c r="H35" s="23" t="s">
        <v>182</v>
      </c>
      <c r="I35" s="18" t="s">
        <v>79</v>
      </c>
      <c r="J35" s="20" t="s">
        <v>183</v>
      </c>
      <c r="K35" s="18" t="s">
        <v>92</v>
      </c>
      <c r="L35" s="21">
        <f>SUMIF(Mod_cocina!A:A,A35,Mod_cocina!H:H)</f>
        <v>112</v>
      </c>
      <c r="M35" s="14">
        <v>45017.254861111112</v>
      </c>
      <c r="N35" s="15">
        <v>45017.094444444447</v>
      </c>
      <c r="O35" s="15">
        <v>45017.254861111112</v>
      </c>
      <c r="P35" s="15">
        <f>IF(F35="Ocupada", (O35-N35) + TIME(0,15,0),O35-N35)</f>
        <v>0.16041666666569654</v>
      </c>
      <c r="Q35" s="15">
        <f>TIME(0,SUMIF(Mod_cocina!A:A,A35,Mod_cocina!E:E),0)</f>
        <v>4.5138888888888888E-2</v>
      </c>
      <c r="R35" s="16">
        <f t="shared" si="0"/>
        <v>0.11527777777680764</v>
      </c>
      <c r="S35" s="15" t="str">
        <f t="shared" si="1"/>
        <v>Sí</v>
      </c>
    </row>
    <row r="36" spans="1:19">
      <c r="A36" s="18">
        <v>35</v>
      </c>
      <c r="B36" s="19" t="str">
        <f>TEXT(C36,"dddd")</f>
        <v>sábado</v>
      </c>
      <c r="C36" s="19">
        <v>45017.137499999997</v>
      </c>
      <c r="D36" s="19">
        <v>45017.246527777781</v>
      </c>
      <c r="E36" s="20" t="s">
        <v>63</v>
      </c>
      <c r="F36" s="20" t="s">
        <v>99</v>
      </c>
      <c r="G36" s="20" t="s">
        <v>64</v>
      </c>
      <c r="H36" s="23" t="s">
        <v>185</v>
      </c>
      <c r="I36" s="18" t="s">
        <v>79</v>
      </c>
      <c r="J36" s="20" t="s">
        <v>186</v>
      </c>
      <c r="K36" s="18" t="s">
        <v>92</v>
      </c>
      <c r="L36" s="21">
        <f>SUMIF(Mod_cocina!A:A,A36,Mod_cocina!H:H)</f>
        <v>214</v>
      </c>
      <c r="M36" s="14">
        <v>45017.246527777781</v>
      </c>
      <c r="N36" s="15">
        <v>45017.137499999997</v>
      </c>
      <c r="O36" s="15">
        <v>45017.246527777781</v>
      </c>
      <c r="P36" s="15">
        <f>IF(F36="Ocupada", (O36-N36) + TIME(0,15,0),O36-N36)</f>
        <v>0.11944444445058859</v>
      </c>
      <c r="Q36" s="15">
        <f>TIME(0,SUMIF(Mod_cocina!A:A,A36,Mod_cocina!E:E),0)</f>
        <v>4.5138888888888888E-2</v>
      </c>
      <c r="R36" s="16">
        <f t="shared" si="0"/>
        <v>7.430555556169971E-2</v>
      </c>
      <c r="S36" s="15" t="str">
        <f t="shared" si="1"/>
        <v>Sí</v>
      </c>
    </row>
    <row r="37" spans="1:19">
      <c r="A37" s="18">
        <v>36</v>
      </c>
      <c r="B37" s="19" t="str">
        <f>TEXT(C37,"dddd")</f>
        <v>sábado</v>
      </c>
      <c r="C37" s="19">
        <v>45017.143750000003</v>
      </c>
      <c r="D37" s="19">
        <v>45017.268055555556</v>
      </c>
      <c r="E37" s="20" t="s">
        <v>78</v>
      </c>
      <c r="F37" s="20" t="s">
        <v>99</v>
      </c>
      <c r="G37" s="20" t="s">
        <v>64</v>
      </c>
      <c r="H37" s="23" t="s">
        <v>188</v>
      </c>
      <c r="I37" s="18" t="s">
        <v>79</v>
      </c>
      <c r="J37" s="20" t="s">
        <v>12</v>
      </c>
      <c r="K37" s="18" t="s">
        <v>107</v>
      </c>
      <c r="L37" s="21">
        <f>SUMIF(Mod_cocina!A:A,A37,Mod_cocina!H:H)</f>
        <v>30</v>
      </c>
      <c r="M37" s="14">
        <v>45017.268055555556</v>
      </c>
      <c r="N37" s="15">
        <v>45017.143750000003</v>
      </c>
      <c r="O37" s="15">
        <v>45017.268055555556</v>
      </c>
      <c r="P37" s="15">
        <f>IF(F37="Ocupada", (O37-N37) + TIME(0,15,0),O37-N37)</f>
        <v>0.13472222221995858</v>
      </c>
      <c r="Q37" s="15">
        <f>TIME(0,SUMIF(Mod_cocina!A:A,A37,Mod_cocina!E:E),0)</f>
        <v>2.6388888888888889E-2</v>
      </c>
      <c r="R37" s="16">
        <f t="shared" si="0"/>
        <v>0.10833333333106969</v>
      </c>
      <c r="S37" s="15" t="str">
        <f t="shared" si="1"/>
        <v>Sí</v>
      </c>
    </row>
    <row r="38" spans="1:19">
      <c r="A38" s="18">
        <v>37</v>
      </c>
      <c r="B38" s="19" t="str">
        <f>TEXT(C38,"dddd")</f>
        <v>sábado</v>
      </c>
      <c r="C38" s="19">
        <v>45017.14166666667</v>
      </c>
      <c r="D38" s="19">
        <v>45017.251388888886</v>
      </c>
      <c r="E38" s="20" t="s">
        <v>85</v>
      </c>
      <c r="F38" s="20" t="s">
        <v>99</v>
      </c>
      <c r="G38" s="20" t="s">
        <v>95</v>
      </c>
      <c r="H38" s="23" t="s">
        <v>190</v>
      </c>
      <c r="I38" s="18" t="s">
        <v>79</v>
      </c>
      <c r="J38" s="20" t="s">
        <v>43</v>
      </c>
      <c r="K38" s="18" t="s">
        <v>82</v>
      </c>
      <c r="L38" s="21">
        <f>SUMIF(Mod_cocina!A:A,A38,Mod_cocina!H:H)</f>
        <v>21</v>
      </c>
      <c r="M38" s="14">
        <v>45017.251388888886</v>
      </c>
      <c r="N38" s="15">
        <v>45017.14166666667</v>
      </c>
      <c r="O38" s="15">
        <v>45017.251388888886</v>
      </c>
      <c r="P38" s="15">
        <f>IF(F38="Ocupada", (O38-N38) + TIME(0,15,0),O38-N38)</f>
        <v>0.12013888888274475</v>
      </c>
      <c r="Q38" s="15">
        <f>TIME(0,SUMIF(Mod_cocina!A:A,A38,Mod_cocina!E:E),0)</f>
        <v>3.2638888888888891E-2</v>
      </c>
      <c r="R38" s="16">
        <f t="shared" si="0"/>
        <v>8.7499999993855854E-2</v>
      </c>
      <c r="S38" s="15" t="str">
        <f t="shared" si="1"/>
        <v>Sí</v>
      </c>
    </row>
    <row r="39" spans="1:19">
      <c r="A39" s="18">
        <v>38</v>
      </c>
      <c r="B39" s="19" t="str">
        <f>TEXT(C39,"dddd")</f>
        <v>sábado</v>
      </c>
      <c r="C39" s="19">
        <v>45017.109722222223</v>
      </c>
      <c r="D39" s="19">
        <v>45017.161805555559</v>
      </c>
      <c r="E39" s="20" t="s">
        <v>90</v>
      </c>
      <c r="F39" s="20" t="s">
        <v>67</v>
      </c>
      <c r="G39" s="20" t="s">
        <v>64</v>
      </c>
      <c r="H39" s="23" t="s">
        <v>192</v>
      </c>
      <c r="I39" s="18" t="s">
        <v>65</v>
      </c>
      <c r="J39" s="20" t="s">
        <v>193</v>
      </c>
      <c r="K39" s="18" t="s">
        <v>138</v>
      </c>
      <c r="L39" s="21">
        <f>SUMIF(Mod_cocina!A:A,A39,Mod_cocina!H:H)</f>
        <v>235</v>
      </c>
      <c r="M39" s="14">
        <v>45017.161805555559</v>
      </c>
      <c r="N39" s="15">
        <v>45017.109722222223</v>
      </c>
      <c r="O39" s="15">
        <v>45017.161805555559</v>
      </c>
      <c r="P39" s="15">
        <f>IF(F39="Ocupada", (O39-N39) + TIME(0,15,0),O39-N39)</f>
        <v>5.2083333335758653E-2</v>
      </c>
      <c r="Q39" s="15">
        <f>TIME(0,SUMIF(Mod_cocina!A:A,A39,Mod_cocina!E:E),0)</f>
        <v>6.805555555555555E-2</v>
      </c>
      <c r="R39" s="16">
        <f t="shared" si="0"/>
        <v>0</v>
      </c>
      <c r="S39" s="15" t="str">
        <f t="shared" si="1"/>
        <v>No</v>
      </c>
    </row>
    <row r="40" spans="1:19">
      <c r="A40" s="18">
        <v>39</v>
      </c>
      <c r="B40" s="19" t="str">
        <f>TEXT(C40,"dddd")</f>
        <v>sábado</v>
      </c>
      <c r="C40" s="19">
        <v>45017.15347222222</v>
      </c>
      <c r="D40" s="19">
        <v>45017.318749999999</v>
      </c>
      <c r="E40" s="20" t="s">
        <v>78</v>
      </c>
      <c r="F40" s="20" t="s">
        <v>99</v>
      </c>
      <c r="G40" s="20" t="s">
        <v>95</v>
      </c>
      <c r="H40" s="23" t="s">
        <v>195</v>
      </c>
      <c r="I40" s="18" t="s">
        <v>73</v>
      </c>
      <c r="J40" s="20" t="s">
        <v>21</v>
      </c>
      <c r="K40" s="18" t="s">
        <v>107</v>
      </c>
      <c r="L40" s="21">
        <f>SUMIF(Mod_cocina!A:A,A40,Mod_cocina!H:H)</f>
        <v>108</v>
      </c>
      <c r="M40" s="14">
        <v>45017.318749999999</v>
      </c>
      <c r="N40" s="15">
        <v>45017.15347222222</v>
      </c>
      <c r="O40" s="15">
        <v>45017.318749999999</v>
      </c>
      <c r="P40" s="15">
        <f>IF(F40="Ocupada", (O40-N40) + TIME(0,15,0),O40-N40)</f>
        <v>0.17569444444476781</v>
      </c>
      <c r="Q40" s="15">
        <f>TIME(0,SUMIF(Mod_cocina!A:A,A40,Mod_cocina!E:E),0)</f>
        <v>3.9583333333333331E-2</v>
      </c>
      <c r="R40" s="16">
        <f t="shared" si="0"/>
        <v>0.13611111111143448</v>
      </c>
      <c r="S40" s="15" t="str">
        <f t="shared" si="1"/>
        <v>Sí</v>
      </c>
    </row>
    <row r="41" spans="1:19">
      <c r="A41" s="18">
        <v>40</v>
      </c>
      <c r="B41" s="19" t="str">
        <f>TEXT(C41,"dddd")</f>
        <v>sábado</v>
      </c>
      <c r="C41" s="19">
        <v>45017.083333333336</v>
      </c>
      <c r="D41" s="19">
        <v>45017.170138888891</v>
      </c>
      <c r="E41" s="20" t="s">
        <v>63</v>
      </c>
      <c r="F41" s="20" t="s">
        <v>81</v>
      </c>
      <c r="G41" s="20" t="s">
        <v>64</v>
      </c>
      <c r="H41" s="23" t="s">
        <v>197</v>
      </c>
      <c r="I41" s="18" t="s">
        <v>73</v>
      </c>
      <c r="J41" s="20" t="s">
        <v>198</v>
      </c>
      <c r="K41" s="18" t="s">
        <v>164</v>
      </c>
      <c r="L41" s="21">
        <f>SUMIF(Mod_cocina!A:A,A41,Mod_cocina!H:H)</f>
        <v>148</v>
      </c>
      <c r="M41" s="14">
        <v>45017.170138888891</v>
      </c>
      <c r="N41" s="15">
        <v>45017.083333333336</v>
      </c>
      <c r="O41" s="15">
        <v>45017.170138888891</v>
      </c>
      <c r="P41" s="15">
        <f>IF(F41="Ocupada", (O41-N41) + TIME(0,15,0),O41-N41)</f>
        <v>8.6805555554747116E-2</v>
      </c>
      <c r="Q41" s="15">
        <f>TIME(0,SUMIF(Mod_cocina!A:A,A41,Mod_cocina!E:E),0)</f>
        <v>5.4166666666666669E-2</v>
      </c>
      <c r="R41" s="16">
        <f t="shared" si="0"/>
        <v>3.2638888888080447E-2</v>
      </c>
      <c r="S41" s="15" t="str">
        <f t="shared" si="1"/>
        <v>Sí</v>
      </c>
    </row>
    <row r="42" spans="1:19">
      <c r="A42" s="18">
        <v>41</v>
      </c>
      <c r="B42" s="19" t="str">
        <f>TEXT(C42,"dddd")</f>
        <v>sábado</v>
      </c>
      <c r="C42" s="19">
        <v>45017.093055555553</v>
      </c>
      <c r="D42" s="19">
        <v>45017.180555555555</v>
      </c>
      <c r="E42" s="20" t="s">
        <v>78</v>
      </c>
      <c r="F42" s="20" t="s">
        <v>99</v>
      </c>
      <c r="G42" s="20" t="s">
        <v>64</v>
      </c>
      <c r="H42" s="23" t="s">
        <v>200</v>
      </c>
      <c r="I42" s="18" t="s">
        <v>79</v>
      </c>
      <c r="J42" s="20" t="s">
        <v>201</v>
      </c>
      <c r="K42" s="18" t="s">
        <v>92</v>
      </c>
      <c r="L42" s="21">
        <f>SUMIF(Mod_cocina!A:A,A42,Mod_cocina!H:H)</f>
        <v>204</v>
      </c>
      <c r="M42" s="14">
        <v>45017.180555555555</v>
      </c>
      <c r="N42" s="15">
        <v>45017.093055555553</v>
      </c>
      <c r="O42" s="15">
        <v>45017.180555555555</v>
      </c>
      <c r="P42" s="15">
        <f>IF(F42="Ocupada", (O42-N42) + TIME(0,15,0),O42-N42)</f>
        <v>9.7916666668121863E-2</v>
      </c>
      <c r="Q42" s="15">
        <f>TIME(0,SUMIF(Mod_cocina!A:A,A42,Mod_cocina!E:E),0)</f>
        <v>6.1805555555555558E-2</v>
      </c>
      <c r="R42" s="16">
        <f t="shared" si="0"/>
        <v>3.6111111112566305E-2</v>
      </c>
      <c r="S42" s="15" t="str">
        <f t="shared" si="1"/>
        <v>Sí</v>
      </c>
    </row>
    <row r="43" spans="1:19">
      <c r="A43" s="18">
        <v>42</v>
      </c>
      <c r="B43" s="19" t="str">
        <f>TEXT(C43,"dddd")</f>
        <v>sábado</v>
      </c>
      <c r="C43" s="19">
        <v>45017.017361111109</v>
      </c>
      <c r="D43" s="19">
        <v>45017.073611111111</v>
      </c>
      <c r="E43" s="20" t="s">
        <v>78</v>
      </c>
      <c r="F43" s="20" t="s">
        <v>67</v>
      </c>
      <c r="G43" s="20" t="s">
        <v>64</v>
      </c>
      <c r="H43" s="23" t="s">
        <v>203</v>
      </c>
      <c r="I43" s="18" t="s">
        <v>79</v>
      </c>
      <c r="J43" s="20" t="s">
        <v>204</v>
      </c>
      <c r="K43" s="18" t="s">
        <v>107</v>
      </c>
      <c r="L43" s="21">
        <f>SUMIF(Mod_cocina!A:A,A43,Mod_cocina!H:H)</f>
        <v>102</v>
      </c>
      <c r="M43" s="14">
        <v>45017.073611111111</v>
      </c>
      <c r="N43" s="15">
        <v>45017.017361111109</v>
      </c>
      <c r="O43" s="15">
        <v>45017.073611111111</v>
      </c>
      <c r="P43" s="15">
        <f>IF(F43="Ocupada", (O43-N43) + TIME(0,15,0),O43-N43)</f>
        <v>5.6250000001455192E-2</v>
      </c>
      <c r="Q43" s="15">
        <f>TIME(0,SUMIF(Mod_cocina!A:A,A43,Mod_cocina!E:E),0)</f>
        <v>4.791666666666667E-2</v>
      </c>
      <c r="R43" s="16">
        <f t="shared" si="0"/>
        <v>8.3333333347885216E-3</v>
      </c>
      <c r="S43" s="15" t="str">
        <f t="shared" si="1"/>
        <v>Sí</v>
      </c>
    </row>
    <row r="44" spans="1:19">
      <c r="A44" s="18">
        <v>43</v>
      </c>
      <c r="B44" s="19" t="str">
        <f>TEXT(C44,"dddd")</f>
        <v>sábado</v>
      </c>
      <c r="C44" s="19">
        <v>45017.043055555558</v>
      </c>
      <c r="D44" s="19">
        <v>45017.134722222225</v>
      </c>
      <c r="E44" s="20" t="s">
        <v>90</v>
      </c>
      <c r="F44" s="20" t="s">
        <v>99</v>
      </c>
      <c r="G44" s="20" t="s">
        <v>64</v>
      </c>
      <c r="H44" s="23" t="s">
        <v>206</v>
      </c>
      <c r="I44" s="18" t="s">
        <v>79</v>
      </c>
      <c r="J44" s="20" t="s">
        <v>207</v>
      </c>
      <c r="K44" s="18" t="s">
        <v>92</v>
      </c>
      <c r="L44" s="21">
        <f>SUMIF(Mod_cocina!A:A,A44,Mod_cocina!H:H)</f>
        <v>203</v>
      </c>
      <c r="M44" s="14">
        <v>45017.134722222225</v>
      </c>
      <c r="N44" s="15">
        <v>45017.043055555558</v>
      </c>
      <c r="O44" s="15">
        <v>45017.134722222225</v>
      </c>
      <c r="P44" s="15">
        <f>IF(F44="Ocupada", (O44-N44) + TIME(0,15,0),O44-N44)</f>
        <v>0.1020833333338184</v>
      </c>
      <c r="Q44" s="15">
        <f>TIME(0,SUMIF(Mod_cocina!A:A,A44,Mod_cocina!E:E),0)</f>
        <v>0.10138888888888889</v>
      </c>
      <c r="R44" s="16">
        <f t="shared" si="0"/>
        <v>6.9444444492951229E-4</v>
      </c>
      <c r="S44" s="15" t="str">
        <f t="shared" si="1"/>
        <v>Sí</v>
      </c>
    </row>
    <row r="45" spans="1:19">
      <c r="A45" s="18">
        <v>44</v>
      </c>
      <c r="B45" s="19" t="str">
        <f>TEXT(C45,"dddd")</f>
        <v>sábado</v>
      </c>
      <c r="C45" s="19">
        <v>45017.129166666666</v>
      </c>
      <c r="D45" s="19">
        <v>45017.262499999997</v>
      </c>
      <c r="E45" s="20" t="s">
        <v>90</v>
      </c>
      <c r="F45" s="20" t="s">
        <v>81</v>
      </c>
      <c r="G45" s="20" t="s">
        <v>64</v>
      </c>
      <c r="H45" s="23" t="s">
        <v>208</v>
      </c>
      <c r="I45" s="18" t="s">
        <v>79</v>
      </c>
      <c r="J45" s="20" t="s">
        <v>209</v>
      </c>
      <c r="K45" s="18" t="s">
        <v>68</v>
      </c>
      <c r="L45" s="21">
        <f>SUMIF(Mod_cocina!A:A,A45,Mod_cocina!H:H)</f>
        <v>122</v>
      </c>
      <c r="M45" s="14">
        <v>45017.262499999997</v>
      </c>
      <c r="N45" s="15">
        <v>45017.129166666666</v>
      </c>
      <c r="O45" s="15">
        <v>45017.262499999997</v>
      </c>
      <c r="P45" s="15">
        <f>IF(F45="Ocupada", (O45-N45) + TIME(0,15,0),O45-N45)</f>
        <v>0.13333333333139308</v>
      </c>
      <c r="Q45" s="15">
        <f>TIME(0,SUMIF(Mod_cocina!A:A,A45,Mod_cocina!E:E),0)</f>
        <v>5.9027777777777776E-2</v>
      </c>
      <c r="R45" s="16">
        <f t="shared" si="0"/>
        <v>7.4305555553615302E-2</v>
      </c>
      <c r="S45" s="15" t="str">
        <f t="shared" si="1"/>
        <v>Sí</v>
      </c>
    </row>
    <row r="46" spans="1:19">
      <c r="A46" s="18">
        <v>45</v>
      </c>
      <c r="B46" s="19" t="str">
        <f>TEXT(C46,"dddd")</f>
        <v>sábado</v>
      </c>
      <c r="C46" s="19">
        <v>45017.09375</v>
      </c>
      <c r="D46" s="19">
        <v>45017.167361111111</v>
      </c>
      <c r="E46" s="20" t="s">
        <v>78</v>
      </c>
      <c r="F46" s="20" t="s">
        <v>67</v>
      </c>
      <c r="G46" s="20" t="s">
        <v>64</v>
      </c>
      <c r="H46" s="23" t="s">
        <v>211</v>
      </c>
      <c r="I46" s="18" t="s">
        <v>79</v>
      </c>
      <c r="J46" s="20" t="s">
        <v>45</v>
      </c>
      <c r="K46" s="18" t="s">
        <v>92</v>
      </c>
      <c r="L46" s="21">
        <f>SUMIF(Mod_cocina!A:A,A46,Mod_cocina!H:H)</f>
        <v>54</v>
      </c>
      <c r="M46" s="14">
        <v>45017.167361111111</v>
      </c>
      <c r="N46" s="15">
        <v>45017.09375</v>
      </c>
      <c r="O46" s="15">
        <v>45017.167361111111</v>
      </c>
      <c r="P46" s="15">
        <f>IF(F46="Ocupada", (O46-N46) + TIME(0,15,0),O46-N46)</f>
        <v>7.3611111110949423E-2</v>
      </c>
      <c r="Q46" s="15">
        <f>TIME(0,SUMIF(Mod_cocina!A:A,A46,Mod_cocina!E:E),0)</f>
        <v>3.2638888888888891E-2</v>
      </c>
      <c r="R46" s="16">
        <f t="shared" si="0"/>
        <v>4.0972222222060532E-2</v>
      </c>
      <c r="S46" s="15" t="str">
        <f t="shared" si="1"/>
        <v>Sí</v>
      </c>
    </row>
    <row r="47" spans="1:19">
      <c r="A47" s="18">
        <v>46</v>
      </c>
      <c r="B47" s="19" t="str">
        <f>TEXT(C47,"dddd")</f>
        <v>sábado</v>
      </c>
      <c r="C47" s="19">
        <v>45017.074305555558</v>
      </c>
      <c r="D47" s="19">
        <v>45017.152083333334</v>
      </c>
      <c r="E47" s="20" t="s">
        <v>85</v>
      </c>
      <c r="F47" s="20" t="s">
        <v>81</v>
      </c>
      <c r="G47" s="20" t="s">
        <v>64</v>
      </c>
      <c r="H47" s="23" t="s">
        <v>213</v>
      </c>
      <c r="I47" s="18" t="s">
        <v>79</v>
      </c>
      <c r="J47" s="20" t="s">
        <v>214</v>
      </c>
      <c r="K47" s="18" t="s">
        <v>138</v>
      </c>
      <c r="L47" s="21">
        <f>SUMIF(Mod_cocina!A:A,A47,Mod_cocina!H:H)</f>
        <v>140</v>
      </c>
      <c r="M47" s="14">
        <v>45017.152083333334</v>
      </c>
      <c r="N47" s="15">
        <v>45017.074305555558</v>
      </c>
      <c r="O47" s="15">
        <v>45017.152083333334</v>
      </c>
      <c r="P47" s="15">
        <f>IF(F47="Ocupada", (O47-N47) + TIME(0,15,0),O47-N47)</f>
        <v>7.7777777776645962E-2</v>
      </c>
      <c r="Q47" s="15">
        <f>TIME(0,SUMIF(Mod_cocina!A:A,A47,Mod_cocina!E:E),0)</f>
        <v>5.9722222222222225E-2</v>
      </c>
      <c r="R47" s="16">
        <f t="shared" si="0"/>
        <v>1.8055555554423737E-2</v>
      </c>
      <c r="S47" s="15" t="str">
        <f t="shared" si="1"/>
        <v>Sí</v>
      </c>
    </row>
    <row r="48" spans="1:19">
      <c r="A48" s="18">
        <v>47</v>
      </c>
      <c r="B48" s="19" t="str">
        <f>TEXT(C48,"dddd")</f>
        <v>sábado</v>
      </c>
      <c r="C48" s="19">
        <v>45017.145833333336</v>
      </c>
      <c r="D48" s="19">
        <v>45017.311805555553</v>
      </c>
      <c r="E48" s="20" t="s">
        <v>78</v>
      </c>
      <c r="F48" s="20" t="s">
        <v>99</v>
      </c>
      <c r="G48" s="20" t="s">
        <v>64</v>
      </c>
      <c r="H48" s="23" t="s">
        <v>216</v>
      </c>
      <c r="I48" s="18" t="s">
        <v>79</v>
      </c>
      <c r="J48" s="20" t="s">
        <v>217</v>
      </c>
      <c r="K48" s="18" t="s">
        <v>82</v>
      </c>
      <c r="L48" s="21">
        <f>SUMIF(Mod_cocina!A:A,A48,Mod_cocina!H:H)</f>
        <v>109</v>
      </c>
      <c r="M48" s="14">
        <v>45017.311805555553</v>
      </c>
      <c r="N48" s="15">
        <v>45017.145833333336</v>
      </c>
      <c r="O48" s="15">
        <v>45017.311805555553</v>
      </c>
      <c r="P48" s="15">
        <f>IF(F48="Ocupada", (O48-N48) + TIME(0,15,0),O48-N48)</f>
        <v>0.17638888888419993</v>
      </c>
      <c r="Q48" s="15">
        <f>TIME(0,SUMIF(Mod_cocina!A:A,A48,Mod_cocina!E:E),0)</f>
        <v>6.0416666666666667E-2</v>
      </c>
      <c r="R48" s="16">
        <f t="shared" si="0"/>
        <v>0.11597222221753326</v>
      </c>
      <c r="S48" s="15" t="str">
        <f t="shared" si="1"/>
        <v>Sí</v>
      </c>
    </row>
    <row r="49" spans="1:19">
      <c r="A49" s="18">
        <v>48</v>
      </c>
      <c r="B49" s="19" t="str">
        <f>TEXT(C49,"dddd")</f>
        <v>sábado</v>
      </c>
      <c r="C49" s="19">
        <v>45017.019444444442</v>
      </c>
      <c r="D49" s="19">
        <v>45017.168055555558</v>
      </c>
      <c r="E49" s="20" t="s">
        <v>63</v>
      </c>
      <c r="F49" s="20" t="s">
        <v>81</v>
      </c>
      <c r="G49" s="20" t="s">
        <v>72</v>
      </c>
      <c r="H49" s="23" t="s">
        <v>219</v>
      </c>
      <c r="I49" s="18" t="s">
        <v>79</v>
      </c>
      <c r="J49" s="20" t="s">
        <v>220</v>
      </c>
      <c r="K49" s="18" t="s">
        <v>107</v>
      </c>
      <c r="L49" s="21">
        <f>SUMIF(Mod_cocina!A:A,A49,Mod_cocina!H:H)</f>
        <v>158</v>
      </c>
      <c r="M49" s="14">
        <v>45017.168055555558</v>
      </c>
      <c r="N49" s="15">
        <v>45017.019444444442</v>
      </c>
      <c r="O49" s="15">
        <v>45017.168055555558</v>
      </c>
      <c r="P49" s="15">
        <f>IF(F49="Ocupada", (O49-N49) + TIME(0,15,0),O49-N49)</f>
        <v>0.148611111115315</v>
      </c>
      <c r="Q49" s="15">
        <f>TIME(0,SUMIF(Mod_cocina!A:A,A49,Mod_cocina!E:E),0)</f>
        <v>8.611111111111111E-2</v>
      </c>
      <c r="R49" s="16">
        <f t="shared" si="0"/>
        <v>6.2500000004203887E-2</v>
      </c>
      <c r="S49" s="15" t="str">
        <f t="shared" si="1"/>
        <v>Sí</v>
      </c>
    </row>
    <row r="50" spans="1:19">
      <c r="A50" s="18">
        <v>49</v>
      </c>
      <c r="B50" s="19" t="str">
        <f>TEXT(C50,"dddd")</f>
        <v>sábado</v>
      </c>
      <c r="C50" s="19">
        <v>45017.072222222225</v>
      </c>
      <c r="D50" s="19">
        <v>45017.228472222225</v>
      </c>
      <c r="E50" s="20" t="s">
        <v>78</v>
      </c>
      <c r="F50" s="20" t="s">
        <v>81</v>
      </c>
      <c r="G50" s="20" t="s">
        <v>64</v>
      </c>
      <c r="H50" s="23" t="s">
        <v>222</v>
      </c>
      <c r="I50" s="18" t="s">
        <v>79</v>
      </c>
      <c r="J50" s="20" t="s">
        <v>223</v>
      </c>
      <c r="K50" s="18" t="s">
        <v>111</v>
      </c>
      <c r="L50" s="21">
        <f>SUMIF(Mod_cocina!A:A,A50,Mod_cocina!H:H)</f>
        <v>186</v>
      </c>
      <c r="M50" s="14">
        <v>45017.228472222225</v>
      </c>
      <c r="N50" s="15">
        <v>45017.072222222225</v>
      </c>
      <c r="O50" s="15">
        <v>45017.228472222225</v>
      </c>
      <c r="P50" s="15">
        <f>IF(F50="Ocupada", (O50-N50) + TIME(0,15,0),O50-N50)</f>
        <v>0.15625</v>
      </c>
      <c r="Q50" s="15">
        <f>TIME(0,SUMIF(Mod_cocina!A:A,A50,Mod_cocina!E:E),0)</f>
        <v>5.6250000000000001E-2</v>
      </c>
      <c r="R50" s="16">
        <f t="shared" si="0"/>
        <v>0.1</v>
      </c>
      <c r="S50" s="15" t="str">
        <f t="shared" si="1"/>
        <v>Sí</v>
      </c>
    </row>
    <row r="51" spans="1:19">
      <c r="A51" s="18">
        <v>50</v>
      </c>
      <c r="B51" s="19" t="str">
        <f>TEXT(C51,"dddd")</f>
        <v>sábado</v>
      </c>
      <c r="C51" s="19">
        <v>45017.162499999999</v>
      </c>
      <c r="D51" s="19">
        <v>45017.289583333331</v>
      </c>
      <c r="E51" s="20" t="s">
        <v>90</v>
      </c>
      <c r="F51" s="20" t="s">
        <v>99</v>
      </c>
      <c r="G51" s="20" t="s">
        <v>64</v>
      </c>
      <c r="H51" s="23" t="s">
        <v>225</v>
      </c>
      <c r="I51" s="18" t="s">
        <v>65</v>
      </c>
      <c r="J51" s="20" t="s">
        <v>226</v>
      </c>
      <c r="K51" s="18" t="s">
        <v>164</v>
      </c>
      <c r="L51" s="21">
        <f>SUMIF(Mod_cocina!A:A,A51,Mod_cocina!H:H)</f>
        <v>76</v>
      </c>
      <c r="M51" s="14">
        <v>45017.289583333331</v>
      </c>
      <c r="N51" s="15">
        <v>45017.162499999999</v>
      </c>
      <c r="O51" s="15">
        <v>45017.289583333331</v>
      </c>
      <c r="P51" s="15">
        <f>IF(F51="Ocupada", (O51-N51) + TIME(0,15,0),O51-N51)</f>
        <v>0.13749999999951493</v>
      </c>
      <c r="Q51" s="15">
        <f>TIME(0,SUMIF(Mod_cocina!A:A,A51,Mod_cocina!E:E),0)</f>
        <v>1.4583333333333334E-2</v>
      </c>
      <c r="R51" s="16">
        <f t="shared" si="0"/>
        <v>0.12291666666618159</v>
      </c>
      <c r="S51" s="15" t="str">
        <f t="shared" si="1"/>
        <v>Sí</v>
      </c>
    </row>
    <row r="52" spans="1:19">
      <c r="A52" s="18">
        <v>51</v>
      </c>
      <c r="B52" s="19" t="str">
        <f>TEXT(C52,"dddd")</f>
        <v>sábado</v>
      </c>
      <c r="C52" s="19">
        <v>45017.070833333331</v>
      </c>
      <c r="D52" s="19">
        <v>45017.126388888886</v>
      </c>
      <c r="E52" s="20" t="s">
        <v>85</v>
      </c>
      <c r="F52" s="20" t="s">
        <v>67</v>
      </c>
      <c r="G52" s="20" t="s">
        <v>95</v>
      </c>
      <c r="H52" s="23" t="s">
        <v>228</v>
      </c>
      <c r="I52" s="18" t="s">
        <v>79</v>
      </c>
      <c r="J52" s="20" t="s">
        <v>229</v>
      </c>
      <c r="K52" s="18" t="s">
        <v>68</v>
      </c>
      <c r="L52" s="21">
        <f>SUMIF(Mod_cocina!A:A,A52,Mod_cocina!H:H)</f>
        <v>225</v>
      </c>
      <c r="M52" s="14">
        <v>45017.126388888886</v>
      </c>
      <c r="N52" s="15">
        <v>45017.070833333331</v>
      </c>
      <c r="O52" s="15">
        <v>45017.126388888886</v>
      </c>
      <c r="P52" s="15">
        <f>IF(F52="Ocupada", (O52-N52) + TIME(0,15,0),O52-N52)</f>
        <v>5.5555555554747116E-2</v>
      </c>
      <c r="Q52" s="15">
        <f>TIME(0,SUMIF(Mod_cocina!A:A,A52,Mod_cocina!E:E),0)</f>
        <v>0.11388888888888889</v>
      </c>
      <c r="R52" s="16">
        <f t="shared" si="0"/>
        <v>0</v>
      </c>
      <c r="S52" s="15" t="str">
        <f t="shared" si="1"/>
        <v>No</v>
      </c>
    </row>
    <row r="53" spans="1:19">
      <c r="A53" s="18">
        <v>52</v>
      </c>
      <c r="B53" s="19" t="str">
        <f>TEXT(C53,"dddd")</f>
        <v>sábado</v>
      </c>
      <c r="C53" s="19">
        <v>45017.000694444447</v>
      </c>
      <c r="D53" s="19">
        <v>45017.049305555556</v>
      </c>
      <c r="E53" s="20" t="s">
        <v>63</v>
      </c>
      <c r="F53" s="20" t="s">
        <v>81</v>
      </c>
      <c r="G53" s="20" t="s">
        <v>64</v>
      </c>
      <c r="H53" s="23" t="s">
        <v>231</v>
      </c>
      <c r="I53" s="18" t="s">
        <v>79</v>
      </c>
      <c r="J53" s="20" t="s">
        <v>232</v>
      </c>
      <c r="K53" s="18" t="s">
        <v>87</v>
      </c>
      <c r="L53" s="21">
        <f>SUMIF(Mod_cocina!A:A,A53,Mod_cocina!H:H)</f>
        <v>263</v>
      </c>
      <c r="M53" s="14">
        <v>45017.049305555556</v>
      </c>
      <c r="N53" s="15">
        <v>45017.000694444447</v>
      </c>
      <c r="O53" s="15">
        <v>45017.049305555556</v>
      </c>
      <c r="P53" s="15">
        <f>IF(F53="Ocupada", (O53-N53) + TIME(0,15,0),O53-N53)</f>
        <v>4.8611111109494232E-2</v>
      </c>
      <c r="Q53" s="15">
        <f>TIME(0,SUMIF(Mod_cocina!A:A,A53,Mod_cocina!E:E),0)</f>
        <v>4.3055555555555555E-2</v>
      </c>
      <c r="R53" s="16">
        <f t="shared" si="0"/>
        <v>5.5555555539386764E-3</v>
      </c>
      <c r="S53" s="15" t="str">
        <f t="shared" si="1"/>
        <v>Sí</v>
      </c>
    </row>
    <row r="54" spans="1:19">
      <c r="A54" s="18">
        <v>53</v>
      </c>
      <c r="B54" s="19" t="str">
        <f>TEXT(C54,"dddd")</f>
        <v>sábado</v>
      </c>
      <c r="C54" s="19">
        <v>45017.125694444447</v>
      </c>
      <c r="D54" s="19">
        <v>45017.197222222225</v>
      </c>
      <c r="E54" s="20" t="s">
        <v>85</v>
      </c>
      <c r="F54" s="20" t="s">
        <v>81</v>
      </c>
      <c r="G54" s="20" t="s">
        <v>64</v>
      </c>
      <c r="H54" s="23" t="s">
        <v>234</v>
      </c>
      <c r="I54" s="18" t="s">
        <v>65</v>
      </c>
      <c r="J54" s="20" t="s">
        <v>235</v>
      </c>
      <c r="K54" s="18" t="s">
        <v>87</v>
      </c>
      <c r="L54" s="21">
        <f>SUMIF(Mod_cocina!A:A,A54,Mod_cocina!H:H)</f>
        <v>267</v>
      </c>
      <c r="M54" s="14">
        <v>45017.197222222225</v>
      </c>
      <c r="N54" s="15">
        <v>45017.125694444447</v>
      </c>
      <c r="O54" s="15">
        <v>45017.197222222225</v>
      </c>
      <c r="P54" s="15">
        <f>IF(F54="Ocupada", (O54-N54) + TIME(0,15,0),O54-N54)</f>
        <v>7.1527777778101154E-2</v>
      </c>
      <c r="Q54" s="15">
        <f>TIME(0,SUMIF(Mod_cocina!A:A,A54,Mod_cocina!E:E),0)</f>
        <v>7.7777777777777779E-2</v>
      </c>
      <c r="R54" s="16">
        <f t="shared" si="0"/>
        <v>0</v>
      </c>
      <c r="S54" s="15" t="str">
        <f t="shared" si="1"/>
        <v>No</v>
      </c>
    </row>
    <row r="55" spans="1:19">
      <c r="A55" s="18">
        <v>54</v>
      </c>
      <c r="B55" s="19" t="str">
        <f>TEXT(C55,"dddd")</f>
        <v>sábado</v>
      </c>
      <c r="C55" s="19">
        <v>45017.027777777781</v>
      </c>
      <c r="D55" s="19">
        <v>45017.176388888889</v>
      </c>
      <c r="E55" s="20" t="s">
        <v>90</v>
      </c>
      <c r="F55" s="20" t="s">
        <v>67</v>
      </c>
      <c r="G55" s="20" t="s">
        <v>95</v>
      </c>
      <c r="H55" s="23" t="s">
        <v>237</v>
      </c>
      <c r="I55" s="18" t="s">
        <v>79</v>
      </c>
      <c r="J55" s="20" t="s">
        <v>238</v>
      </c>
      <c r="K55" s="18" t="s">
        <v>107</v>
      </c>
      <c r="L55" s="21">
        <f>SUMIF(Mod_cocina!A:A,A55,Mod_cocina!H:H)</f>
        <v>187</v>
      </c>
      <c r="M55" s="14">
        <v>45017.176388888889</v>
      </c>
      <c r="N55" s="15">
        <v>45017.027777777781</v>
      </c>
      <c r="O55" s="15">
        <v>45017.176388888889</v>
      </c>
      <c r="P55" s="15">
        <f>IF(F55="Ocupada", (O55-N55) + TIME(0,15,0),O55-N55)</f>
        <v>0.14861111110803904</v>
      </c>
      <c r="Q55" s="15">
        <f>TIME(0,SUMIF(Mod_cocina!A:A,A55,Mod_cocina!E:E),0)</f>
        <v>0.14097222222222222</v>
      </c>
      <c r="R55" s="16">
        <f t="shared" si="0"/>
        <v>7.6388888858168191E-3</v>
      </c>
      <c r="S55" s="15" t="str">
        <f t="shared" si="1"/>
        <v>Sí</v>
      </c>
    </row>
    <row r="56" spans="1:19">
      <c r="A56" s="18">
        <v>55</v>
      </c>
      <c r="B56" s="19" t="str">
        <f>TEXT(C56,"dddd")</f>
        <v>sábado</v>
      </c>
      <c r="C56" s="19">
        <v>45017.0625</v>
      </c>
      <c r="D56" s="19">
        <v>45017.208333333336</v>
      </c>
      <c r="E56" s="20" t="s">
        <v>90</v>
      </c>
      <c r="F56" s="20" t="s">
        <v>99</v>
      </c>
      <c r="G56" s="20" t="s">
        <v>95</v>
      </c>
      <c r="H56" s="23" t="s">
        <v>240</v>
      </c>
      <c r="I56" s="18" t="s">
        <v>79</v>
      </c>
      <c r="J56" s="20" t="s">
        <v>241</v>
      </c>
      <c r="K56" s="18" t="s">
        <v>92</v>
      </c>
      <c r="L56" s="21">
        <f>SUMIF(Mod_cocina!A:A,A56,Mod_cocina!H:H)</f>
        <v>255</v>
      </c>
      <c r="M56" s="14">
        <v>45017.208333333336</v>
      </c>
      <c r="N56" s="15">
        <v>45017.0625</v>
      </c>
      <c r="O56" s="15">
        <v>45017.208333333336</v>
      </c>
      <c r="P56" s="15">
        <f>IF(F56="Ocupada", (O56-N56) + TIME(0,15,0),O56-N56)</f>
        <v>0.15625000000242531</v>
      </c>
      <c r="Q56" s="15">
        <f>TIME(0,SUMIF(Mod_cocina!A:A,A56,Mod_cocina!E:E),0)</f>
        <v>6.6666666666666666E-2</v>
      </c>
      <c r="R56" s="16">
        <f t="shared" si="0"/>
        <v>8.9583333335758644E-2</v>
      </c>
      <c r="S56" s="15" t="str">
        <f t="shared" si="1"/>
        <v>Sí</v>
      </c>
    </row>
    <row r="57" spans="1:19">
      <c r="A57" s="18">
        <v>56</v>
      </c>
      <c r="B57" s="19" t="str">
        <f>TEXT(C57,"dddd")</f>
        <v>sábado</v>
      </c>
      <c r="C57" s="19">
        <v>45017.055555555555</v>
      </c>
      <c r="D57" s="19">
        <v>45017.206250000003</v>
      </c>
      <c r="E57" s="20" t="s">
        <v>85</v>
      </c>
      <c r="F57" s="20" t="s">
        <v>81</v>
      </c>
      <c r="G57" s="20" t="s">
        <v>64</v>
      </c>
      <c r="H57" s="23" t="s">
        <v>242</v>
      </c>
      <c r="I57" s="18" t="s">
        <v>65</v>
      </c>
      <c r="J57" s="20" t="s">
        <v>174</v>
      </c>
      <c r="K57" s="18" t="s">
        <v>131</v>
      </c>
      <c r="L57" s="21">
        <f>SUMIF(Mod_cocina!A:A,A57,Mod_cocina!H:H)</f>
        <v>48</v>
      </c>
      <c r="M57" s="14">
        <v>45017.206250000003</v>
      </c>
      <c r="N57" s="15">
        <v>45017.055555555555</v>
      </c>
      <c r="O57" s="15">
        <v>45017.206250000003</v>
      </c>
      <c r="P57" s="15">
        <f>IF(F57="Ocupada", (O57-N57) + TIME(0,15,0),O57-N57)</f>
        <v>0.15069444444816327</v>
      </c>
      <c r="Q57" s="15">
        <f>TIME(0,SUMIF(Mod_cocina!A:A,A57,Mod_cocina!E:E),0)</f>
        <v>5.4166666666666669E-2</v>
      </c>
      <c r="R57" s="16">
        <f t="shared" si="0"/>
        <v>9.6527777781496599E-2</v>
      </c>
      <c r="S57" s="15" t="str">
        <f t="shared" si="1"/>
        <v>Sí</v>
      </c>
    </row>
    <row r="58" spans="1:19">
      <c r="A58" s="18">
        <v>57</v>
      </c>
      <c r="B58" s="19" t="str">
        <f>TEXT(C58,"dddd")</f>
        <v>sábado</v>
      </c>
      <c r="C58" s="19">
        <v>45017.12777777778</v>
      </c>
      <c r="D58" s="19">
        <v>45017.202777777777</v>
      </c>
      <c r="E58" s="20" t="s">
        <v>78</v>
      </c>
      <c r="F58" s="20" t="s">
        <v>81</v>
      </c>
      <c r="G58" s="20" t="s">
        <v>64</v>
      </c>
      <c r="H58" s="23" t="s">
        <v>244</v>
      </c>
      <c r="I58" s="18" t="s">
        <v>79</v>
      </c>
      <c r="J58" s="20" t="s">
        <v>245</v>
      </c>
      <c r="K58" s="18" t="s">
        <v>75</v>
      </c>
      <c r="L58" s="21">
        <f>SUMIF(Mod_cocina!A:A,A58,Mod_cocina!H:H)</f>
        <v>169</v>
      </c>
      <c r="M58" s="14">
        <v>45017.202777777777</v>
      </c>
      <c r="N58" s="15">
        <v>45017.12777777778</v>
      </c>
      <c r="O58" s="15">
        <v>45017.202777777777</v>
      </c>
      <c r="P58" s="15">
        <f>IF(F58="Ocupada", (O58-N58) + TIME(0,15,0),O58-N58)</f>
        <v>7.4999999997089617E-2</v>
      </c>
      <c r="Q58" s="15">
        <f>TIME(0,SUMIF(Mod_cocina!A:A,A58,Mod_cocina!E:E),0)</f>
        <v>4.7222222222222221E-2</v>
      </c>
      <c r="R58" s="16">
        <f t="shared" si="0"/>
        <v>2.7777777774867396E-2</v>
      </c>
      <c r="S58" s="15" t="str">
        <f t="shared" si="1"/>
        <v>Sí</v>
      </c>
    </row>
    <row r="59" spans="1:19">
      <c r="A59" s="18">
        <v>58</v>
      </c>
      <c r="B59" s="19" t="str">
        <f>TEXT(C59,"dddd")</f>
        <v>sábado</v>
      </c>
      <c r="C59" s="19">
        <v>45017.063194444447</v>
      </c>
      <c r="D59" s="19">
        <v>45017.181250000001</v>
      </c>
      <c r="E59" s="20" t="s">
        <v>71</v>
      </c>
      <c r="F59" s="20" t="s">
        <v>67</v>
      </c>
      <c r="G59" s="20" t="s">
        <v>95</v>
      </c>
      <c r="H59" s="23" t="s">
        <v>247</v>
      </c>
      <c r="I59" s="18" t="s">
        <v>79</v>
      </c>
      <c r="J59" s="20" t="s">
        <v>248</v>
      </c>
      <c r="K59" s="18" t="s">
        <v>82</v>
      </c>
      <c r="L59" s="21">
        <f>SUMIF(Mod_cocina!A:A,A59,Mod_cocina!H:H)</f>
        <v>82</v>
      </c>
      <c r="M59" s="14">
        <v>45017.181250000001</v>
      </c>
      <c r="N59" s="15">
        <v>45017.063194444447</v>
      </c>
      <c r="O59" s="15">
        <v>45017.181250000001</v>
      </c>
      <c r="P59" s="15">
        <f>IF(F59="Ocupada", (O59-N59) + TIME(0,15,0),O59-N59)</f>
        <v>0.11805555555474712</v>
      </c>
      <c r="Q59" s="15">
        <f>TIME(0,SUMIF(Mod_cocina!A:A,A59,Mod_cocina!E:E),0)</f>
        <v>5.0694444444444445E-2</v>
      </c>
      <c r="R59" s="16">
        <f t="shared" si="0"/>
        <v>6.7361111110302671E-2</v>
      </c>
      <c r="S59" s="15" t="str">
        <f t="shared" si="1"/>
        <v>Sí</v>
      </c>
    </row>
    <row r="60" spans="1:19">
      <c r="A60" s="18">
        <v>59</v>
      </c>
      <c r="B60" s="19" t="str">
        <f>TEXT(C60,"dddd")</f>
        <v>sábado</v>
      </c>
      <c r="C60" s="19">
        <v>45017.056250000001</v>
      </c>
      <c r="D60" s="19">
        <v>45017.211111111108</v>
      </c>
      <c r="E60" s="20" t="s">
        <v>71</v>
      </c>
      <c r="F60" s="20" t="s">
        <v>81</v>
      </c>
      <c r="G60" s="20" t="s">
        <v>64</v>
      </c>
      <c r="H60" s="23" t="s">
        <v>250</v>
      </c>
      <c r="I60" s="18" t="s">
        <v>73</v>
      </c>
      <c r="J60" s="20" t="s">
        <v>251</v>
      </c>
      <c r="K60" s="18" t="s">
        <v>75</v>
      </c>
      <c r="L60" s="21">
        <f>SUMIF(Mod_cocina!A:A,A60,Mod_cocina!H:H)</f>
        <v>160</v>
      </c>
      <c r="M60" s="14">
        <v>45017.211111111108</v>
      </c>
      <c r="N60" s="15">
        <v>45017.056250000001</v>
      </c>
      <c r="O60" s="15">
        <v>45017.211111111108</v>
      </c>
      <c r="P60" s="15">
        <f>IF(F60="Ocupada", (O60-N60) + TIME(0,15,0),O60-N60)</f>
        <v>0.15486111110658385</v>
      </c>
      <c r="Q60" s="15">
        <f>TIME(0,SUMIF(Mod_cocina!A:A,A60,Mod_cocina!E:E),0)</f>
        <v>3.3333333333333333E-2</v>
      </c>
      <c r="R60" s="16">
        <f t="shared" si="0"/>
        <v>0.12152777777325052</v>
      </c>
      <c r="S60" s="15" t="str">
        <f t="shared" si="1"/>
        <v>Sí</v>
      </c>
    </row>
    <row r="61" spans="1:19">
      <c r="A61" s="18">
        <v>60</v>
      </c>
      <c r="B61" s="19" t="str">
        <f>TEXT(C61,"dddd")</f>
        <v>sábado</v>
      </c>
      <c r="C61" s="19">
        <v>45017.089583333334</v>
      </c>
      <c r="D61" s="19">
        <v>45017.240277777775</v>
      </c>
      <c r="E61" s="20" t="s">
        <v>71</v>
      </c>
      <c r="F61" s="20" t="s">
        <v>67</v>
      </c>
      <c r="G61" s="20" t="s">
        <v>64</v>
      </c>
      <c r="H61" s="23" t="s">
        <v>253</v>
      </c>
      <c r="I61" s="18" t="s">
        <v>79</v>
      </c>
      <c r="J61" s="20" t="s">
        <v>254</v>
      </c>
      <c r="K61" s="18" t="s">
        <v>107</v>
      </c>
      <c r="L61" s="21">
        <f>SUMIF(Mod_cocina!A:A,A61,Mod_cocina!H:H)</f>
        <v>102</v>
      </c>
      <c r="M61" s="14">
        <v>45017.240277777775</v>
      </c>
      <c r="N61" s="15">
        <v>45017.089583333334</v>
      </c>
      <c r="O61" s="15">
        <v>45017.240277777775</v>
      </c>
      <c r="P61" s="15">
        <f>IF(F61="Ocupada", (O61-N61) + TIME(0,15,0),O61-N61)</f>
        <v>0.15069444444088731</v>
      </c>
      <c r="Q61" s="15">
        <f>TIME(0,SUMIF(Mod_cocina!A:A,A61,Mod_cocina!E:E),0)</f>
        <v>2.9861111111111113E-2</v>
      </c>
      <c r="R61" s="16">
        <f t="shared" si="0"/>
        <v>0.12083333332977619</v>
      </c>
      <c r="S61" s="15" t="str">
        <f t="shared" si="1"/>
        <v>Sí</v>
      </c>
    </row>
    <row r="62" spans="1:19">
      <c r="A62" s="18">
        <v>61</v>
      </c>
      <c r="B62" s="19" t="str">
        <f>TEXT(C62,"dddd")</f>
        <v>sábado</v>
      </c>
      <c r="C62" s="19">
        <v>45017.15902777778</v>
      </c>
      <c r="D62" s="19">
        <v>45017.265277777777</v>
      </c>
      <c r="E62" s="20" t="s">
        <v>78</v>
      </c>
      <c r="F62" s="20" t="s">
        <v>99</v>
      </c>
      <c r="G62" s="20" t="s">
        <v>64</v>
      </c>
      <c r="H62" s="23" t="s">
        <v>256</v>
      </c>
      <c r="I62" s="18" t="s">
        <v>79</v>
      </c>
      <c r="J62" s="20" t="s">
        <v>257</v>
      </c>
      <c r="K62" s="18" t="s">
        <v>138</v>
      </c>
      <c r="L62" s="21">
        <f>SUMIF(Mod_cocina!A:A,A62,Mod_cocina!H:H)</f>
        <v>242</v>
      </c>
      <c r="M62" s="14">
        <v>45017.265277777777</v>
      </c>
      <c r="N62" s="15">
        <v>45017.15902777778</v>
      </c>
      <c r="O62" s="15">
        <v>45017.265277777777</v>
      </c>
      <c r="P62" s="15">
        <f>IF(F62="Ocupada", (O62-N62) + TIME(0,15,0),O62-N62)</f>
        <v>0.11666666666375629</v>
      </c>
      <c r="Q62" s="15">
        <f>TIME(0,SUMIF(Mod_cocina!A:A,A62,Mod_cocina!E:E),0)</f>
        <v>0.11041666666666666</v>
      </c>
      <c r="R62" s="16">
        <f t="shared" si="0"/>
        <v>6.2499999970896253E-3</v>
      </c>
      <c r="S62" s="15" t="str">
        <f t="shared" si="1"/>
        <v>Sí</v>
      </c>
    </row>
    <row r="63" spans="1:19">
      <c r="A63" s="18">
        <v>62</v>
      </c>
      <c r="B63" s="19" t="str">
        <f>TEXT(C63,"dddd")</f>
        <v>sábado</v>
      </c>
      <c r="C63" s="19">
        <v>45017.115972222222</v>
      </c>
      <c r="D63" s="19">
        <v>45017.26666666667</v>
      </c>
      <c r="E63" s="20" t="s">
        <v>71</v>
      </c>
      <c r="F63" s="20" t="s">
        <v>99</v>
      </c>
      <c r="G63" s="20" t="s">
        <v>95</v>
      </c>
      <c r="H63" s="23" t="s">
        <v>259</v>
      </c>
      <c r="I63" s="18" t="s">
        <v>79</v>
      </c>
      <c r="J63" s="20" t="s">
        <v>260</v>
      </c>
      <c r="K63" s="18" t="s">
        <v>164</v>
      </c>
      <c r="L63" s="21">
        <f>SUMIF(Mod_cocina!A:A,A63,Mod_cocina!H:H)</f>
        <v>148</v>
      </c>
      <c r="M63" s="14">
        <v>45017.26666666667</v>
      </c>
      <c r="N63" s="15">
        <v>45017.115972222222</v>
      </c>
      <c r="O63" s="15">
        <v>45017.26666666667</v>
      </c>
      <c r="P63" s="15">
        <f>IF(F63="Ocupada", (O63-N63) + TIME(0,15,0),O63-N63)</f>
        <v>0.16111111111482992</v>
      </c>
      <c r="Q63" s="15">
        <f>TIME(0,SUMIF(Mod_cocina!A:A,A63,Mod_cocina!E:E),0)</f>
        <v>0.1076388888888889</v>
      </c>
      <c r="R63" s="16">
        <f t="shared" si="0"/>
        <v>5.347222222594103E-2</v>
      </c>
      <c r="S63" s="15" t="str">
        <f t="shared" si="1"/>
        <v>Sí</v>
      </c>
    </row>
    <row r="64" spans="1:19">
      <c r="A64" s="18">
        <v>63</v>
      </c>
      <c r="B64" s="19" t="str">
        <f>TEXT(C64,"dddd")</f>
        <v>sábado</v>
      </c>
      <c r="C64" s="19">
        <v>45017.02847222222</v>
      </c>
      <c r="D64" s="19">
        <v>45017.17083333333</v>
      </c>
      <c r="E64" s="20" t="s">
        <v>90</v>
      </c>
      <c r="F64" s="20" t="s">
        <v>67</v>
      </c>
      <c r="G64" s="20" t="s">
        <v>64</v>
      </c>
      <c r="H64" s="23" t="s">
        <v>261</v>
      </c>
      <c r="I64" s="18" t="s">
        <v>79</v>
      </c>
      <c r="J64" s="20" t="s">
        <v>262</v>
      </c>
      <c r="K64" s="18" t="s">
        <v>75</v>
      </c>
      <c r="L64" s="21">
        <f>SUMIF(Mod_cocina!A:A,A64,Mod_cocina!H:H)</f>
        <v>55</v>
      </c>
      <c r="M64" s="14">
        <v>45017.17083333333</v>
      </c>
      <c r="N64" s="15">
        <v>45017.02847222222</v>
      </c>
      <c r="O64" s="15">
        <v>45017.17083333333</v>
      </c>
      <c r="P64" s="15">
        <f>IF(F64="Ocupada", (O64-N64) + TIME(0,15,0),O64-N64)</f>
        <v>0.14236111110949423</v>
      </c>
      <c r="Q64" s="15">
        <f>TIME(0,SUMIF(Mod_cocina!A:A,A64,Mod_cocina!E:E),0)</f>
        <v>2.0833333333333332E-2</v>
      </c>
      <c r="R64" s="16">
        <f t="shared" si="0"/>
        <v>0.1215277777761609</v>
      </c>
      <c r="S64" s="15" t="str">
        <f t="shared" si="1"/>
        <v>Sí</v>
      </c>
    </row>
    <row r="65" spans="1:19">
      <c r="A65" s="18">
        <v>64</v>
      </c>
      <c r="B65" s="19" t="str">
        <f>TEXT(C65,"dddd")</f>
        <v>sábado</v>
      </c>
      <c r="C65" s="19">
        <v>45017.069444444445</v>
      </c>
      <c r="D65" s="19">
        <v>45017.168055555558</v>
      </c>
      <c r="E65" s="20" t="s">
        <v>85</v>
      </c>
      <c r="F65" s="20" t="s">
        <v>67</v>
      </c>
      <c r="G65" s="20" t="s">
        <v>72</v>
      </c>
      <c r="H65" s="23" t="s">
        <v>264</v>
      </c>
      <c r="I65" s="18" t="s">
        <v>73</v>
      </c>
      <c r="J65" s="20" t="s">
        <v>265</v>
      </c>
      <c r="K65" s="18" t="s">
        <v>92</v>
      </c>
      <c r="L65" s="21">
        <f>SUMIF(Mod_cocina!A:A,A65,Mod_cocina!H:H)</f>
        <v>288</v>
      </c>
      <c r="M65" s="14">
        <v>45017.168055555558</v>
      </c>
      <c r="N65" s="15">
        <v>45017.069444444445</v>
      </c>
      <c r="O65" s="15">
        <v>45017.168055555558</v>
      </c>
      <c r="P65" s="15">
        <f>IF(F65="Ocupada", (O65-N65) + TIME(0,15,0),O65-N65)</f>
        <v>9.8611111112404615E-2</v>
      </c>
      <c r="Q65" s="15">
        <f>TIME(0,SUMIF(Mod_cocina!A:A,A65,Mod_cocina!E:E),0)</f>
        <v>5.6944444444444443E-2</v>
      </c>
      <c r="R65" s="16">
        <f t="shared" si="0"/>
        <v>4.1666666667960171E-2</v>
      </c>
      <c r="S65" s="15" t="str">
        <f t="shared" si="1"/>
        <v>Sí</v>
      </c>
    </row>
    <row r="66" spans="1:19">
      <c r="A66" s="18">
        <v>65</v>
      </c>
      <c r="B66" s="19" t="str">
        <f>TEXT(C66,"dddd")</f>
        <v>sábado</v>
      </c>
      <c r="C66" s="19">
        <v>45017.07916666667</v>
      </c>
      <c r="D66" s="19">
        <v>45017.127083333333</v>
      </c>
      <c r="E66" s="20" t="s">
        <v>63</v>
      </c>
      <c r="F66" s="20" t="s">
        <v>99</v>
      </c>
      <c r="G66" s="20" t="s">
        <v>64</v>
      </c>
      <c r="H66" s="23" t="s">
        <v>267</v>
      </c>
      <c r="I66" s="18" t="s">
        <v>65</v>
      </c>
      <c r="J66" s="20" t="s">
        <v>268</v>
      </c>
      <c r="K66" s="18" t="s">
        <v>107</v>
      </c>
      <c r="L66" s="21">
        <f>SUMIF(Mod_cocina!A:A,A66,Mod_cocina!H:H)</f>
        <v>196</v>
      </c>
      <c r="M66" s="14">
        <v>45017.127083333333</v>
      </c>
      <c r="N66" s="15">
        <v>45017.07916666667</v>
      </c>
      <c r="O66" s="15">
        <v>45017.127083333333</v>
      </c>
      <c r="P66" s="15">
        <f>IF(F66="Ocupada", (O66-N66) + TIME(0,15,0),O66-N66)</f>
        <v>5.833333332945282E-2</v>
      </c>
      <c r="Q66" s="15">
        <f>TIME(0,SUMIF(Mod_cocina!A:A,A66,Mod_cocina!E:E),0)</f>
        <v>0.1076388888888889</v>
      </c>
      <c r="R66" s="16">
        <f t="shared" si="0"/>
        <v>0</v>
      </c>
      <c r="S66" s="15" t="str">
        <f t="shared" si="1"/>
        <v>No</v>
      </c>
    </row>
    <row r="67" spans="1:19">
      <c r="A67" s="18">
        <v>66</v>
      </c>
      <c r="B67" s="19" t="str">
        <f>TEXT(C67,"dddd")</f>
        <v>sábado</v>
      </c>
      <c r="C67" s="19">
        <v>45017.102777777778</v>
      </c>
      <c r="D67" s="19">
        <v>45017.262499999997</v>
      </c>
      <c r="E67" s="20" t="s">
        <v>85</v>
      </c>
      <c r="F67" s="20" t="s">
        <v>67</v>
      </c>
      <c r="G67" s="20" t="s">
        <v>64</v>
      </c>
      <c r="H67" s="23" t="s">
        <v>270</v>
      </c>
      <c r="I67" s="18" t="s">
        <v>79</v>
      </c>
      <c r="J67" s="20" t="s">
        <v>271</v>
      </c>
      <c r="K67" s="18" t="s">
        <v>68</v>
      </c>
      <c r="L67" s="21">
        <f>SUMIF(Mod_cocina!A:A,A67,Mod_cocina!H:H)</f>
        <v>210</v>
      </c>
      <c r="M67" s="14">
        <v>45017.262499999997</v>
      </c>
      <c r="N67" s="15">
        <v>45017.102777777778</v>
      </c>
      <c r="O67" s="15">
        <v>45017.262499999997</v>
      </c>
      <c r="P67" s="15">
        <f>IF(F67="Ocupada", (O67-N67) + TIME(0,15,0),O67-N67)</f>
        <v>0.15972222221898846</v>
      </c>
      <c r="Q67" s="15">
        <f>TIME(0,SUMIF(Mod_cocina!A:A,A67,Mod_cocina!E:E),0)</f>
        <v>7.9166666666666663E-2</v>
      </c>
      <c r="R67" s="16">
        <f t="shared" ref="R67:R130" si="2">IF((P67-Q67)&gt;0,P67-Q67,0)</f>
        <v>8.05555555523218E-2</v>
      </c>
      <c r="S67" s="15" t="str">
        <f t="shared" ref="S67:S130" si="3">IF((R67)&gt;0,"Sí","No")</f>
        <v>Sí</v>
      </c>
    </row>
    <row r="68" spans="1:19">
      <c r="A68" s="18">
        <v>67</v>
      </c>
      <c r="B68" s="19" t="str">
        <f>TEXT(C68,"dddd")</f>
        <v>sábado</v>
      </c>
      <c r="C68" s="19">
        <v>45017.15625</v>
      </c>
      <c r="D68" s="19">
        <v>45017.215277777781</v>
      </c>
      <c r="E68" s="20" t="s">
        <v>78</v>
      </c>
      <c r="F68" s="20" t="s">
        <v>67</v>
      </c>
      <c r="G68" s="20" t="s">
        <v>64</v>
      </c>
      <c r="H68" s="23" t="s">
        <v>273</v>
      </c>
      <c r="I68" s="18" t="s">
        <v>65</v>
      </c>
      <c r="J68" s="20" t="s">
        <v>274</v>
      </c>
      <c r="K68" s="18" t="s">
        <v>92</v>
      </c>
      <c r="L68" s="21">
        <f>SUMIF(Mod_cocina!A:A,A68,Mod_cocina!H:H)</f>
        <v>256</v>
      </c>
      <c r="M68" s="14">
        <v>45017.215277777781</v>
      </c>
      <c r="N68" s="15">
        <v>45017.15625</v>
      </c>
      <c r="O68" s="15">
        <v>45017.215277777781</v>
      </c>
      <c r="P68" s="15">
        <f>IF(F68="Ocupada", (O68-N68) + TIME(0,15,0),O68-N68)</f>
        <v>5.9027777781011537E-2</v>
      </c>
      <c r="Q68" s="15">
        <f>TIME(0,SUMIF(Mod_cocina!A:A,A68,Mod_cocina!E:E),0)</f>
        <v>9.0972222222222218E-2</v>
      </c>
      <c r="R68" s="16">
        <f t="shared" si="2"/>
        <v>0</v>
      </c>
      <c r="S68" s="15" t="str">
        <f t="shared" si="3"/>
        <v>No</v>
      </c>
    </row>
    <row r="69" spans="1:19">
      <c r="A69" s="18">
        <v>68</v>
      </c>
      <c r="B69" s="19" t="str">
        <f>TEXT(C69,"dddd")</f>
        <v>sábado</v>
      </c>
      <c r="C69" s="19">
        <v>45017.001388888886</v>
      </c>
      <c r="D69" s="19">
        <v>45017.135416666664</v>
      </c>
      <c r="E69" s="20" t="s">
        <v>85</v>
      </c>
      <c r="F69" s="20" t="s">
        <v>99</v>
      </c>
      <c r="G69" s="20" t="s">
        <v>95</v>
      </c>
      <c r="H69" s="23" t="s">
        <v>276</v>
      </c>
      <c r="I69" s="18" t="s">
        <v>79</v>
      </c>
      <c r="J69" s="20" t="s">
        <v>277</v>
      </c>
      <c r="K69" s="18" t="s">
        <v>82</v>
      </c>
      <c r="L69" s="21">
        <f>SUMIF(Mod_cocina!A:A,A69,Mod_cocina!H:H)</f>
        <v>218</v>
      </c>
      <c r="M69" s="14">
        <v>45017.135416666664</v>
      </c>
      <c r="N69" s="15">
        <v>45017.001388888886</v>
      </c>
      <c r="O69" s="15">
        <v>45017.135416666664</v>
      </c>
      <c r="P69" s="15">
        <f>IF(F69="Ocupada", (O69-N69) + TIME(0,15,0),O69-N69)</f>
        <v>0.14444444444476781</v>
      </c>
      <c r="Q69" s="15">
        <f>TIME(0,SUMIF(Mod_cocina!A:A,A69,Mod_cocina!E:E),0)</f>
        <v>0.10069444444444445</v>
      </c>
      <c r="R69" s="16">
        <f t="shared" si="2"/>
        <v>4.3750000000323364E-2</v>
      </c>
      <c r="S69" s="15" t="str">
        <f t="shared" si="3"/>
        <v>Sí</v>
      </c>
    </row>
    <row r="70" spans="1:19">
      <c r="A70" s="18">
        <v>69</v>
      </c>
      <c r="B70" s="19" t="str">
        <f>TEXT(C70,"dddd")</f>
        <v>sábado</v>
      </c>
      <c r="C70" s="19">
        <v>45017.084722222222</v>
      </c>
      <c r="D70" s="19">
        <v>45017.164583333331</v>
      </c>
      <c r="E70" s="20" t="s">
        <v>78</v>
      </c>
      <c r="F70" s="20" t="s">
        <v>81</v>
      </c>
      <c r="G70" s="20" t="s">
        <v>64</v>
      </c>
      <c r="H70" s="23" t="s">
        <v>279</v>
      </c>
      <c r="I70" s="18" t="s">
        <v>79</v>
      </c>
      <c r="J70" s="20" t="s">
        <v>280</v>
      </c>
      <c r="K70" s="18" t="s">
        <v>92</v>
      </c>
      <c r="L70" s="21">
        <f>SUMIF(Mod_cocina!A:A,A70,Mod_cocina!H:H)</f>
        <v>234</v>
      </c>
      <c r="M70" s="14">
        <v>45017.164583333331</v>
      </c>
      <c r="N70" s="15">
        <v>45017.084722222222</v>
      </c>
      <c r="O70" s="15">
        <v>45017.164583333331</v>
      </c>
      <c r="P70" s="15">
        <f>IF(F70="Ocupada", (O70-N70) + TIME(0,15,0),O70-N70)</f>
        <v>7.9861111109494232E-2</v>
      </c>
      <c r="Q70" s="15">
        <f>TIME(0,SUMIF(Mod_cocina!A:A,A70,Mod_cocina!E:E),0)</f>
        <v>6.3888888888888884E-2</v>
      </c>
      <c r="R70" s="16">
        <f t="shared" si="2"/>
        <v>1.5972222220605348E-2</v>
      </c>
      <c r="S70" s="15" t="str">
        <f t="shared" si="3"/>
        <v>Sí</v>
      </c>
    </row>
    <row r="71" spans="1:19">
      <c r="A71" s="18">
        <v>70</v>
      </c>
      <c r="B71" s="19" t="str">
        <f>TEXT(C71,"dddd")</f>
        <v>sábado</v>
      </c>
      <c r="C71" s="19">
        <v>45017.007638888892</v>
      </c>
      <c r="D71" s="19">
        <v>45017.056944444441</v>
      </c>
      <c r="E71" s="20" t="s">
        <v>90</v>
      </c>
      <c r="F71" s="20" t="s">
        <v>81</v>
      </c>
      <c r="G71" s="20" t="s">
        <v>64</v>
      </c>
      <c r="H71" s="23" t="s">
        <v>282</v>
      </c>
      <c r="I71" s="18" t="s">
        <v>65</v>
      </c>
      <c r="J71" s="20" t="s">
        <v>283</v>
      </c>
      <c r="K71" s="18" t="s">
        <v>87</v>
      </c>
      <c r="L71" s="21">
        <f>SUMIF(Mod_cocina!A:A,A71,Mod_cocina!H:H)</f>
        <v>118</v>
      </c>
      <c r="M71" s="14">
        <v>45017.056944444441</v>
      </c>
      <c r="N71" s="15">
        <v>45017.007638888892</v>
      </c>
      <c r="O71" s="15">
        <v>45017.056944444441</v>
      </c>
      <c r="P71" s="15">
        <f>IF(F71="Ocupada", (O71-N71) + TIME(0,15,0),O71-N71)</f>
        <v>4.930555554892635E-2</v>
      </c>
      <c r="Q71" s="15">
        <f>TIME(0,SUMIF(Mod_cocina!A:A,A71,Mod_cocina!E:E),0)</f>
        <v>2.7777777777777776E-2</v>
      </c>
      <c r="R71" s="16">
        <f t="shared" si="2"/>
        <v>2.1527777771148573E-2</v>
      </c>
      <c r="S71" s="15" t="str">
        <f t="shared" si="3"/>
        <v>Sí</v>
      </c>
    </row>
    <row r="72" spans="1:19">
      <c r="A72" s="18">
        <v>71</v>
      </c>
      <c r="B72" s="19" t="str">
        <f>TEXT(C72,"dddd")</f>
        <v>sábado</v>
      </c>
      <c r="C72" s="19">
        <v>45017.081250000003</v>
      </c>
      <c r="D72" s="19">
        <v>45017.24722222222</v>
      </c>
      <c r="E72" s="20" t="s">
        <v>63</v>
      </c>
      <c r="F72" s="20" t="s">
        <v>99</v>
      </c>
      <c r="G72" s="20" t="s">
        <v>64</v>
      </c>
      <c r="H72" s="23" t="s">
        <v>285</v>
      </c>
      <c r="I72" s="18" t="s">
        <v>79</v>
      </c>
      <c r="J72" s="20" t="s">
        <v>286</v>
      </c>
      <c r="K72" s="18" t="s">
        <v>87</v>
      </c>
      <c r="L72" s="21">
        <f>SUMIF(Mod_cocina!A:A,A72,Mod_cocina!H:H)</f>
        <v>136</v>
      </c>
      <c r="M72" s="14">
        <v>45017.24722222222</v>
      </c>
      <c r="N72" s="15">
        <v>45017.081250000003</v>
      </c>
      <c r="O72" s="15">
        <v>45017.24722222222</v>
      </c>
      <c r="P72" s="15">
        <f>IF(F72="Ocupada", (O72-N72) + TIME(0,15,0),O72-N72)</f>
        <v>0.17638888888419993</v>
      </c>
      <c r="Q72" s="15">
        <f>TIME(0,SUMIF(Mod_cocina!A:A,A72,Mod_cocina!E:E),0)</f>
        <v>3.4027777777777775E-2</v>
      </c>
      <c r="R72" s="16">
        <f t="shared" si="2"/>
        <v>0.14236111110642216</v>
      </c>
      <c r="S72" s="15" t="str">
        <f t="shared" si="3"/>
        <v>Sí</v>
      </c>
    </row>
    <row r="73" spans="1:19">
      <c r="A73" s="18">
        <v>72</v>
      </c>
      <c r="B73" s="19" t="str">
        <f>TEXT(C73,"dddd")</f>
        <v>sábado</v>
      </c>
      <c r="C73" s="19">
        <v>45017.112500000003</v>
      </c>
      <c r="D73" s="19">
        <v>45017.243750000001</v>
      </c>
      <c r="E73" s="20" t="s">
        <v>78</v>
      </c>
      <c r="F73" s="20" t="s">
        <v>67</v>
      </c>
      <c r="G73" s="20" t="s">
        <v>64</v>
      </c>
      <c r="H73" s="23" t="s">
        <v>288</v>
      </c>
      <c r="I73" s="18" t="s">
        <v>79</v>
      </c>
      <c r="J73" s="20" t="s">
        <v>289</v>
      </c>
      <c r="K73" s="18" t="s">
        <v>92</v>
      </c>
      <c r="L73" s="21">
        <f>SUMIF(Mod_cocina!A:A,A73,Mod_cocina!H:H)</f>
        <v>75</v>
      </c>
      <c r="M73" s="14">
        <v>45017.243750000001</v>
      </c>
      <c r="N73" s="15">
        <v>45017.112500000003</v>
      </c>
      <c r="O73" s="15">
        <v>45017.243750000001</v>
      </c>
      <c r="P73" s="15">
        <f>IF(F73="Ocupada", (O73-N73) + TIME(0,15,0),O73-N73)</f>
        <v>0.13124999999854481</v>
      </c>
      <c r="Q73" s="15">
        <f>TIME(0,SUMIF(Mod_cocina!A:A,A73,Mod_cocina!E:E),0)</f>
        <v>3.7499999999999999E-2</v>
      </c>
      <c r="R73" s="16">
        <f t="shared" si="2"/>
        <v>9.3749999998544803E-2</v>
      </c>
      <c r="S73" s="15" t="str">
        <f t="shared" si="3"/>
        <v>Sí</v>
      </c>
    </row>
    <row r="74" spans="1:19">
      <c r="A74" s="18">
        <v>73</v>
      </c>
      <c r="B74" s="19" t="str">
        <f>TEXT(C74,"dddd")</f>
        <v>sábado</v>
      </c>
      <c r="C74" s="19">
        <v>45017.11041666667</v>
      </c>
      <c r="D74" s="19">
        <v>45017.256249999999</v>
      </c>
      <c r="E74" s="20" t="s">
        <v>90</v>
      </c>
      <c r="F74" s="20" t="s">
        <v>81</v>
      </c>
      <c r="G74" s="20" t="s">
        <v>72</v>
      </c>
      <c r="H74" s="23" t="s">
        <v>291</v>
      </c>
      <c r="I74" s="18" t="s">
        <v>79</v>
      </c>
      <c r="J74" s="20" t="s">
        <v>17</v>
      </c>
      <c r="K74" s="18" t="s">
        <v>164</v>
      </c>
      <c r="L74" s="21">
        <f>SUMIF(Mod_cocina!A:A,A74,Mod_cocina!H:H)</f>
        <v>81</v>
      </c>
      <c r="M74" s="14">
        <v>45017.256249999999</v>
      </c>
      <c r="N74" s="15">
        <v>45017.11041666667</v>
      </c>
      <c r="O74" s="15">
        <v>45017.256249999999</v>
      </c>
      <c r="P74" s="15">
        <f>IF(F74="Ocupada", (O74-N74) + TIME(0,15,0),O74-N74)</f>
        <v>0.14583333332848269</v>
      </c>
      <c r="Q74" s="15">
        <f>TIME(0,SUMIF(Mod_cocina!A:A,A74,Mod_cocina!E:E),0)</f>
        <v>1.3888888888888888E-2</v>
      </c>
      <c r="R74" s="16">
        <f t="shared" si="2"/>
        <v>0.1319444444395938</v>
      </c>
      <c r="S74" s="15" t="str">
        <f t="shared" si="3"/>
        <v>Sí</v>
      </c>
    </row>
    <row r="75" spans="1:19">
      <c r="A75" s="18">
        <v>74</v>
      </c>
      <c r="B75" s="19" t="str">
        <f>TEXT(C75,"dddd")</f>
        <v>sábado</v>
      </c>
      <c r="C75" s="19">
        <v>45017.044444444444</v>
      </c>
      <c r="D75" s="19">
        <v>45017.175694444442</v>
      </c>
      <c r="E75" s="20" t="s">
        <v>90</v>
      </c>
      <c r="F75" s="20" t="s">
        <v>81</v>
      </c>
      <c r="G75" s="20" t="s">
        <v>64</v>
      </c>
      <c r="H75" s="23" t="s">
        <v>293</v>
      </c>
      <c r="I75" s="18" t="s">
        <v>79</v>
      </c>
      <c r="J75" s="20" t="s">
        <v>294</v>
      </c>
      <c r="K75" s="18" t="s">
        <v>82</v>
      </c>
      <c r="L75" s="21">
        <f>SUMIF(Mod_cocina!A:A,A75,Mod_cocina!H:H)</f>
        <v>218</v>
      </c>
      <c r="M75" s="14">
        <v>45017.175694444442</v>
      </c>
      <c r="N75" s="15">
        <v>45017.044444444444</v>
      </c>
      <c r="O75" s="15">
        <v>45017.175694444442</v>
      </c>
      <c r="P75" s="15">
        <f>IF(F75="Ocupada", (O75-N75) + TIME(0,15,0),O75-N75)</f>
        <v>0.13124999999854481</v>
      </c>
      <c r="Q75" s="15">
        <f>TIME(0,SUMIF(Mod_cocina!A:A,A75,Mod_cocina!E:E),0)</f>
        <v>6.9444444444444448E-2</v>
      </c>
      <c r="R75" s="16">
        <f t="shared" si="2"/>
        <v>6.1805555554100361E-2</v>
      </c>
      <c r="S75" s="15" t="str">
        <f t="shared" si="3"/>
        <v>Sí</v>
      </c>
    </row>
    <row r="76" spans="1:19">
      <c r="A76" s="18">
        <v>75</v>
      </c>
      <c r="B76" s="19" t="str">
        <f>TEXT(C76,"dddd")</f>
        <v>sábado</v>
      </c>
      <c r="C76" s="19">
        <v>45017.15</v>
      </c>
      <c r="D76" s="19">
        <v>45017.200694444444</v>
      </c>
      <c r="E76" s="20" t="s">
        <v>85</v>
      </c>
      <c r="F76" s="20" t="s">
        <v>99</v>
      </c>
      <c r="G76" s="20" t="s">
        <v>64</v>
      </c>
      <c r="H76" s="23" t="s">
        <v>296</v>
      </c>
      <c r="I76" s="18" t="s">
        <v>79</v>
      </c>
      <c r="J76" s="20" t="s">
        <v>297</v>
      </c>
      <c r="K76" s="18" t="s">
        <v>100</v>
      </c>
      <c r="L76" s="21">
        <f>SUMIF(Mod_cocina!A:A,A76,Mod_cocina!H:H)</f>
        <v>109</v>
      </c>
      <c r="M76" s="14">
        <v>45017.200694444444</v>
      </c>
      <c r="N76" s="15">
        <v>45017.15</v>
      </c>
      <c r="O76" s="15">
        <v>45017.200694444444</v>
      </c>
      <c r="P76" s="15">
        <f>IF(F76="Ocupada", (O76-N76) + TIME(0,15,0),O76-N76)</f>
        <v>6.1111111109009165E-2</v>
      </c>
      <c r="Q76" s="15">
        <f>TIME(0,SUMIF(Mod_cocina!A:A,A76,Mod_cocina!E:E),0)</f>
        <v>3.5416666666666666E-2</v>
      </c>
      <c r="R76" s="16">
        <f t="shared" si="2"/>
        <v>2.56944444423425E-2</v>
      </c>
      <c r="S76" s="15" t="str">
        <f t="shared" si="3"/>
        <v>Sí</v>
      </c>
    </row>
    <row r="77" spans="1:19">
      <c r="A77" s="18">
        <v>76</v>
      </c>
      <c r="B77" s="19" t="str">
        <f>TEXT(C77,"dddd")</f>
        <v>sábado</v>
      </c>
      <c r="C77" s="19">
        <v>45017.122916666667</v>
      </c>
      <c r="D77" s="19">
        <v>45017.224999999999</v>
      </c>
      <c r="E77" s="20" t="s">
        <v>71</v>
      </c>
      <c r="F77" s="20" t="s">
        <v>67</v>
      </c>
      <c r="G77" s="20" t="s">
        <v>64</v>
      </c>
      <c r="H77" s="23" t="s">
        <v>299</v>
      </c>
      <c r="I77" s="18" t="s">
        <v>79</v>
      </c>
      <c r="J77" s="20" t="s">
        <v>300</v>
      </c>
      <c r="K77" s="18" t="s">
        <v>164</v>
      </c>
      <c r="L77" s="21">
        <f>SUMIF(Mod_cocina!A:A,A77,Mod_cocina!H:H)</f>
        <v>158</v>
      </c>
      <c r="M77" s="14">
        <v>45017.224999999999</v>
      </c>
      <c r="N77" s="15">
        <v>45017.122916666667</v>
      </c>
      <c r="O77" s="15">
        <v>45017.224999999999</v>
      </c>
      <c r="P77" s="15">
        <f>IF(F77="Ocupada", (O77-N77) + TIME(0,15,0),O77-N77)</f>
        <v>0.10208333333139308</v>
      </c>
      <c r="Q77" s="15">
        <f>TIME(0,SUMIF(Mod_cocina!A:A,A77,Mod_cocina!E:E),0)</f>
        <v>6.7361111111111108E-2</v>
      </c>
      <c r="R77" s="16">
        <f t="shared" si="2"/>
        <v>3.472222222028197E-2</v>
      </c>
      <c r="S77" s="15" t="str">
        <f t="shared" si="3"/>
        <v>Sí</v>
      </c>
    </row>
    <row r="78" spans="1:19">
      <c r="A78" s="18">
        <v>77</v>
      </c>
      <c r="B78" s="19" t="str">
        <f>TEXT(C78,"dddd")</f>
        <v>sábado</v>
      </c>
      <c r="C78" s="19">
        <v>45017.115277777775</v>
      </c>
      <c r="D78" s="19">
        <v>45017.260416666664</v>
      </c>
      <c r="E78" s="20" t="s">
        <v>63</v>
      </c>
      <c r="F78" s="20" t="s">
        <v>81</v>
      </c>
      <c r="G78" s="20" t="s">
        <v>95</v>
      </c>
      <c r="H78" s="23" t="s">
        <v>302</v>
      </c>
      <c r="I78" s="18" t="s">
        <v>79</v>
      </c>
      <c r="J78" s="20" t="s">
        <v>303</v>
      </c>
      <c r="K78" s="18" t="s">
        <v>107</v>
      </c>
      <c r="L78" s="21">
        <f>SUMIF(Mod_cocina!A:A,A78,Mod_cocina!H:H)</f>
        <v>99</v>
      </c>
      <c r="M78" s="14">
        <v>45017.260416666664</v>
      </c>
      <c r="N78" s="15">
        <v>45017.115277777775</v>
      </c>
      <c r="O78" s="15">
        <v>45017.260416666664</v>
      </c>
      <c r="P78" s="15">
        <f>IF(F78="Ocupada", (O78-N78) + TIME(0,15,0),O78-N78)</f>
        <v>0.14513888888905058</v>
      </c>
      <c r="Q78" s="15">
        <f>TIME(0,SUMIF(Mod_cocina!A:A,A78,Mod_cocina!E:E),0)</f>
        <v>6.7361111111111108E-2</v>
      </c>
      <c r="R78" s="16">
        <f t="shared" si="2"/>
        <v>7.7777777777939469E-2</v>
      </c>
      <c r="S78" s="15" t="str">
        <f t="shared" si="3"/>
        <v>Sí</v>
      </c>
    </row>
    <row r="79" spans="1:19">
      <c r="A79" s="18">
        <v>78</v>
      </c>
      <c r="B79" s="19" t="str">
        <f>TEXT(C79,"dddd")</f>
        <v>sábado</v>
      </c>
      <c r="C79" s="19">
        <v>45017.06527777778</v>
      </c>
      <c r="D79" s="19">
        <v>45017.127083333333</v>
      </c>
      <c r="E79" s="20" t="s">
        <v>63</v>
      </c>
      <c r="F79" s="20" t="s">
        <v>81</v>
      </c>
      <c r="G79" s="20" t="s">
        <v>64</v>
      </c>
      <c r="H79" s="23" t="s">
        <v>305</v>
      </c>
      <c r="I79" s="18" t="s">
        <v>79</v>
      </c>
      <c r="J79" s="20" t="s">
        <v>29</v>
      </c>
      <c r="K79" s="18" t="s">
        <v>75</v>
      </c>
      <c r="L79" s="21">
        <f>SUMIF(Mod_cocina!A:A,A79,Mod_cocina!H:H)</f>
        <v>57</v>
      </c>
      <c r="M79" s="14">
        <v>45017.127083333333</v>
      </c>
      <c r="N79" s="15">
        <v>45017.06527777778</v>
      </c>
      <c r="O79" s="15">
        <v>45017.127083333333</v>
      </c>
      <c r="P79" s="15">
        <f>IF(F79="Ocupada", (O79-N79) + TIME(0,15,0),O79-N79)</f>
        <v>6.1805555553291924E-2</v>
      </c>
      <c r="Q79" s="15">
        <f>TIME(0,SUMIF(Mod_cocina!A:A,A79,Mod_cocina!E:E),0)</f>
        <v>3.7499999999999999E-2</v>
      </c>
      <c r="R79" s="16">
        <f t="shared" si="2"/>
        <v>2.4305555553291926E-2</v>
      </c>
      <c r="S79" s="15" t="str">
        <f t="shared" si="3"/>
        <v>Sí</v>
      </c>
    </row>
    <row r="80" spans="1:19">
      <c r="A80" s="18">
        <v>79</v>
      </c>
      <c r="B80" s="19" t="str">
        <f>TEXT(C80,"dddd")</f>
        <v>sábado</v>
      </c>
      <c r="C80" s="19">
        <v>45017.06527777778</v>
      </c>
      <c r="D80" s="19">
        <v>45017.213888888888</v>
      </c>
      <c r="E80" s="20" t="s">
        <v>63</v>
      </c>
      <c r="F80" s="20" t="s">
        <v>81</v>
      </c>
      <c r="G80" s="20" t="s">
        <v>64</v>
      </c>
      <c r="H80" s="23" t="s">
        <v>307</v>
      </c>
      <c r="I80" s="18" t="s">
        <v>79</v>
      </c>
      <c r="J80" s="20" t="s">
        <v>308</v>
      </c>
      <c r="K80" s="18" t="s">
        <v>100</v>
      </c>
      <c r="L80" s="21">
        <f>SUMIF(Mod_cocina!A:A,A80,Mod_cocina!H:H)</f>
        <v>309</v>
      </c>
      <c r="M80" s="14">
        <v>45017.213888888888</v>
      </c>
      <c r="N80" s="15">
        <v>45017.06527777778</v>
      </c>
      <c r="O80" s="15">
        <v>45017.213888888888</v>
      </c>
      <c r="P80" s="15">
        <f>IF(F80="Ocupada", (O80-N80) + TIME(0,15,0),O80-N80)</f>
        <v>0.14861111110803904</v>
      </c>
      <c r="Q80" s="15">
        <f>TIME(0,SUMIF(Mod_cocina!A:A,A80,Mod_cocina!E:E),0)</f>
        <v>6.6666666666666666E-2</v>
      </c>
      <c r="R80" s="16">
        <f t="shared" si="2"/>
        <v>8.1944444441372374E-2</v>
      </c>
      <c r="S80" s="15" t="str">
        <f t="shared" si="3"/>
        <v>Sí</v>
      </c>
    </row>
    <row r="81" spans="1:19">
      <c r="A81" s="18">
        <v>80</v>
      </c>
      <c r="B81" s="19" t="str">
        <f>TEXT(C81,"dddd")</f>
        <v>sábado</v>
      </c>
      <c r="C81" s="19">
        <v>45017.093055555553</v>
      </c>
      <c r="D81" s="19">
        <v>45017.156944444447</v>
      </c>
      <c r="E81" s="20" t="s">
        <v>90</v>
      </c>
      <c r="F81" s="20" t="s">
        <v>81</v>
      </c>
      <c r="G81" s="20" t="s">
        <v>64</v>
      </c>
      <c r="H81" s="23" t="s">
        <v>310</v>
      </c>
      <c r="I81" s="18" t="s">
        <v>79</v>
      </c>
      <c r="J81" s="20" t="s">
        <v>311</v>
      </c>
      <c r="K81" s="18" t="s">
        <v>100</v>
      </c>
      <c r="L81" s="21">
        <f>SUMIF(Mod_cocina!A:A,A81,Mod_cocina!H:H)</f>
        <v>121</v>
      </c>
      <c r="M81" s="14">
        <v>45017.156944444447</v>
      </c>
      <c r="N81" s="15">
        <v>45017.093055555553</v>
      </c>
      <c r="O81" s="15">
        <v>45017.156944444447</v>
      </c>
      <c r="P81" s="15">
        <f>IF(F81="Ocupada", (O81-N81) + TIME(0,15,0),O81-N81)</f>
        <v>6.3888888893416151E-2</v>
      </c>
      <c r="Q81" s="15">
        <f>TIME(0,SUMIF(Mod_cocina!A:A,A81,Mod_cocina!E:E),0)</f>
        <v>4.6527777777777779E-2</v>
      </c>
      <c r="R81" s="16">
        <f t="shared" si="2"/>
        <v>1.7361111115638372E-2</v>
      </c>
      <c r="S81" s="15" t="str">
        <f t="shared" si="3"/>
        <v>Sí</v>
      </c>
    </row>
    <row r="82" spans="1:19">
      <c r="A82" s="18">
        <v>81</v>
      </c>
      <c r="B82" s="19" t="str">
        <f>TEXT(C82,"dddd")</f>
        <v>sábado</v>
      </c>
      <c r="C82" s="19">
        <v>45017.152777777781</v>
      </c>
      <c r="D82" s="19">
        <v>45017.271527777775</v>
      </c>
      <c r="E82" s="20" t="s">
        <v>85</v>
      </c>
      <c r="F82" s="20" t="s">
        <v>99</v>
      </c>
      <c r="G82" s="20" t="s">
        <v>95</v>
      </c>
      <c r="H82" s="23" t="s">
        <v>313</v>
      </c>
      <c r="I82" s="18" t="s">
        <v>79</v>
      </c>
      <c r="J82" s="20" t="s">
        <v>15</v>
      </c>
      <c r="K82" s="18" t="s">
        <v>111</v>
      </c>
      <c r="L82" s="21">
        <f>SUMIF(Mod_cocina!A:A,A82,Mod_cocina!H:H)</f>
        <v>62</v>
      </c>
      <c r="M82" s="14">
        <v>45017.271527777775</v>
      </c>
      <c r="N82" s="15">
        <v>45017.152777777781</v>
      </c>
      <c r="O82" s="15">
        <v>45017.271527777775</v>
      </c>
      <c r="P82" s="15">
        <f>IF(F82="Ocupada", (O82-N82) + TIME(0,15,0),O82-N82)</f>
        <v>0.12916666666084589</v>
      </c>
      <c r="Q82" s="15">
        <f>TIME(0,SUMIF(Mod_cocina!A:A,A82,Mod_cocina!E:E),0)</f>
        <v>4.0972222222222222E-2</v>
      </c>
      <c r="R82" s="16">
        <f t="shared" si="2"/>
        <v>8.8194444438623676E-2</v>
      </c>
      <c r="S82" s="15" t="str">
        <f t="shared" si="3"/>
        <v>Sí</v>
      </c>
    </row>
    <row r="83" spans="1:19">
      <c r="A83" s="18">
        <v>82</v>
      </c>
      <c r="B83" s="19" t="str">
        <f>TEXT(C83,"dddd")</f>
        <v>sábado</v>
      </c>
      <c r="C83" s="19">
        <v>45017.142361111109</v>
      </c>
      <c r="D83" s="19">
        <v>45017.298611111109</v>
      </c>
      <c r="E83" s="20" t="s">
        <v>85</v>
      </c>
      <c r="F83" s="20" t="s">
        <v>81</v>
      </c>
      <c r="G83" s="20" t="s">
        <v>72</v>
      </c>
      <c r="H83" s="23" t="s">
        <v>315</v>
      </c>
      <c r="I83" s="18" t="s">
        <v>79</v>
      </c>
      <c r="J83" s="20" t="s">
        <v>316</v>
      </c>
      <c r="K83" s="18" t="s">
        <v>87</v>
      </c>
      <c r="L83" s="21">
        <f>SUMIF(Mod_cocina!A:A,A83,Mod_cocina!H:H)</f>
        <v>80</v>
      </c>
      <c r="M83" s="14">
        <v>45017.298611111109</v>
      </c>
      <c r="N83" s="15">
        <v>45017.142361111109</v>
      </c>
      <c r="O83" s="15">
        <v>45017.298611111109</v>
      </c>
      <c r="P83" s="15">
        <f>IF(F83="Ocupada", (O83-N83) + TIME(0,15,0),O83-N83)</f>
        <v>0.15625</v>
      </c>
      <c r="Q83" s="15">
        <f>TIME(0,SUMIF(Mod_cocina!A:A,A83,Mod_cocina!E:E),0)</f>
        <v>1.3194444444444444E-2</v>
      </c>
      <c r="R83" s="16">
        <f t="shared" si="2"/>
        <v>0.14305555555555555</v>
      </c>
      <c r="S83" s="15" t="str">
        <f t="shared" si="3"/>
        <v>Sí</v>
      </c>
    </row>
    <row r="84" spans="1:19">
      <c r="A84" s="18">
        <v>83</v>
      </c>
      <c r="B84" s="19" t="str">
        <f>TEXT(C84,"dddd")</f>
        <v>sábado</v>
      </c>
      <c r="C84" s="19">
        <v>45017.154166666667</v>
      </c>
      <c r="D84" s="19">
        <v>45017.277083333334</v>
      </c>
      <c r="E84" s="20" t="s">
        <v>71</v>
      </c>
      <c r="F84" s="20" t="s">
        <v>99</v>
      </c>
      <c r="G84" s="20" t="s">
        <v>95</v>
      </c>
      <c r="H84" s="23" t="s">
        <v>318</v>
      </c>
      <c r="I84" s="18" t="s">
        <v>79</v>
      </c>
      <c r="J84" s="20" t="s">
        <v>319</v>
      </c>
      <c r="K84" s="18" t="s">
        <v>164</v>
      </c>
      <c r="L84" s="21">
        <f>SUMIF(Mod_cocina!A:A,A84,Mod_cocina!H:H)</f>
        <v>170</v>
      </c>
      <c r="M84" s="14">
        <v>45017.277083333334</v>
      </c>
      <c r="N84" s="15">
        <v>45017.154166666667</v>
      </c>
      <c r="O84" s="15">
        <v>45017.277083333334</v>
      </c>
      <c r="P84" s="15">
        <f>IF(F84="Ocupada", (O84-N84) + TIME(0,15,0),O84-N84)</f>
        <v>0.13333333333381839</v>
      </c>
      <c r="Q84" s="15">
        <f>TIME(0,SUMIF(Mod_cocina!A:A,A84,Mod_cocina!E:E),0)</f>
        <v>6.5277777777777782E-2</v>
      </c>
      <c r="R84" s="16">
        <f t="shared" si="2"/>
        <v>6.8055555556040606E-2</v>
      </c>
      <c r="S84" s="15" t="str">
        <f t="shared" si="3"/>
        <v>Sí</v>
      </c>
    </row>
    <row r="85" spans="1:19">
      <c r="A85" s="18">
        <v>84</v>
      </c>
      <c r="B85" s="19" t="str">
        <f>TEXT(C85,"dddd")</f>
        <v>sábado</v>
      </c>
      <c r="C85" s="19">
        <v>45017.070833333331</v>
      </c>
      <c r="D85" s="19">
        <v>45017.137499999997</v>
      </c>
      <c r="E85" s="20" t="s">
        <v>90</v>
      </c>
      <c r="F85" s="20" t="s">
        <v>99</v>
      </c>
      <c r="G85" s="20" t="s">
        <v>64</v>
      </c>
      <c r="H85" s="23" t="s">
        <v>321</v>
      </c>
      <c r="I85" s="18" t="s">
        <v>79</v>
      </c>
      <c r="J85" s="20" t="s">
        <v>12</v>
      </c>
      <c r="K85" s="18" t="s">
        <v>92</v>
      </c>
      <c r="L85" s="21">
        <f>SUMIF(Mod_cocina!A:A,A85,Mod_cocina!H:H)</f>
        <v>60</v>
      </c>
      <c r="M85" s="14">
        <v>45017.137499999997</v>
      </c>
      <c r="N85" s="15">
        <v>45017.070833333331</v>
      </c>
      <c r="O85" s="15">
        <v>45017.137499999997</v>
      </c>
      <c r="P85" s="15">
        <f>IF(F85="Ocupada", (O85-N85) + TIME(0,15,0),O85-N85)</f>
        <v>7.708333333236321E-2</v>
      </c>
      <c r="Q85" s="15">
        <f>TIME(0,SUMIF(Mod_cocina!A:A,A85,Mod_cocina!E:E),0)</f>
        <v>6.9444444444444441E-3</v>
      </c>
      <c r="R85" s="16">
        <f t="shared" si="2"/>
        <v>7.0138888887918763E-2</v>
      </c>
      <c r="S85" s="15" t="str">
        <f t="shared" si="3"/>
        <v>Sí</v>
      </c>
    </row>
    <row r="86" spans="1:19">
      <c r="A86" s="18">
        <v>85</v>
      </c>
      <c r="B86" s="19" t="str">
        <f>TEXT(C86,"dddd")</f>
        <v>sábado</v>
      </c>
      <c r="C86" s="19">
        <v>45017.107638888891</v>
      </c>
      <c r="D86" s="19">
        <v>45017.188194444447</v>
      </c>
      <c r="E86" s="20" t="s">
        <v>78</v>
      </c>
      <c r="F86" s="20" t="s">
        <v>81</v>
      </c>
      <c r="G86" s="20" t="s">
        <v>95</v>
      </c>
      <c r="H86" s="23" t="s">
        <v>323</v>
      </c>
      <c r="I86" s="18" t="s">
        <v>79</v>
      </c>
      <c r="J86" s="20" t="s">
        <v>324</v>
      </c>
      <c r="K86" s="18" t="s">
        <v>131</v>
      </c>
      <c r="L86" s="21">
        <f>SUMIF(Mod_cocina!A:A,A86,Mod_cocina!H:H)</f>
        <v>208</v>
      </c>
      <c r="M86" s="14">
        <v>45017.188194444447</v>
      </c>
      <c r="N86" s="15">
        <v>45017.107638888891</v>
      </c>
      <c r="O86" s="15">
        <v>45017.188194444447</v>
      </c>
      <c r="P86" s="15">
        <f>IF(F86="Ocupada", (O86-N86) + TIME(0,15,0),O86-N86)</f>
        <v>8.0555555556202307E-2</v>
      </c>
      <c r="Q86" s="15">
        <f>TIME(0,SUMIF(Mod_cocina!A:A,A86,Mod_cocina!E:E),0)</f>
        <v>9.8611111111111108E-2</v>
      </c>
      <c r="R86" s="16">
        <f t="shared" si="2"/>
        <v>0</v>
      </c>
      <c r="S86" s="15" t="str">
        <f t="shared" si="3"/>
        <v>No</v>
      </c>
    </row>
    <row r="87" spans="1:19">
      <c r="A87" s="18">
        <v>86</v>
      </c>
      <c r="B87" s="19" t="str">
        <f>TEXT(C87,"dddd")</f>
        <v>sábado</v>
      </c>
      <c r="C87" s="19">
        <v>45017.001388888886</v>
      </c>
      <c r="D87" s="19">
        <v>45017.088888888888</v>
      </c>
      <c r="E87" s="20" t="s">
        <v>85</v>
      </c>
      <c r="F87" s="20" t="s">
        <v>81</v>
      </c>
      <c r="G87" s="20" t="s">
        <v>64</v>
      </c>
      <c r="H87" s="23" t="s">
        <v>326</v>
      </c>
      <c r="I87" s="18" t="s">
        <v>65</v>
      </c>
      <c r="J87" s="20" t="s">
        <v>49</v>
      </c>
      <c r="K87" s="18" t="s">
        <v>68</v>
      </c>
      <c r="L87" s="21">
        <f>SUMIF(Mod_cocina!A:A,A87,Mod_cocina!H:H)</f>
        <v>50</v>
      </c>
      <c r="M87" s="14">
        <v>45017.088888888888</v>
      </c>
      <c r="N87" s="15">
        <v>45017.001388888886</v>
      </c>
      <c r="O87" s="15">
        <v>45017.088888888888</v>
      </c>
      <c r="P87" s="15">
        <f>IF(F87="Ocupada", (O87-N87) + TIME(0,15,0),O87-N87)</f>
        <v>8.7500000001455192E-2</v>
      </c>
      <c r="Q87" s="15">
        <f>TIME(0,SUMIF(Mod_cocina!A:A,A87,Mod_cocina!E:E),0)</f>
        <v>5.5555555555555558E-3</v>
      </c>
      <c r="R87" s="16">
        <f t="shared" si="2"/>
        <v>8.1944444445899642E-2</v>
      </c>
      <c r="S87" s="15" t="str">
        <f t="shared" si="3"/>
        <v>Sí</v>
      </c>
    </row>
    <row r="88" spans="1:19">
      <c r="A88" s="18">
        <v>87</v>
      </c>
      <c r="B88" s="19" t="str">
        <f>TEXT(C88,"dddd")</f>
        <v>sábado</v>
      </c>
      <c r="C88" s="19">
        <v>45017.073611111111</v>
      </c>
      <c r="D88" s="19">
        <v>45017.137499999997</v>
      </c>
      <c r="E88" s="20" t="s">
        <v>90</v>
      </c>
      <c r="F88" s="20" t="s">
        <v>99</v>
      </c>
      <c r="G88" s="20" t="s">
        <v>64</v>
      </c>
      <c r="H88" s="23" t="s">
        <v>328</v>
      </c>
      <c r="I88" s="18" t="s">
        <v>79</v>
      </c>
      <c r="J88" s="20" t="s">
        <v>329</v>
      </c>
      <c r="K88" s="18" t="s">
        <v>100</v>
      </c>
      <c r="L88" s="21">
        <f>SUMIF(Mod_cocina!A:A,A88,Mod_cocina!H:H)</f>
        <v>99</v>
      </c>
      <c r="M88" s="14">
        <v>45017.137499999997</v>
      </c>
      <c r="N88" s="15">
        <v>45017.073611111111</v>
      </c>
      <c r="O88" s="15">
        <v>45017.137499999997</v>
      </c>
      <c r="P88" s="15">
        <f>IF(F88="Ocupada", (O88-N88) + TIME(0,15,0),O88-N88)</f>
        <v>7.4305555552806865E-2</v>
      </c>
      <c r="Q88" s="15">
        <f>TIME(0,SUMIF(Mod_cocina!A:A,A88,Mod_cocina!E:E),0)</f>
        <v>4.9305555555555554E-2</v>
      </c>
      <c r="R88" s="16">
        <f t="shared" si="2"/>
        <v>2.4999999997251311E-2</v>
      </c>
      <c r="S88" s="15" t="str">
        <f t="shared" si="3"/>
        <v>Sí</v>
      </c>
    </row>
    <row r="89" spans="1:19">
      <c r="A89" s="18">
        <v>88</v>
      </c>
      <c r="B89" s="19" t="str">
        <f>TEXT(C89,"dddd")</f>
        <v>sábado</v>
      </c>
      <c r="C89" s="19">
        <v>45017.145833333336</v>
      </c>
      <c r="D89" s="19">
        <v>45017.277777777781</v>
      </c>
      <c r="E89" s="20" t="s">
        <v>90</v>
      </c>
      <c r="F89" s="20" t="s">
        <v>67</v>
      </c>
      <c r="G89" s="20" t="s">
        <v>64</v>
      </c>
      <c r="H89" s="23" t="s">
        <v>331</v>
      </c>
      <c r="I89" s="18" t="s">
        <v>65</v>
      </c>
      <c r="J89" s="20" t="s">
        <v>332</v>
      </c>
      <c r="K89" s="18" t="s">
        <v>131</v>
      </c>
      <c r="L89" s="21">
        <f>SUMIF(Mod_cocina!A:A,A89,Mod_cocina!H:H)</f>
        <v>123</v>
      </c>
      <c r="M89" s="14">
        <v>45017.277777777781</v>
      </c>
      <c r="N89" s="15">
        <v>45017.145833333336</v>
      </c>
      <c r="O89" s="15">
        <v>45017.277777777781</v>
      </c>
      <c r="P89" s="15">
        <f>IF(F89="Ocupada", (O89-N89) + TIME(0,15,0),O89-N89)</f>
        <v>0.13194444444525288</v>
      </c>
      <c r="Q89" s="15">
        <f>TIME(0,SUMIF(Mod_cocina!A:A,A89,Mod_cocina!E:E),0)</f>
        <v>8.1250000000000003E-2</v>
      </c>
      <c r="R89" s="16">
        <f t="shared" si="2"/>
        <v>5.0694444445252881E-2</v>
      </c>
      <c r="S89" s="15" t="str">
        <f t="shared" si="3"/>
        <v>Sí</v>
      </c>
    </row>
    <row r="90" spans="1:19">
      <c r="A90" s="18">
        <v>89</v>
      </c>
      <c r="B90" s="19" t="str">
        <f>TEXT(C90,"dddd")</f>
        <v>sábado</v>
      </c>
      <c r="C90" s="19">
        <v>45017.029166666667</v>
      </c>
      <c r="D90" s="19">
        <v>45017.09652777778</v>
      </c>
      <c r="E90" s="20" t="s">
        <v>85</v>
      </c>
      <c r="F90" s="20" t="s">
        <v>81</v>
      </c>
      <c r="G90" s="20" t="s">
        <v>72</v>
      </c>
      <c r="H90" s="23" t="s">
        <v>333</v>
      </c>
      <c r="I90" s="18" t="s">
        <v>65</v>
      </c>
      <c r="J90" s="20" t="s">
        <v>334</v>
      </c>
      <c r="K90" s="18" t="s">
        <v>111</v>
      </c>
      <c r="L90" s="21">
        <f>SUMIF(Mod_cocina!A:A,A90,Mod_cocina!H:H)</f>
        <v>159</v>
      </c>
      <c r="M90" s="14">
        <v>45017.09652777778</v>
      </c>
      <c r="N90" s="15">
        <v>45017.029166666667</v>
      </c>
      <c r="O90" s="15">
        <v>45017.09652777778</v>
      </c>
      <c r="P90" s="15">
        <f>IF(F90="Ocupada", (O90-N90) + TIME(0,15,0),O90-N90)</f>
        <v>6.7361111112404615E-2</v>
      </c>
      <c r="Q90" s="15">
        <f>TIME(0,SUMIF(Mod_cocina!A:A,A90,Mod_cocina!E:E),0)</f>
        <v>9.8611111111111108E-2</v>
      </c>
      <c r="R90" s="16">
        <f t="shared" si="2"/>
        <v>0</v>
      </c>
      <c r="S90" s="15" t="str">
        <f t="shared" si="3"/>
        <v>No</v>
      </c>
    </row>
    <row r="91" spans="1:19">
      <c r="A91" s="18">
        <v>90</v>
      </c>
      <c r="B91" s="19" t="str">
        <f>TEXT(C91,"dddd")</f>
        <v>sábado</v>
      </c>
      <c r="C91" s="19">
        <v>45017.053472222222</v>
      </c>
      <c r="D91" s="19">
        <v>45017.134027777778</v>
      </c>
      <c r="E91" s="20" t="s">
        <v>85</v>
      </c>
      <c r="F91" s="20" t="s">
        <v>67</v>
      </c>
      <c r="G91" s="20" t="s">
        <v>64</v>
      </c>
      <c r="H91" s="23" t="s">
        <v>336</v>
      </c>
      <c r="I91" s="18" t="s">
        <v>65</v>
      </c>
      <c r="J91" s="20" t="s">
        <v>37</v>
      </c>
      <c r="K91" s="18" t="s">
        <v>131</v>
      </c>
      <c r="L91" s="21">
        <f>SUMIF(Mod_cocina!A:A,A91,Mod_cocina!H:H)</f>
        <v>34</v>
      </c>
      <c r="M91" s="14">
        <v>45017.134027777778</v>
      </c>
      <c r="N91" s="15">
        <v>45017.053472222222</v>
      </c>
      <c r="O91" s="15">
        <v>45017.134027777778</v>
      </c>
      <c r="P91" s="15">
        <f>IF(F91="Ocupada", (O91-N91) + TIME(0,15,0),O91-N91)</f>
        <v>8.0555555556202307E-2</v>
      </c>
      <c r="Q91" s="15">
        <f>TIME(0,SUMIF(Mod_cocina!A:A,A91,Mod_cocina!E:E),0)</f>
        <v>3.3333333333333333E-2</v>
      </c>
      <c r="R91" s="16">
        <f t="shared" si="2"/>
        <v>4.7222222222868974E-2</v>
      </c>
      <c r="S91" s="15" t="str">
        <f t="shared" si="3"/>
        <v>Sí</v>
      </c>
    </row>
    <row r="92" spans="1:19">
      <c r="A92" s="18">
        <v>91</v>
      </c>
      <c r="B92" s="19" t="str">
        <f>TEXT(C92,"dddd")</f>
        <v>sábado</v>
      </c>
      <c r="C92" s="19">
        <v>45017.151388888888</v>
      </c>
      <c r="D92" s="19">
        <v>45017.224999999999</v>
      </c>
      <c r="E92" s="20" t="s">
        <v>85</v>
      </c>
      <c r="F92" s="20" t="s">
        <v>67</v>
      </c>
      <c r="G92" s="20" t="s">
        <v>64</v>
      </c>
      <c r="H92" s="23" t="s">
        <v>338</v>
      </c>
      <c r="I92" s="18" t="s">
        <v>79</v>
      </c>
      <c r="J92" s="20" t="s">
        <v>339</v>
      </c>
      <c r="K92" s="18" t="s">
        <v>68</v>
      </c>
      <c r="L92" s="21">
        <f>SUMIF(Mod_cocina!A:A,A92,Mod_cocina!H:H)</f>
        <v>293</v>
      </c>
      <c r="M92" s="14">
        <v>45017.224999999999</v>
      </c>
      <c r="N92" s="15">
        <v>45017.151388888888</v>
      </c>
      <c r="O92" s="15">
        <v>45017.224999999999</v>
      </c>
      <c r="P92" s="15">
        <f>IF(F92="Ocupada", (O92-N92) + TIME(0,15,0),O92-N92)</f>
        <v>7.3611111110949423E-2</v>
      </c>
      <c r="Q92" s="15">
        <f>TIME(0,SUMIF(Mod_cocina!A:A,A92,Mod_cocina!E:E),0)</f>
        <v>9.166666666666666E-2</v>
      </c>
      <c r="R92" s="16">
        <f t="shared" si="2"/>
        <v>0</v>
      </c>
      <c r="S92" s="15" t="str">
        <f t="shared" si="3"/>
        <v>No</v>
      </c>
    </row>
    <row r="93" spans="1:19">
      <c r="A93" s="18">
        <v>92</v>
      </c>
      <c r="B93" s="19" t="str">
        <f>TEXT(C93,"dddd")</f>
        <v>sábado</v>
      </c>
      <c r="C93" s="19">
        <v>45017.149305555555</v>
      </c>
      <c r="D93" s="19">
        <v>45017.256249999999</v>
      </c>
      <c r="E93" s="20" t="s">
        <v>78</v>
      </c>
      <c r="F93" s="20" t="s">
        <v>81</v>
      </c>
      <c r="G93" s="20" t="s">
        <v>72</v>
      </c>
      <c r="H93" s="23" t="s">
        <v>341</v>
      </c>
      <c r="I93" s="18" t="s">
        <v>79</v>
      </c>
      <c r="J93" s="20" t="s">
        <v>342</v>
      </c>
      <c r="K93" s="18" t="s">
        <v>100</v>
      </c>
      <c r="L93" s="21">
        <f>SUMIF(Mod_cocina!A:A,A93,Mod_cocina!H:H)</f>
        <v>82</v>
      </c>
      <c r="M93" s="14">
        <v>45017.256249999999</v>
      </c>
      <c r="N93" s="15">
        <v>45017.149305555555</v>
      </c>
      <c r="O93" s="15">
        <v>45017.256249999999</v>
      </c>
      <c r="P93" s="15">
        <f>IF(F93="Ocupada", (O93-N93) + TIME(0,15,0),O93-N93)</f>
        <v>0.10694444444379769</v>
      </c>
      <c r="Q93" s="15">
        <f>TIME(0,SUMIF(Mod_cocina!A:A,A93,Mod_cocina!E:E),0)</f>
        <v>2.9166666666666667E-2</v>
      </c>
      <c r="R93" s="16">
        <f t="shared" si="2"/>
        <v>7.7777777777131019E-2</v>
      </c>
      <c r="S93" s="15" t="str">
        <f t="shared" si="3"/>
        <v>Sí</v>
      </c>
    </row>
    <row r="94" spans="1:19">
      <c r="A94" s="18">
        <v>93</v>
      </c>
      <c r="B94" s="19" t="str">
        <f>TEXT(C94,"dddd")</f>
        <v>sábado</v>
      </c>
      <c r="C94" s="19">
        <v>45017.068749999999</v>
      </c>
      <c r="D94" s="19">
        <v>45017.158333333333</v>
      </c>
      <c r="E94" s="20" t="s">
        <v>78</v>
      </c>
      <c r="F94" s="20" t="s">
        <v>81</v>
      </c>
      <c r="G94" s="20" t="s">
        <v>64</v>
      </c>
      <c r="H94" s="23" t="s">
        <v>344</v>
      </c>
      <c r="I94" s="18" t="s">
        <v>79</v>
      </c>
      <c r="J94" s="20" t="s">
        <v>23</v>
      </c>
      <c r="K94" s="18" t="s">
        <v>92</v>
      </c>
      <c r="L94" s="21">
        <f>SUMIF(Mod_cocina!A:A,A94,Mod_cocina!H:H)</f>
        <v>29</v>
      </c>
      <c r="M94" s="14">
        <v>45017.158333333333</v>
      </c>
      <c r="N94" s="15">
        <v>45017.068749999999</v>
      </c>
      <c r="O94" s="15">
        <v>45017.158333333333</v>
      </c>
      <c r="P94" s="15">
        <f>IF(F94="Ocupada", (O94-N94) + TIME(0,15,0),O94-N94)</f>
        <v>8.9583333334303461E-2</v>
      </c>
      <c r="Q94" s="15">
        <f>TIME(0,SUMIF(Mod_cocina!A:A,A94,Mod_cocina!E:E),0)</f>
        <v>1.2500000000000001E-2</v>
      </c>
      <c r="R94" s="16">
        <f t="shared" si="2"/>
        <v>7.7083333334303464E-2</v>
      </c>
      <c r="S94" s="15" t="str">
        <f t="shared" si="3"/>
        <v>Sí</v>
      </c>
    </row>
    <row r="95" spans="1:19">
      <c r="A95" s="18">
        <v>94</v>
      </c>
      <c r="B95" s="19" t="str">
        <f>TEXT(C95,"dddd")</f>
        <v>sábado</v>
      </c>
      <c r="C95" s="19">
        <v>45017.077777777777</v>
      </c>
      <c r="D95" s="19">
        <v>45017.203472222223</v>
      </c>
      <c r="E95" s="20" t="s">
        <v>90</v>
      </c>
      <c r="F95" s="20" t="s">
        <v>99</v>
      </c>
      <c r="G95" s="20" t="s">
        <v>64</v>
      </c>
      <c r="H95" s="23" t="s">
        <v>346</v>
      </c>
      <c r="I95" s="18" t="s">
        <v>79</v>
      </c>
      <c r="J95" s="20" t="s">
        <v>347</v>
      </c>
      <c r="K95" s="18" t="s">
        <v>138</v>
      </c>
      <c r="L95" s="21">
        <f>SUMIF(Mod_cocina!A:A,A95,Mod_cocina!H:H)</f>
        <v>253</v>
      </c>
      <c r="M95" s="14">
        <v>45017.203472222223</v>
      </c>
      <c r="N95" s="15">
        <v>45017.077777777777</v>
      </c>
      <c r="O95" s="15">
        <v>45017.203472222223</v>
      </c>
      <c r="P95" s="15">
        <f>IF(F95="Ocupada", (O95-N95) + TIME(0,15,0),O95-N95)</f>
        <v>0.13611111111337473</v>
      </c>
      <c r="Q95" s="15">
        <f>TIME(0,SUMIF(Mod_cocina!A:A,A95,Mod_cocina!E:E),0)</f>
        <v>8.9583333333333334E-2</v>
      </c>
      <c r="R95" s="16">
        <f t="shared" si="2"/>
        <v>4.6527777780041399E-2</v>
      </c>
      <c r="S95" s="15" t="str">
        <f t="shared" si="3"/>
        <v>Sí</v>
      </c>
    </row>
    <row r="96" spans="1:19">
      <c r="A96" s="18">
        <v>95</v>
      </c>
      <c r="B96" s="19" t="str">
        <f>TEXT(C96,"dddd")</f>
        <v>sábado</v>
      </c>
      <c r="C96" s="19">
        <v>45017.138194444444</v>
      </c>
      <c r="D96" s="19">
        <v>45017.254861111112</v>
      </c>
      <c r="E96" s="20" t="s">
        <v>78</v>
      </c>
      <c r="F96" s="20" t="s">
        <v>99</v>
      </c>
      <c r="G96" s="20" t="s">
        <v>95</v>
      </c>
      <c r="H96" s="23" t="s">
        <v>349</v>
      </c>
      <c r="I96" s="18" t="s">
        <v>79</v>
      </c>
      <c r="J96" s="20" t="s">
        <v>350</v>
      </c>
      <c r="K96" s="18" t="s">
        <v>68</v>
      </c>
      <c r="L96" s="21">
        <f>SUMIF(Mod_cocina!A:A,A96,Mod_cocina!H:H)</f>
        <v>153</v>
      </c>
      <c r="M96" s="14">
        <v>45017.254861111112</v>
      </c>
      <c r="N96" s="15">
        <v>45017.138194444444</v>
      </c>
      <c r="O96" s="15">
        <v>45017.254861111112</v>
      </c>
      <c r="P96" s="15">
        <f>IF(F96="Ocupada", (O96-N96) + TIME(0,15,0),O96-N96)</f>
        <v>0.12708333333527358</v>
      </c>
      <c r="Q96" s="15">
        <f>TIME(0,SUMIF(Mod_cocina!A:A,A96,Mod_cocina!E:E),0)</f>
        <v>2.8472222222222222E-2</v>
      </c>
      <c r="R96" s="16">
        <f t="shared" si="2"/>
        <v>9.8611111113051361E-2</v>
      </c>
      <c r="S96" s="15" t="str">
        <f t="shared" si="3"/>
        <v>Sí</v>
      </c>
    </row>
    <row r="97" spans="1:19">
      <c r="A97" s="18">
        <v>96</v>
      </c>
      <c r="B97" s="19" t="str">
        <f>TEXT(C97,"dddd")</f>
        <v>sábado</v>
      </c>
      <c r="C97" s="19">
        <v>45017.082638888889</v>
      </c>
      <c r="D97" s="19">
        <v>45017.226388888892</v>
      </c>
      <c r="E97" s="20" t="s">
        <v>90</v>
      </c>
      <c r="F97" s="20" t="s">
        <v>81</v>
      </c>
      <c r="G97" s="20" t="s">
        <v>72</v>
      </c>
      <c r="H97" s="23" t="s">
        <v>352</v>
      </c>
      <c r="I97" s="18" t="s">
        <v>79</v>
      </c>
      <c r="J97" s="20" t="s">
        <v>353</v>
      </c>
      <c r="K97" s="18" t="s">
        <v>107</v>
      </c>
      <c r="L97" s="21">
        <f>SUMIF(Mod_cocina!A:A,A97,Mod_cocina!H:H)</f>
        <v>176</v>
      </c>
      <c r="M97" s="14">
        <v>45017.226388888892</v>
      </c>
      <c r="N97" s="15">
        <v>45017.082638888889</v>
      </c>
      <c r="O97" s="15">
        <v>45017.226388888892</v>
      </c>
      <c r="P97" s="15">
        <f>IF(F97="Ocupada", (O97-N97) + TIME(0,15,0),O97-N97)</f>
        <v>0.14375000000291038</v>
      </c>
      <c r="Q97" s="15">
        <f>TIME(0,SUMIF(Mod_cocina!A:A,A97,Mod_cocina!E:E),0)</f>
        <v>5.2777777777777778E-2</v>
      </c>
      <c r="R97" s="16">
        <f t="shared" si="2"/>
        <v>9.0972222225132598E-2</v>
      </c>
      <c r="S97" s="15" t="str">
        <f t="shared" si="3"/>
        <v>Sí</v>
      </c>
    </row>
    <row r="98" spans="1:19">
      <c r="A98" s="18">
        <v>97</v>
      </c>
      <c r="B98" s="19" t="str">
        <f>TEXT(C98,"dddd")</f>
        <v>sábado</v>
      </c>
      <c r="C98" s="19">
        <v>45017.073611111111</v>
      </c>
      <c r="D98" s="19">
        <v>45017.127083333333</v>
      </c>
      <c r="E98" s="20" t="s">
        <v>78</v>
      </c>
      <c r="F98" s="20" t="s">
        <v>99</v>
      </c>
      <c r="G98" s="20" t="s">
        <v>95</v>
      </c>
      <c r="H98" s="23" t="s">
        <v>355</v>
      </c>
      <c r="I98" s="18" t="s">
        <v>79</v>
      </c>
      <c r="J98" s="20" t="s">
        <v>356</v>
      </c>
      <c r="K98" s="18" t="s">
        <v>131</v>
      </c>
      <c r="L98" s="21">
        <f>SUMIF(Mod_cocina!A:A,A98,Mod_cocina!H:H)</f>
        <v>188</v>
      </c>
      <c r="M98" s="14">
        <v>45017.127083333333</v>
      </c>
      <c r="N98" s="15">
        <v>45017.073611111111</v>
      </c>
      <c r="O98" s="15">
        <v>45017.127083333333</v>
      </c>
      <c r="P98" s="15">
        <f>IF(F98="Ocupada", (O98-N98) + TIME(0,15,0),O98-N98)</f>
        <v>6.3888888888565518E-2</v>
      </c>
      <c r="Q98" s="15">
        <f>TIME(0,SUMIF(Mod_cocina!A:A,A98,Mod_cocina!E:E),0)</f>
        <v>5.486111111111111E-2</v>
      </c>
      <c r="R98" s="16">
        <f t="shared" si="2"/>
        <v>9.0277777774544071E-3</v>
      </c>
      <c r="S98" s="15" t="str">
        <f t="shared" si="3"/>
        <v>Sí</v>
      </c>
    </row>
    <row r="99" spans="1:19">
      <c r="A99" s="18">
        <v>98</v>
      </c>
      <c r="B99" s="19" t="str">
        <f>TEXT(C99,"dddd")</f>
        <v>sábado</v>
      </c>
      <c r="C99" s="19">
        <v>45017.042361111111</v>
      </c>
      <c r="D99" s="19">
        <v>45017.140277777777</v>
      </c>
      <c r="E99" s="20" t="s">
        <v>85</v>
      </c>
      <c r="F99" s="20" t="s">
        <v>99</v>
      </c>
      <c r="G99" s="20" t="s">
        <v>64</v>
      </c>
      <c r="H99" s="23" t="s">
        <v>358</v>
      </c>
      <c r="I99" s="18" t="s">
        <v>79</v>
      </c>
      <c r="J99" s="20" t="s">
        <v>359</v>
      </c>
      <c r="K99" s="18" t="s">
        <v>107</v>
      </c>
      <c r="L99" s="21">
        <f>SUMIF(Mod_cocina!A:A,A99,Mod_cocina!H:H)</f>
        <v>166</v>
      </c>
      <c r="M99" s="14">
        <v>45017.140277777777</v>
      </c>
      <c r="N99" s="15">
        <v>45017.042361111111</v>
      </c>
      <c r="O99" s="15">
        <v>45017.140277777777</v>
      </c>
      <c r="P99" s="15">
        <f>IF(F99="Ocupada", (O99-N99) + TIME(0,15,0),O99-N99)</f>
        <v>0.10833333333236321</v>
      </c>
      <c r="Q99" s="15">
        <f>TIME(0,SUMIF(Mod_cocina!A:A,A99,Mod_cocina!E:E),0)</f>
        <v>9.7222222222222224E-2</v>
      </c>
      <c r="R99" s="16">
        <f t="shared" si="2"/>
        <v>1.1111111110140987E-2</v>
      </c>
      <c r="S99" s="15" t="str">
        <f t="shared" si="3"/>
        <v>Sí</v>
      </c>
    </row>
    <row r="100" spans="1:19">
      <c r="A100" s="18">
        <v>99</v>
      </c>
      <c r="B100" s="19" t="str">
        <f>TEXT(C100,"dddd")</f>
        <v>sábado</v>
      </c>
      <c r="C100" s="19">
        <v>45017.098611111112</v>
      </c>
      <c r="D100" s="19">
        <v>45017.262499999997</v>
      </c>
      <c r="E100" s="20" t="s">
        <v>78</v>
      </c>
      <c r="F100" s="20" t="s">
        <v>99</v>
      </c>
      <c r="G100" s="20" t="s">
        <v>64</v>
      </c>
      <c r="H100" s="23" t="s">
        <v>360</v>
      </c>
      <c r="I100" s="18" t="s">
        <v>79</v>
      </c>
      <c r="J100" s="20" t="s">
        <v>361</v>
      </c>
      <c r="K100" s="18" t="s">
        <v>138</v>
      </c>
      <c r="L100" s="21">
        <f>SUMIF(Mod_cocina!A:A,A100,Mod_cocina!H:H)</f>
        <v>139</v>
      </c>
      <c r="M100" s="14">
        <v>45017.262499999997</v>
      </c>
      <c r="N100" s="15">
        <v>45017.098611111112</v>
      </c>
      <c r="O100" s="15">
        <v>45017.262499999997</v>
      </c>
      <c r="P100" s="15">
        <f>IF(F100="Ocupada", (O100-N100) + TIME(0,15,0),O100-N100)</f>
        <v>0.17430555555135166</v>
      </c>
      <c r="Q100" s="15">
        <f>TIME(0,SUMIF(Mod_cocina!A:A,A100,Mod_cocina!E:E),0)</f>
        <v>5.9722222222222225E-2</v>
      </c>
      <c r="R100" s="16">
        <f t="shared" si="2"/>
        <v>0.11458333332912943</v>
      </c>
      <c r="S100" s="15" t="str">
        <f t="shared" si="3"/>
        <v>Sí</v>
      </c>
    </row>
    <row r="101" spans="1:19">
      <c r="A101" s="18">
        <v>100</v>
      </c>
      <c r="B101" s="19" t="str">
        <f>TEXT(C101,"dddd")</f>
        <v>sábado</v>
      </c>
      <c r="C101" s="19">
        <v>45017.147222222222</v>
      </c>
      <c r="D101" s="19">
        <v>45017.28125</v>
      </c>
      <c r="E101" s="20" t="s">
        <v>71</v>
      </c>
      <c r="F101" s="20" t="s">
        <v>67</v>
      </c>
      <c r="G101" s="20" t="s">
        <v>64</v>
      </c>
      <c r="H101" s="23" t="s">
        <v>362</v>
      </c>
      <c r="I101" s="18" t="s">
        <v>79</v>
      </c>
      <c r="J101" s="20" t="s">
        <v>363</v>
      </c>
      <c r="K101" s="18" t="s">
        <v>87</v>
      </c>
      <c r="L101" s="21">
        <f>SUMIF(Mod_cocina!A:A,A101,Mod_cocina!H:H)</f>
        <v>166</v>
      </c>
      <c r="M101" s="14">
        <v>45017.28125</v>
      </c>
      <c r="N101" s="15">
        <v>45017.147222222222</v>
      </c>
      <c r="O101" s="15">
        <v>45017.28125</v>
      </c>
      <c r="P101" s="15">
        <f>IF(F101="Ocupada", (O101-N101) + TIME(0,15,0),O101-N101)</f>
        <v>0.13402777777810115</v>
      </c>
      <c r="Q101" s="15">
        <f>TIME(0,SUMIF(Mod_cocina!A:A,A101,Mod_cocina!E:E),0)</f>
        <v>7.1527777777777773E-2</v>
      </c>
      <c r="R101" s="16">
        <f t="shared" si="2"/>
        <v>6.250000000032338E-2</v>
      </c>
      <c r="S101" s="15" t="str">
        <f t="shared" si="3"/>
        <v>Sí</v>
      </c>
    </row>
    <row r="102" spans="1:19">
      <c r="A102" s="18">
        <v>101</v>
      </c>
      <c r="B102" s="19" t="str">
        <f>TEXT(C102,"dddd")</f>
        <v>sábado</v>
      </c>
      <c r="C102" s="19">
        <v>45017.009722222225</v>
      </c>
      <c r="D102" s="19">
        <v>45017.09375</v>
      </c>
      <c r="E102" s="20" t="s">
        <v>90</v>
      </c>
      <c r="F102" s="20" t="s">
        <v>81</v>
      </c>
      <c r="G102" s="20" t="s">
        <v>64</v>
      </c>
      <c r="H102" s="23" t="s">
        <v>365</v>
      </c>
      <c r="I102" s="18" t="s">
        <v>79</v>
      </c>
      <c r="J102" s="20" t="s">
        <v>366</v>
      </c>
      <c r="K102" s="18" t="s">
        <v>100</v>
      </c>
      <c r="L102" s="21">
        <f>SUMIF(Mod_cocina!A:A,A102,Mod_cocina!H:H)</f>
        <v>138</v>
      </c>
      <c r="M102" s="14">
        <v>45017.09375</v>
      </c>
      <c r="N102" s="15">
        <v>45017.009722222225</v>
      </c>
      <c r="O102" s="15">
        <v>45017.09375</v>
      </c>
      <c r="P102" s="15">
        <f>IF(F102="Ocupada", (O102-N102) + TIME(0,15,0),O102-N102)</f>
        <v>8.4027777775190771E-2</v>
      </c>
      <c r="Q102" s="15">
        <f>TIME(0,SUMIF(Mod_cocina!A:A,A102,Mod_cocina!E:E),0)</f>
        <v>9.3055555555555558E-2</v>
      </c>
      <c r="R102" s="16">
        <f t="shared" si="2"/>
        <v>0</v>
      </c>
      <c r="S102" s="15" t="str">
        <f t="shared" si="3"/>
        <v>No</v>
      </c>
    </row>
    <row r="103" spans="1:19">
      <c r="A103" s="18">
        <v>102</v>
      </c>
      <c r="B103" s="19" t="str">
        <f>TEXT(C103,"dddd")</f>
        <v>sábado</v>
      </c>
      <c r="C103" s="19">
        <v>45017.064583333333</v>
      </c>
      <c r="D103" s="19">
        <v>45017.176388888889</v>
      </c>
      <c r="E103" s="20" t="s">
        <v>63</v>
      </c>
      <c r="F103" s="20" t="s">
        <v>67</v>
      </c>
      <c r="G103" s="20" t="s">
        <v>64</v>
      </c>
      <c r="H103" s="23" t="s">
        <v>368</v>
      </c>
      <c r="I103" s="18" t="s">
        <v>79</v>
      </c>
      <c r="J103" s="20" t="s">
        <v>369</v>
      </c>
      <c r="K103" s="18" t="s">
        <v>100</v>
      </c>
      <c r="L103" s="21">
        <f>SUMIF(Mod_cocina!A:A,A103,Mod_cocina!H:H)</f>
        <v>171</v>
      </c>
      <c r="M103" s="14">
        <v>45017.176388888889</v>
      </c>
      <c r="N103" s="15">
        <v>45017.064583333333</v>
      </c>
      <c r="O103" s="15">
        <v>45017.176388888889</v>
      </c>
      <c r="P103" s="15">
        <f>IF(F103="Ocupada", (O103-N103) + TIME(0,15,0),O103-N103)</f>
        <v>0.11180555555620231</v>
      </c>
      <c r="Q103" s="15">
        <f>TIME(0,SUMIF(Mod_cocina!A:A,A103,Mod_cocina!E:E),0)</f>
        <v>3.1944444444444442E-2</v>
      </c>
      <c r="R103" s="16">
        <f t="shared" si="2"/>
        <v>7.9861111111757865E-2</v>
      </c>
      <c r="S103" s="15" t="str">
        <f t="shared" si="3"/>
        <v>Sí</v>
      </c>
    </row>
    <row r="104" spans="1:19">
      <c r="A104" s="18">
        <v>103</v>
      </c>
      <c r="B104" s="19" t="str">
        <f>TEXT(C104,"dddd")</f>
        <v>sábado</v>
      </c>
      <c r="C104" s="19">
        <v>45017.070833333331</v>
      </c>
      <c r="D104" s="19">
        <v>45017.215277777781</v>
      </c>
      <c r="E104" s="20" t="s">
        <v>90</v>
      </c>
      <c r="F104" s="20" t="s">
        <v>67</v>
      </c>
      <c r="G104" s="20" t="s">
        <v>64</v>
      </c>
      <c r="H104" s="23" t="s">
        <v>371</v>
      </c>
      <c r="I104" s="18" t="s">
        <v>65</v>
      </c>
      <c r="J104" s="20" t="s">
        <v>372</v>
      </c>
      <c r="K104" s="18" t="s">
        <v>82</v>
      </c>
      <c r="L104" s="21">
        <f>SUMIF(Mod_cocina!A:A,A104,Mod_cocina!H:H)</f>
        <v>73</v>
      </c>
      <c r="M104" s="14">
        <v>45017.215277777781</v>
      </c>
      <c r="N104" s="15">
        <v>45017.070833333331</v>
      </c>
      <c r="O104" s="15">
        <v>45017.215277777781</v>
      </c>
      <c r="P104" s="15">
        <f>IF(F104="Ocupada", (O104-N104) + TIME(0,15,0),O104-N104)</f>
        <v>0.14444444444961846</v>
      </c>
      <c r="Q104" s="15">
        <f>TIME(0,SUMIF(Mod_cocina!A:A,A104,Mod_cocina!E:E),0)</f>
        <v>6.8750000000000006E-2</v>
      </c>
      <c r="R104" s="16">
        <f t="shared" si="2"/>
        <v>7.5694444449618453E-2</v>
      </c>
      <c r="S104" s="15" t="str">
        <f t="shared" si="3"/>
        <v>Sí</v>
      </c>
    </row>
    <row r="105" spans="1:19">
      <c r="A105" s="18">
        <v>104</v>
      </c>
      <c r="B105" s="19" t="str">
        <f>TEXT(C105,"dddd")</f>
        <v>sábado</v>
      </c>
      <c r="C105" s="19">
        <v>45017.061111111114</v>
      </c>
      <c r="D105" s="19">
        <v>45017.113888888889</v>
      </c>
      <c r="E105" s="20" t="s">
        <v>63</v>
      </c>
      <c r="F105" s="20" t="s">
        <v>67</v>
      </c>
      <c r="G105" s="20" t="s">
        <v>72</v>
      </c>
      <c r="H105" s="23" t="s">
        <v>374</v>
      </c>
      <c r="I105" s="18" t="s">
        <v>65</v>
      </c>
      <c r="J105" s="20" t="s">
        <v>375</v>
      </c>
      <c r="K105" s="18" t="s">
        <v>111</v>
      </c>
      <c r="L105" s="21">
        <f>SUMIF(Mod_cocina!A:A,A105,Mod_cocina!H:H)</f>
        <v>77</v>
      </c>
      <c r="M105" s="14">
        <v>45017.113888888889</v>
      </c>
      <c r="N105" s="15">
        <v>45017.061111111114</v>
      </c>
      <c r="O105" s="15">
        <v>45017.113888888889</v>
      </c>
      <c r="P105" s="15">
        <f>IF(F105="Ocupada", (O105-N105) + TIME(0,15,0),O105-N105)</f>
        <v>5.2777777775190771E-2</v>
      </c>
      <c r="Q105" s="15">
        <f>TIME(0,SUMIF(Mod_cocina!A:A,A105,Mod_cocina!E:E),0)</f>
        <v>3.8194444444444448E-2</v>
      </c>
      <c r="R105" s="16">
        <f t="shared" si="2"/>
        <v>1.4583333330746323E-2</v>
      </c>
      <c r="S105" s="15" t="str">
        <f t="shared" si="3"/>
        <v>Sí</v>
      </c>
    </row>
    <row r="106" spans="1:19">
      <c r="A106" s="18">
        <v>105</v>
      </c>
      <c r="B106" s="19" t="str">
        <f>TEXT(C106,"dddd")</f>
        <v>sábado</v>
      </c>
      <c r="C106" s="19">
        <v>45017.054166666669</v>
      </c>
      <c r="D106" s="19">
        <v>45017.166666666664</v>
      </c>
      <c r="E106" s="20" t="s">
        <v>63</v>
      </c>
      <c r="F106" s="20" t="s">
        <v>81</v>
      </c>
      <c r="G106" s="20" t="s">
        <v>64</v>
      </c>
      <c r="H106" s="23" t="s">
        <v>377</v>
      </c>
      <c r="I106" s="18" t="s">
        <v>79</v>
      </c>
      <c r="J106" s="20" t="s">
        <v>378</v>
      </c>
      <c r="K106" s="18" t="s">
        <v>82</v>
      </c>
      <c r="L106" s="21">
        <f>SUMIF(Mod_cocina!A:A,A106,Mod_cocina!H:H)</f>
        <v>141</v>
      </c>
      <c r="M106" s="14">
        <v>45017.166666666664</v>
      </c>
      <c r="N106" s="15">
        <v>45017.054166666669</v>
      </c>
      <c r="O106" s="15">
        <v>45017.166666666664</v>
      </c>
      <c r="P106" s="15">
        <f>IF(F106="Ocupada", (O106-N106) + TIME(0,15,0),O106-N106)</f>
        <v>0.11249999999563443</v>
      </c>
      <c r="Q106" s="15">
        <f>TIME(0,SUMIF(Mod_cocina!A:A,A106,Mod_cocina!E:E),0)</f>
        <v>2.9861111111111113E-2</v>
      </c>
      <c r="R106" s="16">
        <f t="shared" si="2"/>
        <v>8.2638888884523309E-2</v>
      </c>
      <c r="S106" s="15" t="str">
        <f t="shared" si="3"/>
        <v>Sí</v>
      </c>
    </row>
    <row r="107" spans="1:19">
      <c r="A107" s="18">
        <v>106</v>
      </c>
      <c r="B107" s="19" t="str">
        <f>TEXT(C107,"dddd")</f>
        <v>sábado</v>
      </c>
      <c r="C107" s="19">
        <v>45017.083333333336</v>
      </c>
      <c r="D107" s="19">
        <v>45017.213888888888</v>
      </c>
      <c r="E107" s="20" t="s">
        <v>90</v>
      </c>
      <c r="F107" s="20" t="s">
        <v>81</v>
      </c>
      <c r="G107" s="20" t="s">
        <v>72</v>
      </c>
      <c r="H107" s="23" t="s">
        <v>380</v>
      </c>
      <c r="I107" s="18" t="s">
        <v>73</v>
      </c>
      <c r="J107" s="20" t="s">
        <v>37</v>
      </c>
      <c r="K107" s="18" t="s">
        <v>111</v>
      </c>
      <c r="L107" s="21">
        <f>SUMIF(Mod_cocina!A:A,A107,Mod_cocina!H:H)</f>
        <v>68</v>
      </c>
      <c r="M107" s="14">
        <v>45017.213888888888</v>
      </c>
      <c r="N107" s="15">
        <v>45017.083333333336</v>
      </c>
      <c r="O107" s="15">
        <v>45017.213888888888</v>
      </c>
      <c r="P107" s="15">
        <f>IF(F107="Ocupada", (O107-N107) + TIME(0,15,0),O107-N107)</f>
        <v>0.13055555555183673</v>
      </c>
      <c r="Q107" s="15">
        <f>TIME(0,SUMIF(Mod_cocina!A:A,A107,Mod_cocina!E:E),0)</f>
        <v>2.013888888888889E-2</v>
      </c>
      <c r="R107" s="16">
        <f t="shared" si="2"/>
        <v>0.11041666666294785</v>
      </c>
      <c r="S107" s="15" t="str">
        <f t="shared" si="3"/>
        <v>Sí</v>
      </c>
    </row>
    <row r="108" spans="1:19">
      <c r="A108" s="18">
        <v>107</v>
      </c>
      <c r="B108" s="19" t="str">
        <f>TEXT(C108,"dddd")</f>
        <v>sábado</v>
      </c>
      <c r="C108" s="19">
        <v>45017.061805555553</v>
      </c>
      <c r="D108" s="19">
        <v>45017.123611111114</v>
      </c>
      <c r="E108" s="20" t="s">
        <v>78</v>
      </c>
      <c r="F108" s="20" t="s">
        <v>67</v>
      </c>
      <c r="G108" s="20" t="s">
        <v>64</v>
      </c>
      <c r="H108" s="23" t="s">
        <v>382</v>
      </c>
      <c r="I108" s="18" t="s">
        <v>65</v>
      </c>
      <c r="J108" s="20" t="s">
        <v>383</v>
      </c>
      <c r="K108" s="18" t="s">
        <v>107</v>
      </c>
      <c r="L108" s="21">
        <f>SUMIF(Mod_cocina!A:A,A108,Mod_cocina!H:H)</f>
        <v>253</v>
      </c>
      <c r="M108" s="14">
        <v>45017.123611111114</v>
      </c>
      <c r="N108" s="15">
        <v>45017.061805555553</v>
      </c>
      <c r="O108" s="15">
        <v>45017.123611111114</v>
      </c>
      <c r="P108" s="15">
        <f>IF(F108="Ocupada", (O108-N108) + TIME(0,15,0),O108-N108)</f>
        <v>6.1805555560567882E-2</v>
      </c>
      <c r="Q108" s="15">
        <f>TIME(0,SUMIF(Mod_cocina!A:A,A108,Mod_cocina!E:E),0)</f>
        <v>9.7916666666666666E-2</v>
      </c>
      <c r="R108" s="16">
        <f t="shared" si="2"/>
        <v>0</v>
      </c>
      <c r="S108" s="15" t="str">
        <f t="shared" si="3"/>
        <v>No</v>
      </c>
    </row>
    <row r="109" spans="1:19">
      <c r="A109" s="18">
        <v>108</v>
      </c>
      <c r="B109" s="19" t="str">
        <f>TEXT(C109,"dddd")</f>
        <v>sábado</v>
      </c>
      <c r="C109" s="19">
        <v>45017.063888888886</v>
      </c>
      <c r="D109" s="19">
        <v>45017.150694444441</v>
      </c>
      <c r="E109" s="20" t="s">
        <v>90</v>
      </c>
      <c r="F109" s="20" t="s">
        <v>67</v>
      </c>
      <c r="G109" s="20" t="s">
        <v>72</v>
      </c>
      <c r="H109" s="23" t="s">
        <v>385</v>
      </c>
      <c r="I109" s="18" t="s">
        <v>65</v>
      </c>
      <c r="J109" s="20" t="s">
        <v>386</v>
      </c>
      <c r="K109" s="18" t="s">
        <v>87</v>
      </c>
      <c r="L109" s="21">
        <f>SUMIF(Mod_cocina!A:A,A109,Mod_cocina!H:H)</f>
        <v>124</v>
      </c>
      <c r="M109" s="14">
        <v>45017.150694444441</v>
      </c>
      <c r="N109" s="15">
        <v>45017.063888888886</v>
      </c>
      <c r="O109" s="15">
        <v>45017.150694444441</v>
      </c>
      <c r="P109" s="15">
        <f>IF(F109="Ocupada", (O109-N109) + TIME(0,15,0),O109-N109)</f>
        <v>8.6805555554747116E-2</v>
      </c>
      <c r="Q109" s="15">
        <f>TIME(0,SUMIF(Mod_cocina!A:A,A109,Mod_cocina!E:E),0)</f>
        <v>7.9861111111111105E-2</v>
      </c>
      <c r="R109" s="16">
        <f t="shared" si="2"/>
        <v>6.9444444436360109E-3</v>
      </c>
      <c r="S109" s="15" t="str">
        <f t="shared" si="3"/>
        <v>Sí</v>
      </c>
    </row>
    <row r="110" spans="1:19">
      <c r="A110" s="18">
        <v>109</v>
      </c>
      <c r="B110" s="19" t="str">
        <f>TEXT(C110,"dddd")</f>
        <v>sábado</v>
      </c>
      <c r="C110" s="19">
        <v>45017.059027777781</v>
      </c>
      <c r="D110" s="19">
        <v>45017.101388888892</v>
      </c>
      <c r="E110" s="20" t="s">
        <v>90</v>
      </c>
      <c r="F110" s="20" t="s">
        <v>81</v>
      </c>
      <c r="G110" s="20" t="s">
        <v>72</v>
      </c>
      <c r="H110" s="23" t="s">
        <v>388</v>
      </c>
      <c r="I110" s="18" t="s">
        <v>79</v>
      </c>
      <c r="J110" s="20" t="s">
        <v>389</v>
      </c>
      <c r="K110" s="18" t="s">
        <v>131</v>
      </c>
      <c r="L110" s="21">
        <f>SUMIF(Mod_cocina!A:A,A110,Mod_cocina!H:H)</f>
        <v>169</v>
      </c>
      <c r="M110" s="14">
        <v>45017.101388888892</v>
      </c>
      <c r="N110" s="15">
        <v>45017.059027777781</v>
      </c>
      <c r="O110" s="15">
        <v>45017.101388888892</v>
      </c>
      <c r="P110" s="15">
        <f>IF(F110="Ocupada", (O110-N110) + TIME(0,15,0),O110-N110)</f>
        <v>4.2361111110949423E-2</v>
      </c>
      <c r="Q110" s="15">
        <f>TIME(0,SUMIF(Mod_cocina!A:A,A110,Mod_cocina!E:E),0)</f>
        <v>8.1944444444444445E-2</v>
      </c>
      <c r="R110" s="16">
        <f t="shared" si="2"/>
        <v>0</v>
      </c>
      <c r="S110" s="15" t="str">
        <f t="shared" si="3"/>
        <v>No</v>
      </c>
    </row>
    <row r="111" spans="1:19">
      <c r="A111" s="18">
        <v>110</v>
      </c>
      <c r="B111" s="19" t="str">
        <f>TEXT(C111,"dddd")</f>
        <v>sábado</v>
      </c>
      <c r="C111" s="19">
        <v>45017.147222222222</v>
      </c>
      <c r="D111" s="19">
        <v>45017.275694444441</v>
      </c>
      <c r="E111" s="20" t="s">
        <v>71</v>
      </c>
      <c r="F111" s="20" t="s">
        <v>67</v>
      </c>
      <c r="G111" s="20" t="s">
        <v>64</v>
      </c>
      <c r="H111" s="23" t="s">
        <v>391</v>
      </c>
      <c r="I111" s="18" t="s">
        <v>79</v>
      </c>
      <c r="J111" s="20" t="s">
        <v>392</v>
      </c>
      <c r="K111" s="18" t="s">
        <v>87</v>
      </c>
      <c r="L111" s="21">
        <f>SUMIF(Mod_cocina!A:A,A111,Mod_cocina!H:H)</f>
        <v>163</v>
      </c>
      <c r="M111" s="14">
        <v>45017.275694444441</v>
      </c>
      <c r="N111" s="15">
        <v>45017.147222222222</v>
      </c>
      <c r="O111" s="15">
        <v>45017.275694444441</v>
      </c>
      <c r="P111" s="15">
        <f>IF(F111="Ocupada", (O111-N111) + TIME(0,15,0),O111-N111)</f>
        <v>0.12847222221898846</v>
      </c>
      <c r="Q111" s="15">
        <f>TIME(0,SUMIF(Mod_cocina!A:A,A111,Mod_cocina!E:E),0)</f>
        <v>8.4027777777777785E-2</v>
      </c>
      <c r="R111" s="16">
        <f t="shared" si="2"/>
        <v>4.4444444441210679E-2</v>
      </c>
      <c r="S111" s="15" t="str">
        <f t="shared" si="3"/>
        <v>Sí</v>
      </c>
    </row>
    <row r="112" spans="1:19">
      <c r="A112" s="18">
        <v>111</v>
      </c>
      <c r="B112" s="19" t="str">
        <f>TEXT(C112,"dddd")</f>
        <v>sábado</v>
      </c>
      <c r="C112" s="19">
        <v>45017.074999999997</v>
      </c>
      <c r="D112" s="19">
        <v>45017.213194444441</v>
      </c>
      <c r="E112" s="20" t="s">
        <v>63</v>
      </c>
      <c r="F112" s="20" t="s">
        <v>67</v>
      </c>
      <c r="G112" s="20" t="s">
        <v>72</v>
      </c>
      <c r="H112" s="23" t="s">
        <v>394</v>
      </c>
      <c r="I112" s="18" t="s">
        <v>79</v>
      </c>
      <c r="J112" s="20" t="s">
        <v>395</v>
      </c>
      <c r="K112" s="18" t="s">
        <v>131</v>
      </c>
      <c r="L112" s="21">
        <f>SUMIF(Mod_cocina!A:A,A112,Mod_cocina!H:H)</f>
        <v>204</v>
      </c>
      <c r="M112" s="14">
        <v>45017.213194444441</v>
      </c>
      <c r="N112" s="15">
        <v>45017.074999999997</v>
      </c>
      <c r="O112" s="15">
        <v>45017.213194444441</v>
      </c>
      <c r="P112" s="15">
        <f>IF(F112="Ocupada", (O112-N112) + TIME(0,15,0),O112-N112)</f>
        <v>0.13819444444379769</v>
      </c>
      <c r="Q112" s="15">
        <f>TIME(0,SUMIF(Mod_cocina!A:A,A112,Mod_cocina!E:E),0)</f>
        <v>9.5138888888888884E-2</v>
      </c>
      <c r="R112" s="16">
        <f t="shared" si="2"/>
        <v>4.3055555554908809E-2</v>
      </c>
      <c r="S112" s="15" t="str">
        <f t="shared" si="3"/>
        <v>Sí</v>
      </c>
    </row>
    <row r="113" spans="1:19">
      <c r="A113" s="18">
        <v>112</v>
      </c>
      <c r="B113" s="19" t="str">
        <f>TEXT(C113,"dddd")</f>
        <v>sábado</v>
      </c>
      <c r="C113" s="19">
        <v>45017.075694444444</v>
      </c>
      <c r="D113" s="19">
        <v>45017.167361111111</v>
      </c>
      <c r="E113" s="20" t="s">
        <v>78</v>
      </c>
      <c r="F113" s="20" t="s">
        <v>99</v>
      </c>
      <c r="G113" s="20" t="s">
        <v>95</v>
      </c>
      <c r="H113" s="23" t="s">
        <v>397</v>
      </c>
      <c r="I113" s="18" t="s">
        <v>73</v>
      </c>
      <c r="J113" s="20" t="s">
        <v>39</v>
      </c>
      <c r="K113" s="18" t="s">
        <v>92</v>
      </c>
      <c r="L113" s="21">
        <f>SUMIF(Mod_cocina!A:A,A113,Mod_cocina!H:H)</f>
        <v>20</v>
      </c>
      <c r="M113" s="14">
        <v>45017.167361111111</v>
      </c>
      <c r="N113" s="15">
        <v>45017.075694444444</v>
      </c>
      <c r="O113" s="15">
        <v>45017.167361111111</v>
      </c>
      <c r="P113" s="15">
        <f>IF(F113="Ocupada", (O113-N113) + TIME(0,15,0),O113-N113)</f>
        <v>0.1020833333338184</v>
      </c>
      <c r="Q113" s="15">
        <f>TIME(0,SUMIF(Mod_cocina!A:A,A113,Mod_cocina!E:E),0)</f>
        <v>1.1111111111111112E-2</v>
      </c>
      <c r="R113" s="16">
        <f t="shared" si="2"/>
        <v>9.0972222222707289E-2</v>
      </c>
      <c r="S113" s="15" t="str">
        <f t="shared" si="3"/>
        <v>Sí</v>
      </c>
    </row>
    <row r="114" spans="1:19">
      <c r="A114" s="18">
        <v>113</v>
      </c>
      <c r="B114" s="19" t="str">
        <f>TEXT(C114,"dddd")</f>
        <v>sábado</v>
      </c>
      <c r="C114" s="19">
        <v>45017.05</v>
      </c>
      <c r="D114" s="19">
        <v>45017.181250000001</v>
      </c>
      <c r="E114" s="20" t="s">
        <v>63</v>
      </c>
      <c r="F114" s="20" t="s">
        <v>99</v>
      </c>
      <c r="G114" s="20" t="s">
        <v>64</v>
      </c>
      <c r="H114" s="23" t="s">
        <v>399</v>
      </c>
      <c r="I114" s="18" t="s">
        <v>79</v>
      </c>
      <c r="J114" s="20" t="s">
        <v>37</v>
      </c>
      <c r="K114" s="18" t="s">
        <v>82</v>
      </c>
      <c r="L114" s="21">
        <f>SUMIF(Mod_cocina!A:A,A114,Mod_cocina!H:H)</f>
        <v>68</v>
      </c>
      <c r="M114" s="14">
        <v>45017.181250000001</v>
      </c>
      <c r="N114" s="15">
        <v>45017.05</v>
      </c>
      <c r="O114" s="15">
        <v>45017.181250000001</v>
      </c>
      <c r="P114" s="15">
        <f>IF(F114="Ocupada", (O114-N114) + TIME(0,15,0),O114-N114)</f>
        <v>0.14166666666521147</v>
      </c>
      <c r="Q114" s="15">
        <f>TIME(0,SUMIF(Mod_cocina!A:A,A114,Mod_cocina!E:E),0)</f>
        <v>3.5416666666666666E-2</v>
      </c>
      <c r="R114" s="16">
        <f t="shared" si="2"/>
        <v>0.1062499999985448</v>
      </c>
      <c r="S114" s="15" t="str">
        <f t="shared" si="3"/>
        <v>Sí</v>
      </c>
    </row>
    <row r="115" spans="1:19">
      <c r="A115" s="18">
        <v>114</v>
      </c>
      <c r="B115" s="19" t="str">
        <f>TEXT(C115,"dddd")</f>
        <v>sábado</v>
      </c>
      <c r="C115" s="19">
        <v>45017.03402777778</v>
      </c>
      <c r="D115" s="19">
        <v>45017.145833333336</v>
      </c>
      <c r="E115" s="20" t="s">
        <v>71</v>
      </c>
      <c r="F115" s="20" t="s">
        <v>99</v>
      </c>
      <c r="G115" s="20" t="s">
        <v>64</v>
      </c>
      <c r="H115" s="23" t="s">
        <v>401</v>
      </c>
      <c r="I115" s="18" t="s">
        <v>79</v>
      </c>
      <c r="J115" s="20" t="s">
        <v>402</v>
      </c>
      <c r="K115" s="18" t="s">
        <v>138</v>
      </c>
      <c r="L115" s="21">
        <f>SUMIF(Mod_cocina!A:A,A115,Mod_cocina!H:H)</f>
        <v>253</v>
      </c>
      <c r="M115" s="14">
        <v>45017.145833333336</v>
      </c>
      <c r="N115" s="15">
        <v>45017.03402777778</v>
      </c>
      <c r="O115" s="15">
        <v>45017.145833333336</v>
      </c>
      <c r="P115" s="15">
        <f>IF(F115="Ocupada", (O115-N115) + TIME(0,15,0),O115-N115)</f>
        <v>0.12222222222286898</v>
      </c>
      <c r="Q115" s="15">
        <f>TIME(0,SUMIF(Mod_cocina!A:A,A115,Mod_cocina!E:E),0)</f>
        <v>9.0972222222222218E-2</v>
      </c>
      <c r="R115" s="16">
        <f t="shared" si="2"/>
        <v>3.125000000064676E-2</v>
      </c>
      <c r="S115" s="15" t="str">
        <f t="shared" si="3"/>
        <v>Sí</v>
      </c>
    </row>
    <row r="116" spans="1:19">
      <c r="A116" s="18">
        <v>115</v>
      </c>
      <c r="B116" s="19" t="str">
        <f>TEXT(C116,"dddd")</f>
        <v>sábado</v>
      </c>
      <c r="C116" s="19">
        <v>45017.154861111114</v>
      </c>
      <c r="D116" s="19">
        <v>45017.268055555556</v>
      </c>
      <c r="E116" s="20" t="s">
        <v>71</v>
      </c>
      <c r="F116" s="20" t="s">
        <v>99</v>
      </c>
      <c r="G116" s="20" t="s">
        <v>95</v>
      </c>
      <c r="H116" s="23" t="s">
        <v>403</v>
      </c>
      <c r="I116" s="18" t="s">
        <v>65</v>
      </c>
      <c r="J116" s="20" t="s">
        <v>404</v>
      </c>
      <c r="K116" s="18" t="s">
        <v>111</v>
      </c>
      <c r="L116" s="21">
        <f>SUMIF(Mod_cocina!A:A,A116,Mod_cocina!H:H)</f>
        <v>237</v>
      </c>
      <c r="M116" s="14">
        <v>45017.268055555556</v>
      </c>
      <c r="N116" s="15">
        <v>45017.154861111114</v>
      </c>
      <c r="O116" s="15">
        <v>45017.268055555556</v>
      </c>
      <c r="P116" s="15">
        <f>IF(F116="Ocupada", (O116-N116) + TIME(0,15,0),O116-N116)</f>
        <v>0.12361111110900917</v>
      </c>
      <c r="Q116" s="15">
        <f>TIME(0,SUMIF(Mod_cocina!A:A,A116,Mod_cocina!E:E),0)</f>
        <v>6.805555555555555E-2</v>
      </c>
      <c r="R116" s="16">
        <f t="shared" si="2"/>
        <v>5.5555555553453623E-2</v>
      </c>
      <c r="S116" s="15" t="str">
        <f t="shared" si="3"/>
        <v>Sí</v>
      </c>
    </row>
    <row r="117" spans="1:19">
      <c r="A117" s="18">
        <v>116</v>
      </c>
      <c r="B117" s="19" t="str">
        <f>TEXT(C117,"dddd")</f>
        <v>sábado</v>
      </c>
      <c r="C117" s="19">
        <v>45017.135416666664</v>
      </c>
      <c r="D117" s="19">
        <v>45017.272916666669</v>
      </c>
      <c r="E117" s="20" t="s">
        <v>71</v>
      </c>
      <c r="F117" s="20" t="s">
        <v>99</v>
      </c>
      <c r="G117" s="20" t="s">
        <v>64</v>
      </c>
      <c r="H117" s="23" t="s">
        <v>406</v>
      </c>
      <c r="I117" s="18" t="s">
        <v>79</v>
      </c>
      <c r="J117" s="20" t="s">
        <v>407</v>
      </c>
      <c r="K117" s="18" t="s">
        <v>138</v>
      </c>
      <c r="L117" s="21">
        <f>SUMIF(Mod_cocina!A:A,A117,Mod_cocina!H:H)</f>
        <v>269</v>
      </c>
      <c r="M117" s="14">
        <v>45017.272916666669</v>
      </c>
      <c r="N117" s="15">
        <v>45017.135416666664</v>
      </c>
      <c r="O117" s="15">
        <v>45017.272916666669</v>
      </c>
      <c r="P117" s="15">
        <f>IF(F117="Ocupada", (O117-N117) + TIME(0,15,0),O117-N117)</f>
        <v>0.14791666667103223</v>
      </c>
      <c r="Q117" s="15">
        <f>TIME(0,SUMIF(Mod_cocina!A:A,A117,Mod_cocina!E:E),0)</f>
        <v>8.9583333333333334E-2</v>
      </c>
      <c r="R117" s="16">
        <f t="shared" si="2"/>
        <v>5.8333333337698898E-2</v>
      </c>
      <c r="S117" s="15" t="str">
        <f t="shared" si="3"/>
        <v>Sí</v>
      </c>
    </row>
    <row r="118" spans="1:19">
      <c r="A118" s="18">
        <v>117</v>
      </c>
      <c r="B118" s="19" t="str">
        <f>TEXT(C118,"dddd")</f>
        <v>sábado</v>
      </c>
      <c r="C118" s="19">
        <v>45017.121527777781</v>
      </c>
      <c r="D118" s="19">
        <v>45017.239583333336</v>
      </c>
      <c r="E118" s="20" t="s">
        <v>63</v>
      </c>
      <c r="F118" s="20" t="s">
        <v>99</v>
      </c>
      <c r="G118" s="20" t="s">
        <v>72</v>
      </c>
      <c r="H118" s="23" t="s">
        <v>409</v>
      </c>
      <c r="I118" s="18" t="s">
        <v>79</v>
      </c>
      <c r="J118" s="20" t="s">
        <v>31</v>
      </c>
      <c r="K118" s="18" t="s">
        <v>138</v>
      </c>
      <c r="L118" s="21">
        <f>SUMIF(Mod_cocina!A:A,A118,Mod_cocina!H:H)</f>
        <v>70</v>
      </c>
      <c r="M118" s="14">
        <v>45017.239583333336</v>
      </c>
      <c r="N118" s="15">
        <v>45017.121527777781</v>
      </c>
      <c r="O118" s="15">
        <v>45017.239583333336</v>
      </c>
      <c r="P118" s="15">
        <f>IF(F118="Ocupada", (O118-N118) + TIME(0,15,0),O118-N118)</f>
        <v>0.12847222222141377</v>
      </c>
      <c r="Q118" s="15">
        <f>TIME(0,SUMIF(Mod_cocina!A:A,A118,Mod_cocina!E:E),0)</f>
        <v>5.5555555555555558E-3</v>
      </c>
      <c r="R118" s="16">
        <f t="shared" si="2"/>
        <v>0.12291666666585822</v>
      </c>
      <c r="S118" s="15" t="str">
        <f t="shared" si="3"/>
        <v>Sí</v>
      </c>
    </row>
    <row r="119" spans="1:19">
      <c r="A119" s="18">
        <v>118</v>
      </c>
      <c r="B119" s="19" t="str">
        <f>TEXT(C119,"dddd")</f>
        <v>sábado</v>
      </c>
      <c r="C119" s="19">
        <v>45017.023611111108</v>
      </c>
      <c r="D119" s="19">
        <v>45017.072916666664</v>
      </c>
      <c r="E119" s="20" t="s">
        <v>85</v>
      </c>
      <c r="F119" s="20" t="s">
        <v>81</v>
      </c>
      <c r="G119" s="20" t="s">
        <v>95</v>
      </c>
      <c r="H119" s="23" t="s">
        <v>411</v>
      </c>
      <c r="I119" s="18" t="s">
        <v>65</v>
      </c>
      <c r="J119" s="20" t="s">
        <v>412</v>
      </c>
      <c r="K119" s="18" t="s">
        <v>107</v>
      </c>
      <c r="L119" s="21">
        <f>SUMIF(Mod_cocina!A:A,A119,Mod_cocina!H:H)</f>
        <v>209</v>
      </c>
      <c r="M119" s="14">
        <v>45017.072916666664</v>
      </c>
      <c r="N119" s="15">
        <v>45017.023611111108</v>
      </c>
      <c r="O119" s="15">
        <v>45017.072916666664</v>
      </c>
      <c r="P119" s="15">
        <f>IF(F119="Ocupada", (O119-N119) + TIME(0,15,0),O119-N119)</f>
        <v>4.9305555556202307E-2</v>
      </c>
      <c r="Q119" s="15">
        <f>TIME(0,SUMIF(Mod_cocina!A:A,A119,Mod_cocina!E:E),0)</f>
        <v>9.4444444444444442E-2</v>
      </c>
      <c r="R119" s="16">
        <f t="shared" si="2"/>
        <v>0</v>
      </c>
      <c r="S119" s="15" t="str">
        <f t="shared" si="3"/>
        <v>No</v>
      </c>
    </row>
    <row r="120" spans="1:19">
      <c r="A120" s="18">
        <v>119</v>
      </c>
      <c r="B120" s="19" t="str">
        <f>TEXT(C120,"dddd")</f>
        <v>domingo</v>
      </c>
      <c r="C120" s="19">
        <v>45018.14166666667</v>
      </c>
      <c r="D120" s="19">
        <v>45018.210416666669</v>
      </c>
      <c r="E120" s="20" t="s">
        <v>78</v>
      </c>
      <c r="F120" s="20" t="s">
        <v>67</v>
      </c>
      <c r="G120" s="20" t="s">
        <v>72</v>
      </c>
      <c r="H120" s="23" t="s">
        <v>414</v>
      </c>
      <c r="I120" s="18" t="s">
        <v>79</v>
      </c>
      <c r="J120" s="20" t="s">
        <v>415</v>
      </c>
      <c r="K120" s="18" t="s">
        <v>92</v>
      </c>
      <c r="L120" s="21">
        <f>SUMIF(Mod_cocina!A:A,A120,Mod_cocina!H:H)</f>
        <v>134</v>
      </c>
      <c r="M120" s="14">
        <v>45018.210416666669</v>
      </c>
      <c r="N120" s="15">
        <v>45018.14166666667</v>
      </c>
      <c r="O120" s="15">
        <v>45018.210416666669</v>
      </c>
      <c r="P120" s="15">
        <f>IF(F120="Ocupada", (O120-N120) + TIME(0,15,0),O120-N120)</f>
        <v>6.8749999998544808E-2</v>
      </c>
      <c r="Q120" s="15">
        <f>TIME(0,SUMIF(Mod_cocina!A:A,A120,Mod_cocina!E:E),0)</f>
        <v>3.7499999999999999E-2</v>
      </c>
      <c r="R120" s="16">
        <f t="shared" si="2"/>
        <v>3.124999999854481E-2</v>
      </c>
      <c r="S120" s="15" t="str">
        <f t="shared" si="3"/>
        <v>Sí</v>
      </c>
    </row>
    <row r="121" spans="1:19">
      <c r="A121" s="18">
        <v>120</v>
      </c>
      <c r="B121" s="19" t="str">
        <f>TEXT(C121,"dddd")</f>
        <v>domingo</v>
      </c>
      <c r="C121" s="19">
        <v>45018.026388888888</v>
      </c>
      <c r="D121" s="19">
        <v>45018.070833333331</v>
      </c>
      <c r="E121" s="20" t="s">
        <v>71</v>
      </c>
      <c r="F121" s="20" t="s">
        <v>67</v>
      </c>
      <c r="G121" s="20" t="s">
        <v>64</v>
      </c>
      <c r="H121" s="23" t="s">
        <v>417</v>
      </c>
      <c r="I121" s="18" t="s">
        <v>73</v>
      </c>
      <c r="J121" s="20" t="s">
        <v>418</v>
      </c>
      <c r="K121" s="18" t="s">
        <v>111</v>
      </c>
      <c r="L121" s="21">
        <f>SUMIF(Mod_cocina!A:A,A121,Mod_cocina!H:H)</f>
        <v>145</v>
      </c>
      <c r="M121" s="14">
        <v>45018.070833333331</v>
      </c>
      <c r="N121" s="15">
        <v>45018.026388888888</v>
      </c>
      <c r="O121" s="15">
        <v>45018.070833333331</v>
      </c>
      <c r="P121" s="15">
        <f>IF(F121="Ocupada", (O121-N121) + TIME(0,15,0),O121-N121)</f>
        <v>4.4444444443797693E-2</v>
      </c>
      <c r="Q121" s="15">
        <f>TIME(0,SUMIF(Mod_cocina!A:A,A121,Mod_cocina!E:E),0)</f>
        <v>6.7361111111111108E-2</v>
      </c>
      <c r="R121" s="16">
        <f t="shared" si="2"/>
        <v>0</v>
      </c>
      <c r="S121" s="15" t="str">
        <f t="shared" si="3"/>
        <v>No</v>
      </c>
    </row>
    <row r="122" spans="1:19">
      <c r="A122" s="18">
        <v>121</v>
      </c>
      <c r="B122" s="19" t="str">
        <f>TEXT(C122,"dddd")</f>
        <v>domingo</v>
      </c>
      <c r="C122" s="19">
        <v>45018.15625</v>
      </c>
      <c r="D122" s="19">
        <v>45018.259027777778</v>
      </c>
      <c r="E122" s="20" t="s">
        <v>90</v>
      </c>
      <c r="F122" s="20" t="s">
        <v>67</v>
      </c>
      <c r="G122" s="20" t="s">
        <v>64</v>
      </c>
      <c r="H122" s="23" t="s">
        <v>420</v>
      </c>
      <c r="I122" s="18" t="s">
        <v>79</v>
      </c>
      <c r="J122" s="20" t="s">
        <v>47</v>
      </c>
      <c r="K122" s="18" t="s">
        <v>87</v>
      </c>
      <c r="L122" s="21">
        <f>SUMIF(Mod_cocina!A:A,A122,Mod_cocina!H:H)</f>
        <v>52</v>
      </c>
      <c r="M122" s="14">
        <v>45018.259027777778</v>
      </c>
      <c r="N122" s="15">
        <v>45018.15625</v>
      </c>
      <c r="O122" s="15">
        <v>45018.259027777778</v>
      </c>
      <c r="P122" s="15">
        <f>IF(F122="Ocupada", (O122-N122) + TIME(0,15,0),O122-N122)</f>
        <v>0.10277777777810115</v>
      </c>
      <c r="Q122" s="15">
        <f>TIME(0,SUMIF(Mod_cocina!A:A,A122,Mod_cocina!E:E),0)</f>
        <v>2.6388888888888889E-2</v>
      </c>
      <c r="R122" s="16">
        <f t="shared" si="2"/>
        <v>7.6388888889212261E-2</v>
      </c>
      <c r="S122" s="15" t="str">
        <f t="shared" si="3"/>
        <v>Sí</v>
      </c>
    </row>
    <row r="123" spans="1:19">
      <c r="A123" s="18">
        <v>122</v>
      </c>
      <c r="B123" s="19" t="str">
        <f>TEXT(C123,"dddd")</f>
        <v>domingo</v>
      </c>
      <c r="C123" s="19">
        <v>45018.057638888888</v>
      </c>
      <c r="D123" s="19">
        <v>45018.116666666669</v>
      </c>
      <c r="E123" s="20" t="s">
        <v>71</v>
      </c>
      <c r="F123" s="20" t="s">
        <v>99</v>
      </c>
      <c r="G123" s="20" t="s">
        <v>64</v>
      </c>
      <c r="H123" s="23" t="s">
        <v>179</v>
      </c>
      <c r="I123" s="18" t="s">
        <v>65</v>
      </c>
      <c r="J123" s="20" t="s">
        <v>31</v>
      </c>
      <c r="K123" s="18" t="s">
        <v>75</v>
      </c>
      <c r="L123" s="21">
        <f>SUMIF(Mod_cocina!A:A,A123,Mod_cocina!H:H)</f>
        <v>105</v>
      </c>
      <c r="M123" s="14">
        <v>45018.116666666669</v>
      </c>
      <c r="N123" s="15">
        <v>45018.057638888888</v>
      </c>
      <c r="O123" s="15">
        <v>45018.116666666669</v>
      </c>
      <c r="P123" s="15">
        <f>IF(F123="Ocupada", (O123-N123) + TIME(0,15,0),O123-N123)</f>
        <v>6.9444444447678208E-2</v>
      </c>
      <c r="Q123" s="15">
        <f>TIME(0,SUMIF(Mod_cocina!A:A,A123,Mod_cocina!E:E),0)</f>
        <v>2.2222222222222223E-2</v>
      </c>
      <c r="R123" s="16">
        <f t="shared" si="2"/>
        <v>4.7222222225455981E-2</v>
      </c>
      <c r="S123" s="15" t="str">
        <f t="shared" si="3"/>
        <v>Sí</v>
      </c>
    </row>
    <row r="124" spans="1:19">
      <c r="A124" s="18">
        <v>123</v>
      </c>
      <c r="B124" s="19" t="str">
        <f>TEXT(C124,"dddd")</f>
        <v>domingo</v>
      </c>
      <c r="C124" s="19">
        <v>45018.131249999999</v>
      </c>
      <c r="D124" s="19">
        <v>45018.173611111109</v>
      </c>
      <c r="E124" s="20" t="s">
        <v>90</v>
      </c>
      <c r="F124" s="20" t="s">
        <v>67</v>
      </c>
      <c r="G124" s="20" t="s">
        <v>64</v>
      </c>
      <c r="H124" s="23" t="s">
        <v>231</v>
      </c>
      <c r="I124" s="18" t="s">
        <v>65</v>
      </c>
      <c r="J124" s="20" t="s">
        <v>9</v>
      </c>
      <c r="K124" s="18" t="s">
        <v>164</v>
      </c>
      <c r="L124" s="21">
        <f>SUMIF(Mod_cocina!A:A,A124,Mod_cocina!H:H)</f>
        <v>24</v>
      </c>
      <c r="M124" s="14">
        <v>45018.173611111109</v>
      </c>
      <c r="N124" s="15">
        <v>45018.131249999999</v>
      </c>
      <c r="O124" s="15">
        <v>45018.173611111109</v>
      </c>
      <c r="P124" s="15">
        <f>IF(F124="Ocupada", (O124-N124) + TIME(0,15,0),O124-N124)</f>
        <v>4.2361111110949423E-2</v>
      </c>
      <c r="Q124" s="15">
        <f>TIME(0,SUMIF(Mod_cocina!A:A,A124,Mod_cocina!E:E),0)</f>
        <v>2.2916666666666665E-2</v>
      </c>
      <c r="R124" s="16">
        <f t="shared" si="2"/>
        <v>1.9444444444282758E-2</v>
      </c>
      <c r="S124" s="15" t="str">
        <f t="shared" si="3"/>
        <v>Sí</v>
      </c>
    </row>
    <row r="125" spans="1:19">
      <c r="A125" s="18">
        <v>124</v>
      </c>
      <c r="B125" s="19" t="str">
        <f>TEXT(C125,"dddd")</f>
        <v>domingo</v>
      </c>
      <c r="C125" s="19">
        <v>45018.152083333334</v>
      </c>
      <c r="D125" s="19">
        <v>45018.223611111112</v>
      </c>
      <c r="E125" s="20" t="s">
        <v>63</v>
      </c>
      <c r="F125" s="20" t="s">
        <v>81</v>
      </c>
      <c r="G125" s="20" t="s">
        <v>64</v>
      </c>
      <c r="H125" s="23" t="s">
        <v>424</v>
      </c>
      <c r="I125" s="18" t="s">
        <v>65</v>
      </c>
      <c r="J125" s="20" t="s">
        <v>425</v>
      </c>
      <c r="K125" s="18" t="s">
        <v>68</v>
      </c>
      <c r="L125" s="21">
        <f>SUMIF(Mod_cocina!A:A,A125,Mod_cocina!H:H)</f>
        <v>222</v>
      </c>
      <c r="M125" s="14">
        <v>45018.223611111112</v>
      </c>
      <c r="N125" s="15">
        <v>45018.152083333334</v>
      </c>
      <c r="O125" s="15">
        <v>45018.223611111112</v>
      </c>
      <c r="P125" s="15">
        <f>IF(F125="Ocupada", (O125-N125) + TIME(0,15,0),O125-N125)</f>
        <v>7.1527777778101154E-2</v>
      </c>
      <c r="Q125" s="15">
        <f>TIME(0,SUMIF(Mod_cocina!A:A,A125,Mod_cocina!E:E),0)</f>
        <v>9.583333333333334E-2</v>
      </c>
      <c r="R125" s="16">
        <f t="shared" si="2"/>
        <v>0</v>
      </c>
      <c r="S125" s="15" t="str">
        <f t="shared" si="3"/>
        <v>No</v>
      </c>
    </row>
    <row r="126" spans="1:19">
      <c r="A126" s="18">
        <v>125</v>
      </c>
      <c r="B126" s="19" t="str">
        <f>TEXT(C126,"dddd")</f>
        <v>domingo</v>
      </c>
      <c r="C126" s="19">
        <v>45018.12222222222</v>
      </c>
      <c r="D126" s="19">
        <v>45018.259027777778</v>
      </c>
      <c r="E126" s="20" t="s">
        <v>63</v>
      </c>
      <c r="F126" s="20" t="s">
        <v>81</v>
      </c>
      <c r="G126" s="20" t="s">
        <v>64</v>
      </c>
      <c r="H126" s="23" t="s">
        <v>427</v>
      </c>
      <c r="I126" s="18" t="s">
        <v>79</v>
      </c>
      <c r="J126" s="20" t="s">
        <v>428</v>
      </c>
      <c r="K126" s="18" t="s">
        <v>107</v>
      </c>
      <c r="L126" s="21">
        <f>SUMIF(Mod_cocina!A:A,A126,Mod_cocina!H:H)</f>
        <v>184</v>
      </c>
      <c r="M126" s="14">
        <v>45018.259027777778</v>
      </c>
      <c r="N126" s="15">
        <v>45018.12222222222</v>
      </c>
      <c r="O126" s="15">
        <v>45018.259027777778</v>
      </c>
      <c r="P126" s="15">
        <f>IF(F126="Ocupada", (O126-N126) + TIME(0,15,0),O126-N126)</f>
        <v>0.1368055555576575</v>
      </c>
      <c r="Q126" s="15">
        <f>TIME(0,SUMIF(Mod_cocina!A:A,A126,Mod_cocina!E:E),0)</f>
        <v>5.8333333333333334E-2</v>
      </c>
      <c r="R126" s="16">
        <f t="shared" si="2"/>
        <v>7.8472222224324165E-2</v>
      </c>
      <c r="S126" s="15" t="str">
        <f t="shared" si="3"/>
        <v>Sí</v>
      </c>
    </row>
    <row r="127" spans="1:19">
      <c r="A127" s="18">
        <v>126</v>
      </c>
      <c r="B127" s="19" t="str">
        <f>TEXT(C127,"dddd")</f>
        <v>domingo</v>
      </c>
      <c r="C127" s="19">
        <v>45018.114583333336</v>
      </c>
      <c r="D127" s="19">
        <v>45018.216666666667</v>
      </c>
      <c r="E127" s="20" t="s">
        <v>71</v>
      </c>
      <c r="F127" s="20" t="s">
        <v>81</v>
      </c>
      <c r="G127" s="20" t="s">
        <v>64</v>
      </c>
      <c r="H127" s="23" t="s">
        <v>430</v>
      </c>
      <c r="I127" s="18" t="s">
        <v>79</v>
      </c>
      <c r="J127" s="20" t="s">
        <v>431</v>
      </c>
      <c r="K127" s="18" t="s">
        <v>92</v>
      </c>
      <c r="L127" s="21">
        <f>SUMIF(Mod_cocina!A:A,A127,Mod_cocina!H:H)</f>
        <v>165</v>
      </c>
      <c r="M127" s="14">
        <v>45018.216666666667</v>
      </c>
      <c r="N127" s="15">
        <v>45018.114583333336</v>
      </c>
      <c r="O127" s="15">
        <v>45018.216666666667</v>
      </c>
      <c r="P127" s="15">
        <f>IF(F127="Ocupada", (O127-N127) + TIME(0,15,0),O127-N127)</f>
        <v>0.10208333333139308</v>
      </c>
      <c r="Q127" s="15">
        <f>TIME(0,SUMIF(Mod_cocina!A:A,A127,Mod_cocina!E:E),0)</f>
        <v>9.6527777777777782E-2</v>
      </c>
      <c r="R127" s="16">
        <f t="shared" si="2"/>
        <v>5.5555555536152962E-3</v>
      </c>
      <c r="S127" s="15" t="str">
        <f t="shared" si="3"/>
        <v>Sí</v>
      </c>
    </row>
    <row r="128" spans="1:19">
      <c r="A128" s="18">
        <v>127</v>
      </c>
      <c r="B128" s="19" t="str">
        <f>TEXT(C128,"dddd")</f>
        <v>domingo</v>
      </c>
      <c r="C128" s="19">
        <v>45018.029166666667</v>
      </c>
      <c r="D128" s="19">
        <v>45018.102777777778</v>
      </c>
      <c r="E128" s="20" t="s">
        <v>90</v>
      </c>
      <c r="F128" s="20" t="s">
        <v>81</v>
      </c>
      <c r="G128" s="20" t="s">
        <v>64</v>
      </c>
      <c r="H128" s="23" t="s">
        <v>433</v>
      </c>
      <c r="I128" s="18" t="s">
        <v>79</v>
      </c>
      <c r="J128" s="20" t="s">
        <v>21</v>
      </c>
      <c r="K128" s="18" t="s">
        <v>164</v>
      </c>
      <c r="L128" s="21">
        <f>SUMIF(Mod_cocina!A:A,A128,Mod_cocina!H:H)</f>
        <v>72</v>
      </c>
      <c r="M128" s="14">
        <v>45018.102777777778</v>
      </c>
      <c r="N128" s="15">
        <v>45018.029166666667</v>
      </c>
      <c r="O128" s="15">
        <v>45018.102777777778</v>
      </c>
      <c r="P128" s="15">
        <f>IF(F128="Ocupada", (O128-N128) + TIME(0,15,0),O128-N128)</f>
        <v>7.3611111110949423E-2</v>
      </c>
      <c r="Q128" s="15">
        <f>TIME(0,SUMIF(Mod_cocina!A:A,A128,Mod_cocina!E:E),0)</f>
        <v>2.0833333333333332E-2</v>
      </c>
      <c r="R128" s="16">
        <f t="shared" si="2"/>
        <v>5.2777777777616094E-2</v>
      </c>
      <c r="S128" s="15" t="str">
        <f t="shared" si="3"/>
        <v>Sí</v>
      </c>
    </row>
    <row r="129" spans="1:19">
      <c r="A129" s="18">
        <v>128</v>
      </c>
      <c r="B129" s="19" t="str">
        <f>TEXT(C129,"dddd")</f>
        <v>domingo</v>
      </c>
      <c r="C129" s="19">
        <v>45018.063194444447</v>
      </c>
      <c r="D129" s="19">
        <v>45018.144444444442</v>
      </c>
      <c r="E129" s="20" t="s">
        <v>78</v>
      </c>
      <c r="F129" s="20" t="s">
        <v>99</v>
      </c>
      <c r="G129" s="20" t="s">
        <v>64</v>
      </c>
      <c r="H129" s="23" t="s">
        <v>435</v>
      </c>
      <c r="I129" s="18" t="s">
        <v>73</v>
      </c>
      <c r="J129" s="20" t="s">
        <v>436</v>
      </c>
      <c r="K129" s="18" t="s">
        <v>111</v>
      </c>
      <c r="L129" s="21">
        <f>SUMIF(Mod_cocina!A:A,A129,Mod_cocina!H:H)</f>
        <v>239</v>
      </c>
      <c r="M129" s="14">
        <v>45018.144444444442</v>
      </c>
      <c r="N129" s="15">
        <v>45018.063194444447</v>
      </c>
      <c r="O129" s="15">
        <v>45018.144444444442</v>
      </c>
      <c r="P129" s="15">
        <f>IF(F129="Ocupada", (O129-N129) + TIME(0,15,0),O129-N129)</f>
        <v>9.1666666662301097E-2</v>
      </c>
      <c r="Q129" s="15">
        <f>TIME(0,SUMIF(Mod_cocina!A:A,A129,Mod_cocina!E:E),0)</f>
        <v>0.11944444444444445</v>
      </c>
      <c r="R129" s="16">
        <f t="shared" si="2"/>
        <v>0</v>
      </c>
      <c r="S129" s="15" t="str">
        <f t="shared" si="3"/>
        <v>No</v>
      </c>
    </row>
    <row r="130" spans="1:19">
      <c r="A130" s="18">
        <v>129</v>
      </c>
      <c r="B130" s="19" t="str">
        <f>TEXT(C130,"dddd")</f>
        <v>domingo</v>
      </c>
      <c r="C130" s="19">
        <v>45018.02847222222</v>
      </c>
      <c r="D130" s="19">
        <v>45018.111805555556</v>
      </c>
      <c r="E130" s="20" t="s">
        <v>78</v>
      </c>
      <c r="F130" s="20" t="s">
        <v>67</v>
      </c>
      <c r="G130" s="20" t="s">
        <v>64</v>
      </c>
      <c r="H130" s="23" t="s">
        <v>438</v>
      </c>
      <c r="I130" s="18" t="s">
        <v>79</v>
      </c>
      <c r="J130" s="20" t="s">
        <v>439</v>
      </c>
      <c r="K130" s="18" t="s">
        <v>92</v>
      </c>
      <c r="L130" s="21">
        <f>SUMIF(Mod_cocina!A:A,A130,Mod_cocina!H:H)</f>
        <v>106</v>
      </c>
      <c r="M130" s="14">
        <v>45018.111805555556</v>
      </c>
      <c r="N130" s="15">
        <v>45018.02847222222</v>
      </c>
      <c r="O130" s="15">
        <v>45018.111805555556</v>
      </c>
      <c r="P130" s="15">
        <f>IF(F130="Ocupada", (O130-N130) + TIME(0,15,0),O130-N130)</f>
        <v>8.3333333335758653E-2</v>
      </c>
      <c r="Q130" s="15">
        <f>TIME(0,SUMIF(Mod_cocina!A:A,A130,Mod_cocina!E:E),0)</f>
        <v>5.5555555555555552E-2</v>
      </c>
      <c r="R130" s="16">
        <f t="shared" si="2"/>
        <v>2.77777777802031E-2</v>
      </c>
      <c r="S130" s="15" t="str">
        <f t="shared" si="3"/>
        <v>Sí</v>
      </c>
    </row>
    <row r="131" spans="1:19">
      <c r="A131" s="18">
        <v>130</v>
      </c>
      <c r="B131" s="19" t="str">
        <f>TEXT(C131,"dddd")</f>
        <v>domingo</v>
      </c>
      <c r="C131" s="19">
        <v>45018.018055555556</v>
      </c>
      <c r="D131" s="19">
        <v>45018.063888888886</v>
      </c>
      <c r="E131" s="20" t="s">
        <v>78</v>
      </c>
      <c r="F131" s="20" t="s">
        <v>81</v>
      </c>
      <c r="G131" s="20" t="s">
        <v>64</v>
      </c>
      <c r="H131" s="23" t="s">
        <v>441</v>
      </c>
      <c r="I131" s="18" t="s">
        <v>79</v>
      </c>
      <c r="J131" s="20" t="s">
        <v>31</v>
      </c>
      <c r="K131" s="18" t="s">
        <v>75</v>
      </c>
      <c r="L131" s="21">
        <f>SUMIF(Mod_cocina!A:A,A131,Mod_cocina!H:H)</f>
        <v>35</v>
      </c>
      <c r="M131" s="14">
        <v>45018.063888888886</v>
      </c>
      <c r="N131" s="15">
        <v>45018.018055555556</v>
      </c>
      <c r="O131" s="15">
        <v>45018.063888888886</v>
      </c>
      <c r="P131" s="15">
        <f>IF(F131="Ocupada", (O131-N131) + TIME(0,15,0),O131-N131)</f>
        <v>4.5833333329937886E-2</v>
      </c>
      <c r="Q131" s="15">
        <f>TIME(0,SUMIF(Mod_cocina!A:A,A131,Mod_cocina!E:E),0)</f>
        <v>1.7361111111111112E-2</v>
      </c>
      <c r="R131" s="16">
        <f t="shared" ref="R131:R194" si="4">IF((P131-Q131)&gt;0,P131-Q131,0)</f>
        <v>2.8472222218826775E-2</v>
      </c>
      <c r="S131" s="15" t="str">
        <f t="shared" ref="S131:S194" si="5">IF((R131)&gt;0,"Sí","No")</f>
        <v>Sí</v>
      </c>
    </row>
    <row r="132" spans="1:19">
      <c r="A132" s="18">
        <v>131</v>
      </c>
      <c r="B132" s="19" t="str">
        <f>TEXT(C132,"dddd")</f>
        <v>domingo</v>
      </c>
      <c r="C132" s="19">
        <v>45018.029861111114</v>
      </c>
      <c r="D132" s="19">
        <v>45018.179166666669</v>
      </c>
      <c r="E132" s="20" t="s">
        <v>90</v>
      </c>
      <c r="F132" s="20" t="s">
        <v>99</v>
      </c>
      <c r="G132" s="20" t="s">
        <v>64</v>
      </c>
      <c r="H132" s="23" t="s">
        <v>442</v>
      </c>
      <c r="I132" s="18" t="s">
        <v>79</v>
      </c>
      <c r="J132" s="20" t="s">
        <v>443</v>
      </c>
      <c r="K132" s="18" t="s">
        <v>131</v>
      </c>
      <c r="L132" s="21">
        <f>SUMIF(Mod_cocina!A:A,A132,Mod_cocina!H:H)</f>
        <v>157</v>
      </c>
      <c r="M132" s="14">
        <v>45018.179166666669</v>
      </c>
      <c r="N132" s="15">
        <v>45018.029861111114</v>
      </c>
      <c r="O132" s="15">
        <v>45018.179166666669</v>
      </c>
      <c r="P132" s="15">
        <f>IF(F132="Ocupada", (O132-N132) + TIME(0,15,0),O132-N132)</f>
        <v>0.15972222222141377</v>
      </c>
      <c r="Q132" s="15">
        <f>TIME(0,SUMIF(Mod_cocina!A:A,A132,Mod_cocina!E:E),0)</f>
        <v>8.3333333333333329E-2</v>
      </c>
      <c r="R132" s="16">
        <f t="shared" si="4"/>
        <v>7.6388888888080445E-2</v>
      </c>
      <c r="S132" s="15" t="str">
        <f t="shared" si="5"/>
        <v>Sí</v>
      </c>
    </row>
    <row r="133" spans="1:19">
      <c r="A133" s="18">
        <v>132</v>
      </c>
      <c r="B133" s="19" t="str">
        <f>TEXT(C133,"dddd")</f>
        <v>domingo</v>
      </c>
      <c r="C133" s="19">
        <v>45018.05972222222</v>
      </c>
      <c r="D133" s="19">
        <v>45018.113194444442</v>
      </c>
      <c r="E133" s="20" t="s">
        <v>63</v>
      </c>
      <c r="F133" s="20" t="s">
        <v>67</v>
      </c>
      <c r="G133" s="20" t="s">
        <v>95</v>
      </c>
      <c r="H133" s="23" t="s">
        <v>445</v>
      </c>
      <c r="I133" s="18" t="s">
        <v>65</v>
      </c>
      <c r="J133" s="20" t="s">
        <v>446</v>
      </c>
      <c r="K133" s="18" t="s">
        <v>107</v>
      </c>
      <c r="L133" s="21">
        <f>SUMIF(Mod_cocina!A:A,A133,Mod_cocina!H:H)</f>
        <v>206</v>
      </c>
      <c r="M133" s="14">
        <v>45018.113194444442</v>
      </c>
      <c r="N133" s="15">
        <v>45018.05972222222</v>
      </c>
      <c r="O133" s="15">
        <v>45018.113194444442</v>
      </c>
      <c r="P133" s="15">
        <f>IF(F133="Ocupada", (O133-N133) + TIME(0,15,0),O133-N133)</f>
        <v>5.3472222221898846E-2</v>
      </c>
      <c r="Q133" s="15">
        <f>TIME(0,SUMIF(Mod_cocina!A:A,A133,Mod_cocina!E:E),0)</f>
        <v>7.0833333333333331E-2</v>
      </c>
      <c r="R133" s="16">
        <f t="shared" si="4"/>
        <v>0</v>
      </c>
      <c r="S133" s="15" t="str">
        <f t="shared" si="5"/>
        <v>No</v>
      </c>
    </row>
    <row r="134" spans="1:19">
      <c r="A134" s="18">
        <v>133</v>
      </c>
      <c r="B134" s="19" t="str">
        <f>TEXT(C134,"dddd")</f>
        <v>domingo</v>
      </c>
      <c r="C134" s="19">
        <v>45018.037499999999</v>
      </c>
      <c r="D134" s="19">
        <v>45018.161111111112</v>
      </c>
      <c r="E134" s="20" t="s">
        <v>78</v>
      </c>
      <c r="F134" s="20" t="s">
        <v>99</v>
      </c>
      <c r="G134" s="20" t="s">
        <v>64</v>
      </c>
      <c r="H134" s="23" t="s">
        <v>448</v>
      </c>
      <c r="I134" s="18" t="s">
        <v>79</v>
      </c>
      <c r="J134" s="20" t="s">
        <v>449</v>
      </c>
      <c r="K134" s="18" t="s">
        <v>138</v>
      </c>
      <c r="L134" s="21">
        <f>SUMIF(Mod_cocina!A:A,A134,Mod_cocina!H:H)</f>
        <v>182</v>
      </c>
      <c r="M134" s="14">
        <v>45018.161111111112</v>
      </c>
      <c r="N134" s="15">
        <v>45018.037499999999</v>
      </c>
      <c r="O134" s="15">
        <v>45018.161111111112</v>
      </c>
      <c r="P134" s="15">
        <f>IF(F134="Ocupada", (O134-N134) + TIME(0,15,0),O134-N134)</f>
        <v>0.13402777778052646</v>
      </c>
      <c r="Q134" s="15">
        <f>TIME(0,SUMIF(Mod_cocina!A:A,A134,Mod_cocina!E:E),0)</f>
        <v>7.4305555555555555E-2</v>
      </c>
      <c r="R134" s="16">
        <f t="shared" si="4"/>
        <v>5.9722222224970908E-2</v>
      </c>
      <c r="S134" s="15" t="str">
        <f t="shared" si="5"/>
        <v>Sí</v>
      </c>
    </row>
    <row r="135" spans="1:19">
      <c r="A135" s="18">
        <v>134</v>
      </c>
      <c r="B135" s="19" t="str">
        <f>TEXT(C135,"dddd")</f>
        <v>domingo</v>
      </c>
      <c r="C135" s="19">
        <v>45018.004861111112</v>
      </c>
      <c r="D135" s="19">
        <v>45018.161111111112</v>
      </c>
      <c r="E135" s="20" t="s">
        <v>71</v>
      </c>
      <c r="F135" s="20" t="s">
        <v>81</v>
      </c>
      <c r="G135" s="20" t="s">
        <v>95</v>
      </c>
      <c r="H135" s="23" t="s">
        <v>451</v>
      </c>
      <c r="I135" s="18" t="s">
        <v>79</v>
      </c>
      <c r="J135" s="20" t="s">
        <v>452</v>
      </c>
      <c r="K135" s="18" t="s">
        <v>111</v>
      </c>
      <c r="L135" s="21">
        <f>SUMIF(Mod_cocina!A:A,A135,Mod_cocina!H:H)</f>
        <v>120</v>
      </c>
      <c r="M135" s="14">
        <v>45018.161111111112</v>
      </c>
      <c r="N135" s="15">
        <v>45018.004861111112</v>
      </c>
      <c r="O135" s="15">
        <v>45018.161111111112</v>
      </c>
      <c r="P135" s="15">
        <f>IF(F135="Ocupada", (O135-N135) + TIME(0,15,0),O135-N135)</f>
        <v>0.15625</v>
      </c>
      <c r="Q135" s="15">
        <f>TIME(0,SUMIF(Mod_cocina!A:A,A135,Mod_cocina!E:E),0)</f>
        <v>3.3333333333333333E-2</v>
      </c>
      <c r="R135" s="16">
        <f t="shared" si="4"/>
        <v>0.12291666666666667</v>
      </c>
      <c r="S135" s="15" t="str">
        <f t="shared" si="5"/>
        <v>Sí</v>
      </c>
    </row>
    <row r="136" spans="1:19">
      <c r="A136" s="18">
        <v>135</v>
      </c>
      <c r="B136" s="19" t="str">
        <f>TEXT(C136,"dddd")</f>
        <v>domingo</v>
      </c>
      <c r="C136" s="19">
        <v>45018.041666666664</v>
      </c>
      <c r="D136" s="19">
        <v>45018.125694444447</v>
      </c>
      <c r="E136" s="20" t="s">
        <v>85</v>
      </c>
      <c r="F136" s="20" t="s">
        <v>99</v>
      </c>
      <c r="G136" s="20" t="s">
        <v>95</v>
      </c>
      <c r="H136" s="23" t="s">
        <v>454</v>
      </c>
      <c r="I136" s="18" t="s">
        <v>79</v>
      </c>
      <c r="J136" s="20" t="s">
        <v>455</v>
      </c>
      <c r="K136" s="18" t="s">
        <v>82</v>
      </c>
      <c r="L136" s="21">
        <f>SUMIF(Mod_cocina!A:A,A136,Mod_cocina!H:H)</f>
        <v>260</v>
      </c>
      <c r="M136" s="14">
        <v>45018.125694444447</v>
      </c>
      <c r="N136" s="15">
        <v>45018.041666666664</v>
      </c>
      <c r="O136" s="15">
        <v>45018.125694444447</v>
      </c>
      <c r="P136" s="15">
        <f>IF(F136="Ocupada", (O136-N136) + TIME(0,15,0),O136-N136)</f>
        <v>9.44444444491334E-2</v>
      </c>
      <c r="Q136" s="15">
        <f>TIME(0,SUMIF(Mod_cocina!A:A,A136,Mod_cocina!E:E),0)</f>
        <v>6.1111111111111109E-2</v>
      </c>
      <c r="R136" s="16">
        <f t="shared" si="4"/>
        <v>3.333333333802229E-2</v>
      </c>
      <c r="S136" s="15" t="str">
        <f t="shared" si="5"/>
        <v>Sí</v>
      </c>
    </row>
    <row r="137" spans="1:19">
      <c r="A137" s="18">
        <v>136</v>
      </c>
      <c r="B137" s="19" t="str">
        <f>TEXT(C137,"dddd")</f>
        <v>domingo</v>
      </c>
      <c r="C137" s="19">
        <v>45018.076388888891</v>
      </c>
      <c r="D137" s="19">
        <v>45018.209027777775</v>
      </c>
      <c r="E137" s="20" t="s">
        <v>71</v>
      </c>
      <c r="F137" s="20" t="s">
        <v>99</v>
      </c>
      <c r="G137" s="20" t="s">
        <v>64</v>
      </c>
      <c r="H137" s="23" t="s">
        <v>457</v>
      </c>
      <c r="I137" s="18" t="s">
        <v>79</v>
      </c>
      <c r="J137" s="20" t="s">
        <v>19</v>
      </c>
      <c r="K137" s="18" t="s">
        <v>107</v>
      </c>
      <c r="L137" s="21">
        <f>SUMIF(Mod_cocina!A:A,A137,Mod_cocina!H:H)</f>
        <v>80</v>
      </c>
      <c r="M137" s="14">
        <v>45018.209027777775</v>
      </c>
      <c r="N137" s="15">
        <v>45018.076388888891</v>
      </c>
      <c r="O137" s="15">
        <v>45018.209027777775</v>
      </c>
      <c r="P137" s="15">
        <f>IF(F137="Ocupada", (O137-N137) + TIME(0,15,0),O137-N137)</f>
        <v>0.14305555555135166</v>
      </c>
      <c r="Q137" s="15">
        <f>TIME(0,SUMIF(Mod_cocina!A:A,A137,Mod_cocina!E:E),0)</f>
        <v>9.0277777777777769E-3</v>
      </c>
      <c r="R137" s="16">
        <f t="shared" si="4"/>
        <v>0.13402777777357389</v>
      </c>
      <c r="S137" s="15" t="str">
        <f t="shared" si="5"/>
        <v>Sí</v>
      </c>
    </row>
    <row r="138" spans="1:19">
      <c r="A138" s="18">
        <v>137</v>
      </c>
      <c r="B138" s="19" t="str">
        <f>TEXT(C138,"dddd")</f>
        <v>domingo</v>
      </c>
      <c r="C138" s="19">
        <v>45018.056250000001</v>
      </c>
      <c r="D138" s="19">
        <v>45018.174305555556</v>
      </c>
      <c r="E138" s="20" t="s">
        <v>90</v>
      </c>
      <c r="F138" s="20" t="s">
        <v>99</v>
      </c>
      <c r="G138" s="20" t="s">
        <v>72</v>
      </c>
      <c r="H138" s="23" t="s">
        <v>459</v>
      </c>
      <c r="I138" s="18" t="s">
        <v>79</v>
      </c>
      <c r="J138" s="20" t="s">
        <v>43</v>
      </c>
      <c r="K138" s="18" t="s">
        <v>75</v>
      </c>
      <c r="L138" s="21">
        <f>SUMIF(Mod_cocina!A:A,A138,Mod_cocina!H:H)</f>
        <v>63</v>
      </c>
      <c r="M138" s="14">
        <v>45018.174305555556</v>
      </c>
      <c r="N138" s="15">
        <v>45018.056250000001</v>
      </c>
      <c r="O138" s="15">
        <v>45018.174305555556</v>
      </c>
      <c r="P138" s="15">
        <f>IF(F138="Ocupada", (O138-N138) + TIME(0,15,0),O138-N138)</f>
        <v>0.12847222222141377</v>
      </c>
      <c r="Q138" s="15">
        <f>TIME(0,SUMIF(Mod_cocina!A:A,A138,Mod_cocina!E:E),0)</f>
        <v>2.8472222222222222E-2</v>
      </c>
      <c r="R138" s="16">
        <f t="shared" si="4"/>
        <v>9.9999999999191555E-2</v>
      </c>
      <c r="S138" s="15" t="str">
        <f t="shared" si="5"/>
        <v>Sí</v>
      </c>
    </row>
    <row r="139" spans="1:19">
      <c r="A139" s="18">
        <v>138</v>
      </c>
      <c r="B139" s="19" t="str">
        <f>TEXT(C139,"dddd")</f>
        <v>domingo</v>
      </c>
      <c r="C139" s="19">
        <v>45018.158333333333</v>
      </c>
      <c r="D139" s="19">
        <v>45018.214583333334</v>
      </c>
      <c r="E139" s="20" t="s">
        <v>78</v>
      </c>
      <c r="F139" s="20" t="s">
        <v>99</v>
      </c>
      <c r="G139" s="20" t="s">
        <v>72</v>
      </c>
      <c r="H139" s="23" t="s">
        <v>461</v>
      </c>
      <c r="I139" s="18" t="s">
        <v>65</v>
      </c>
      <c r="J139" s="20" t="s">
        <v>462</v>
      </c>
      <c r="K139" s="18" t="s">
        <v>100</v>
      </c>
      <c r="L139" s="21">
        <f>SUMIF(Mod_cocina!A:A,A139,Mod_cocina!H:H)</f>
        <v>238</v>
      </c>
      <c r="M139" s="14">
        <v>45018.214583333334</v>
      </c>
      <c r="N139" s="15">
        <v>45018.158333333333</v>
      </c>
      <c r="O139" s="15">
        <v>45018.214583333334</v>
      </c>
      <c r="P139" s="15">
        <f>IF(F139="Ocupada", (O139-N139) + TIME(0,15,0),O139-N139)</f>
        <v>6.6666666668121863E-2</v>
      </c>
      <c r="Q139" s="15">
        <f>TIME(0,SUMIF(Mod_cocina!A:A,A139,Mod_cocina!E:E),0)</f>
        <v>6.7361111111111108E-2</v>
      </c>
      <c r="R139" s="16">
        <f t="shared" si="4"/>
        <v>0</v>
      </c>
      <c r="S139" s="15" t="str">
        <f t="shared" si="5"/>
        <v>No</v>
      </c>
    </row>
    <row r="140" spans="1:19">
      <c r="A140" s="18">
        <v>139</v>
      </c>
      <c r="B140" s="19" t="str">
        <f>TEXT(C140,"dddd")</f>
        <v>domingo</v>
      </c>
      <c r="C140" s="19">
        <v>45018.027777777781</v>
      </c>
      <c r="D140" s="19">
        <v>45018.193749999999</v>
      </c>
      <c r="E140" s="20" t="s">
        <v>78</v>
      </c>
      <c r="F140" s="20" t="s">
        <v>81</v>
      </c>
      <c r="G140" s="20" t="s">
        <v>64</v>
      </c>
      <c r="H140" s="23" t="s">
        <v>464</v>
      </c>
      <c r="I140" s="18" t="s">
        <v>79</v>
      </c>
      <c r="J140" s="20" t="s">
        <v>31</v>
      </c>
      <c r="K140" s="18" t="s">
        <v>138</v>
      </c>
      <c r="L140" s="21">
        <f>SUMIF(Mod_cocina!A:A,A140,Mod_cocina!H:H)</f>
        <v>35</v>
      </c>
      <c r="M140" s="14">
        <v>45018.193749999999</v>
      </c>
      <c r="N140" s="15">
        <v>45018.027777777781</v>
      </c>
      <c r="O140" s="15">
        <v>45018.193749999999</v>
      </c>
      <c r="P140" s="15">
        <f>IF(F140="Ocupada", (O140-N140) + TIME(0,15,0),O140-N140)</f>
        <v>0.16597222221753327</v>
      </c>
      <c r="Q140" s="15">
        <f>TIME(0,SUMIF(Mod_cocina!A:A,A140,Mod_cocina!E:E),0)</f>
        <v>1.8055555555555554E-2</v>
      </c>
      <c r="R140" s="16">
        <f t="shared" si="4"/>
        <v>0.14791666666197772</v>
      </c>
      <c r="S140" s="15" t="str">
        <f t="shared" si="5"/>
        <v>Sí</v>
      </c>
    </row>
    <row r="141" spans="1:19">
      <c r="A141" s="18">
        <v>140</v>
      </c>
      <c r="B141" s="19" t="str">
        <f>TEXT(C141,"dddd")</f>
        <v>domingo</v>
      </c>
      <c r="C141" s="19">
        <v>45018.15902777778</v>
      </c>
      <c r="D141" s="19">
        <v>45018.270138888889</v>
      </c>
      <c r="E141" s="20" t="s">
        <v>78</v>
      </c>
      <c r="F141" s="20" t="s">
        <v>81</v>
      </c>
      <c r="G141" s="20" t="s">
        <v>64</v>
      </c>
      <c r="H141" s="23" t="s">
        <v>466</v>
      </c>
      <c r="I141" s="18" t="s">
        <v>73</v>
      </c>
      <c r="J141" s="20" t="s">
        <v>467</v>
      </c>
      <c r="K141" s="18" t="s">
        <v>87</v>
      </c>
      <c r="L141" s="21">
        <f>SUMIF(Mod_cocina!A:A,A141,Mod_cocina!H:H)</f>
        <v>191</v>
      </c>
      <c r="M141" s="14">
        <v>45018.270138888889</v>
      </c>
      <c r="N141" s="15">
        <v>45018.15902777778</v>
      </c>
      <c r="O141" s="15">
        <v>45018.270138888889</v>
      </c>
      <c r="P141" s="15">
        <f>IF(F141="Ocupada", (O141-N141) + TIME(0,15,0),O141-N141)</f>
        <v>0.11111111110949423</v>
      </c>
      <c r="Q141" s="15">
        <f>TIME(0,SUMIF(Mod_cocina!A:A,A141,Mod_cocina!E:E),0)</f>
        <v>8.1944444444444445E-2</v>
      </c>
      <c r="R141" s="16">
        <f t="shared" si="4"/>
        <v>2.9166666665049787E-2</v>
      </c>
      <c r="S141" s="15" t="str">
        <f t="shared" si="5"/>
        <v>Sí</v>
      </c>
    </row>
    <row r="142" spans="1:19">
      <c r="A142" s="18">
        <v>141</v>
      </c>
      <c r="B142" s="19" t="str">
        <f>TEXT(C142,"dddd")</f>
        <v>domingo</v>
      </c>
      <c r="C142" s="19">
        <v>45018.081944444442</v>
      </c>
      <c r="D142" s="19">
        <v>45018.239583333336</v>
      </c>
      <c r="E142" s="20" t="s">
        <v>63</v>
      </c>
      <c r="F142" s="20" t="s">
        <v>67</v>
      </c>
      <c r="G142" s="20" t="s">
        <v>72</v>
      </c>
      <c r="H142" s="23" t="s">
        <v>469</v>
      </c>
      <c r="I142" s="18" t="s">
        <v>79</v>
      </c>
      <c r="J142" s="20" t="s">
        <v>43</v>
      </c>
      <c r="K142" s="18" t="s">
        <v>131</v>
      </c>
      <c r="L142" s="21">
        <f>SUMIF(Mod_cocina!A:A,A142,Mod_cocina!H:H)</f>
        <v>21</v>
      </c>
      <c r="M142" s="14">
        <v>45018.239583333336</v>
      </c>
      <c r="N142" s="15">
        <v>45018.081944444442</v>
      </c>
      <c r="O142" s="15">
        <v>45018.239583333336</v>
      </c>
      <c r="P142" s="15">
        <f>IF(F142="Ocupada", (O142-N142) + TIME(0,15,0),O142-N142)</f>
        <v>0.15763888889341615</v>
      </c>
      <c r="Q142" s="15">
        <f>TIME(0,SUMIF(Mod_cocina!A:A,A142,Mod_cocina!E:E),0)</f>
        <v>1.9444444444444445E-2</v>
      </c>
      <c r="R142" s="16">
        <f t="shared" si="4"/>
        <v>0.13819444444897172</v>
      </c>
      <c r="S142" s="15" t="str">
        <f t="shared" si="5"/>
        <v>Sí</v>
      </c>
    </row>
    <row r="143" spans="1:19">
      <c r="A143" s="18">
        <v>142</v>
      </c>
      <c r="B143" s="19" t="str">
        <f>TEXT(C143,"dddd")</f>
        <v>domingo</v>
      </c>
      <c r="C143" s="19">
        <v>45018.086805555555</v>
      </c>
      <c r="D143" s="19">
        <v>45018.170138888891</v>
      </c>
      <c r="E143" s="20" t="s">
        <v>90</v>
      </c>
      <c r="F143" s="20" t="s">
        <v>99</v>
      </c>
      <c r="G143" s="20" t="s">
        <v>64</v>
      </c>
      <c r="H143" s="23" t="s">
        <v>471</v>
      </c>
      <c r="I143" s="18" t="s">
        <v>79</v>
      </c>
      <c r="J143" s="20" t="s">
        <v>472</v>
      </c>
      <c r="K143" s="18" t="s">
        <v>164</v>
      </c>
      <c r="L143" s="21">
        <f>SUMIF(Mod_cocina!A:A,A143,Mod_cocina!H:H)</f>
        <v>181</v>
      </c>
      <c r="M143" s="14">
        <v>45018.170138888891</v>
      </c>
      <c r="N143" s="15">
        <v>45018.086805555555</v>
      </c>
      <c r="O143" s="15">
        <v>45018.170138888891</v>
      </c>
      <c r="P143" s="15">
        <f>IF(F143="Ocupada", (O143-N143) + TIME(0,15,0),O143-N143)</f>
        <v>9.3750000002425324E-2</v>
      </c>
      <c r="Q143" s="15">
        <f>TIME(0,SUMIF(Mod_cocina!A:A,A143,Mod_cocina!E:E),0)</f>
        <v>4.8611111111111112E-2</v>
      </c>
      <c r="R143" s="16">
        <f t="shared" si="4"/>
        <v>4.5138888891314212E-2</v>
      </c>
      <c r="S143" s="15" t="str">
        <f t="shared" si="5"/>
        <v>Sí</v>
      </c>
    </row>
    <row r="144" spans="1:19">
      <c r="A144" s="18">
        <v>143</v>
      </c>
      <c r="B144" s="19" t="str">
        <f>TEXT(C144,"dddd")</f>
        <v>domingo</v>
      </c>
      <c r="C144" s="19">
        <v>45018.022222222222</v>
      </c>
      <c r="D144" s="19">
        <v>45018.1875</v>
      </c>
      <c r="E144" s="20" t="s">
        <v>90</v>
      </c>
      <c r="F144" s="20" t="s">
        <v>81</v>
      </c>
      <c r="G144" s="20" t="s">
        <v>64</v>
      </c>
      <c r="H144" s="23" t="s">
        <v>474</v>
      </c>
      <c r="I144" s="18" t="s">
        <v>73</v>
      </c>
      <c r="J144" s="20" t="s">
        <v>49</v>
      </c>
      <c r="K144" s="18" t="s">
        <v>92</v>
      </c>
      <c r="L144" s="21">
        <f>SUMIF(Mod_cocina!A:A,A144,Mod_cocina!H:H)</f>
        <v>50</v>
      </c>
      <c r="M144" s="14">
        <v>45018.1875</v>
      </c>
      <c r="N144" s="15">
        <v>45018.022222222222</v>
      </c>
      <c r="O144" s="15">
        <v>45018.1875</v>
      </c>
      <c r="P144" s="15">
        <f>IF(F144="Ocupada", (O144-N144) + TIME(0,15,0),O144-N144)</f>
        <v>0.16527777777810115</v>
      </c>
      <c r="Q144" s="15">
        <f>TIME(0,SUMIF(Mod_cocina!A:A,A144,Mod_cocina!E:E),0)</f>
        <v>1.1111111111111112E-2</v>
      </c>
      <c r="R144" s="16">
        <f t="shared" si="4"/>
        <v>0.15416666666699005</v>
      </c>
      <c r="S144" s="15" t="str">
        <f t="shared" si="5"/>
        <v>Sí</v>
      </c>
    </row>
    <row r="145" spans="1:19">
      <c r="A145" s="18">
        <v>144</v>
      </c>
      <c r="B145" s="19" t="str">
        <f>TEXT(C145,"dddd")</f>
        <v>domingo</v>
      </c>
      <c r="C145" s="19">
        <v>45018.123611111114</v>
      </c>
      <c r="D145" s="19">
        <v>45018.230555555558</v>
      </c>
      <c r="E145" s="20" t="s">
        <v>90</v>
      </c>
      <c r="F145" s="20" t="s">
        <v>99</v>
      </c>
      <c r="G145" s="20" t="s">
        <v>95</v>
      </c>
      <c r="H145" s="23" t="s">
        <v>476</v>
      </c>
      <c r="I145" s="18" t="s">
        <v>79</v>
      </c>
      <c r="J145" s="20" t="s">
        <v>477</v>
      </c>
      <c r="K145" s="18" t="s">
        <v>92</v>
      </c>
      <c r="L145" s="21">
        <f>SUMIF(Mod_cocina!A:A,A145,Mod_cocina!H:H)</f>
        <v>185</v>
      </c>
      <c r="M145" s="14">
        <v>45018.230555555558</v>
      </c>
      <c r="N145" s="15">
        <v>45018.123611111114</v>
      </c>
      <c r="O145" s="15">
        <v>45018.230555555558</v>
      </c>
      <c r="P145" s="15">
        <f>IF(F145="Ocupada", (O145-N145) + TIME(0,15,0),O145-N145)</f>
        <v>0.11736111111046436</v>
      </c>
      <c r="Q145" s="15">
        <f>TIME(0,SUMIF(Mod_cocina!A:A,A145,Mod_cocina!E:E),0)</f>
        <v>0.10416666666666667</v>
      </c>
      <c r="R145" s="16">
        <f t="shared" si="4"/>
        <v>1.3194444443797693E-2</v>
      </c>
      <c r="S145" s="15" t="str">
        <f t="shared" si="5"/>
        <v>Sí</v>
      </c>
    </row>
    <row r="146" spans="1:19">
      <c r="A146" s="18">
        <v>145</v>
      </c>
      <c r="B146" s="19" t="str">
        <f>TEXT(C146,"dddd")</f>
        <v>domingo</v>
      </c>
      <c r="C146" s="19">
        <v>45018.025694444441</v>
      </c>
      <c r="D146" s="19">
        <v>45018.070833333331</v>
      </c>
      <c r="E146" s="20" t="s">
        <v>78</v>
      </c>
      <c r="F146" s="20" t="s">
        <v>99</v>
      </c>
      <c r="G146" s="20" t="s">
        <v>95</v>
      </c>
      <c r="H146" s="23" t="s">
        <v>479</v>
      </c>
      <c r="I146" s="18" t="s">
        <v>79</v>
      </c>
      <c r="J146" s="20" t="s">
        <v>480</v>
      </c>
      <c r="K146" s="18" t="s">
        <v>100</v>
      </c>
      <c r="L146" s="21">
        <f>SUMIF(Mod_cocina!A:A,A146,Mod_cocina!H:H)</f>
        <v>126</v>
      </c>
      <c r="M146" s="14">
        <v>45018.070833333331</v>
      </c>
      <c r="N146" s="15">
        <v>45018.025694444441</v>
      </c>
      <c r="O146" s="15">
        <v>45018.070833333331</v>
      </c>
      <c r="P146" s="15">
        <f>IF(F146="Ocupada", (O146-N146) + TIME(0,15,0),O146-N146)</f>
        <v>5.5555555557172433E-2</v>
      </c>
      <c r="Q146" s="15">
        <f>TIME(0,SUMIF(Mod_cocina!A:A,A146,Mod_cocina!E:E),0)</f>
        <v>7.3611111111111113E-2</v>
      </c>
      <c r="R146" s="16">
        <f t="shared" si="4"/>
        <v>0</v>
      </c>
      <c r="S146" s="15" t="str">
        <f t="shared" si="5"/>
        <v>No</v>
      </c>
    </row>
    <row r="147" spans="1:19">
      <c r="A147" s="18">
        <v>146</v>
      </c>
      <c r="B147" s="19" t="str">
        <f>TEXT(C147,"dddd")</f>
        <v>domingo</v>
      </c>
      <c r="C147" s="19">
        <v>45018.069444444445</v>
      </c>
      <c r="D147" s="19">
        <v>45018.120833333334</v>
      </c>
      <c r="E147" s="20" t="s">
        <v>63</v>
      </c>
      <c r="F147" s="20" t="s">
        <v>67</v>
      </c>
      <c r="G147" s="20" t="s">
        <v>64</v>
      </c>
      <c r="H147" s="23" t="s">
        <v>482</v>
      </c>
      <c r="I147" s="18" t="s">
        <v>79</v>
      </c>
      <c r="J147" s="20" t="s">
        <v>15</v>
      </c>
      <c r="K147" s="18" t="s">
        <v>87</v>
      </c>
      <c r="L147" s="21">
        <f>SUMIF(Mod_cocina!A:A,A147,Mod_cocina!H:H)</f>
        <v>62</v>
      </c>
      <c r="M147" s="14">
        <v>45018.120833333334</v>
      </c>
      <c r="N147" s="15">
        <v>45018.069444444445</v>
      </c>
      <c r="O147" s="15">
        <v>45018.120833333334</v>
      </c>
      <c r="P147" s="15">
        <f>IF(F147="Ocupada", (O147-N147) + TIME(0,15,0),O147-N147)</f>
        <v>5.1388888889050577E-2</v>
      </c>
      <c r="Q147" s="15">
        <f>TIME(0,SUMIF(Mod_cocina!A:A,A147,Mod_cocina!E:E),0)</f>
        <v>3.2638888888888891E-2</v>
      </c>
      <c r="R147" s="16">
        <f t="shared" si="4"/>
        <v>1.8750000000161686E-2</v>
      </c>
      <c r="S147" s="15" t="str">
        <f t="shared" si="5"/>
        <v>Sí</v>
      </c>
    </row>
    <row r="148" spans="1:19">
      <c r="A148" s="18">
        <v>147</v>
      </c>
      <c r="B148" s="19" t="str">
        <f>TEXT(C148,"dddd")</f>
        <v>domingo</v>
      </c>
      <c r="C148" s="19">
        <v>45018.137499999997</v>
      </c>
      <c r="D148" s="19">
        <v>45018.206944444442</v>
      </c>
      <c r="E148" s="20" t="s">
        <v>63</v>
      </c>
      <c r="F148" s="20" t="s">
        <v>67</v>
      </c>
      <c r="G148" s="20" t="s">
        <v>72</v>
      </c>
      <c r="H148" s="23" t="s">
        <v>484</v>
      </c>
      <c r="I148" s="18" t="s">
        <v>79</v>
      </c>
      <c r="J148" s="20" t="s">
        <v>485</v>
      </c>
      <c r="K148" s="18" t="s">
        <v>75</v>
      </c>
      <c r="L148" s="21">
        <f>SUMIF(Mod_cocina!A:A,A148,Mod_cocina!H:H)</f>
        <v>84</v>
      </c>
      <c r="M148" s="14">
        <v>45018.206944444442</v>
      </c>
      <c r="N148" s="15">
        <v>45018.137499999997</v>
      </c>
      <c r="O148" s="15">
        <v>45018.206944444442</v>
      </c>
      <c r="P148" s="15">
        <f>IF(F148="Ocupada", (O148-N148) + TIME(0,15,0),O148-N148)</f>
        <v>6.9444444445252884E-2</v>
      </c>
      <c r="Q148" s="15">
        <f>TIME(0,SUMIF(Mod_cocina!A:A,A148,Mod_cocina!E:E),0)</f>
        <v>2.2916666666666665E-2</v>
      </c>
      <c r="R148" s="16">
        <f t="shared" si="4"/>
        <v>4.6527777778586216E-2</v>
      </c>
      <c r="S148" s="15" t="str">
        <f t="shared" si="5"/>
        <v>Sí</v>
      </c>
    </row>
    <row r="149" spans="1:19">
      <c r="A149" s="18">
        <v>148</v>
      </c>
      <c r="B149" s="19" t="str">
        <f>TEXT(C149,"dddd")</f>
        <v>domingo</v>
      </c>
      <c r="C149" s="19">
        <v>45018.161111111112</v>
      </c>
      <c r="D149" s="19">
        <v>45018.249305555553</v>
      </c>
      <c r="E149" s="20" t="s">
        <v>63</v>
      </c>
      <c r="F149" s="20" t="s">
        <v>99</v>
      </c>
      <c r="G149" s="20" t="s">
        <v>64</v>
      </c>
      <c r="H149" s="23" t="s">
        <v>487</v>
      </c>
      <c r="I149" s="18" t="s">
        <v>65</v>
      </c>
      <c r="J149" s="20" t="s">
        <v>488</v>
      </c>
      <c r="K149" s="18" t="s">
        <v>75</v>
      </c>
      <c r="L149" s="21">
        <f>SUMIF(Mod_cocina!A:A,A149,Mod_cocina!H:H)</f>
        <v>212</v>
      </c>
      <c r="M149" s="14">
        <v>45018.249305555553</v>
      </c>
      <c r="N149" s="15">
        <v>45018.161111111112</v>
      </c>
      <c r="O149" s="15">
        <v>45018.249305555553</v>
      </c>
      <c r="P149" s="15">
        <f>IF(F149="Ocupada", (O149-N149) + TIME(0,15,0),O149-N149)</f>
        <v>9.8611111107553981E-2</v>
      </c>
      <c r="Q149" s="15">
        <f>TIME(0,SUMIF(Mod_cocina!A:A,A149,Mod_cocina!E:E),0)</f>
        <v>0.11041666666666666</v>
      </c>
      <c r="R149" s="16">
        <f t="shared" si="4"/>
        <v>0</v>
      </c>
      <c r="S149" s="15" t="str">
        <f t="shared" si="5"/>
        <v>No</v>
      </c>
    </row>
    <row r="150" spans="1:19">
      <c r="A150" s="18">
        <v>149</v>
      </c>
      <c r="B150" s="19" t="str">
        <f>TEXT(C150,"dddd")</f>
        <v>domingo</v>
      </c>
      <c r="C150" s="19">
        <v>45018.065972222219</v>
      </c>
      <c r="D150" s="19">
        <v>45018.201388888891</v>
      </c>
      <c r="E150" s="20" t="s">
        <v>85</v>
      </c>
      <c r="F150" s="20" t="s">
        <v>99</v>
      </c>
      <c r="G150" s="20" t="s">
        <v>72</v>
      </c>
      <c r="H150" s="23" t="s">
        <v>490</v>
      </c>
      <c r="I150" s="18" t="s">
        <v>79</v>
      </c>
      <c r="J150" s="20" t="s">
        <v>491</v>
      </c>
      <c r="K150" s="18" t="s">
        <v>82</v>
      </c>
      <c r="L150" s="21">
        <f>SUMIF(Mod_cocina!A:A,A150,Mod_cocina!H:H)</f>
        <v>226</v>
      </c>
      <c r="M150" s="14">
        <v>45018.201388888891</v>
      </c>
      <c r="N150" s="15">
        <v>45018.065972222219</v>
      </c>
      <c r="O150" s="15">
        <v>45018.201388888891</v>
      </c>
      <c r="P150" s="15">
        <f>IF(F150="Ocupada", (O150-N150) + TIME(0,15,0),O150-N150)</f>
        <v>0.14583333333818396</v>
      </c>
      <c r="Q150" s="15">
        <f>TIME(0,SUMIF(Mod_cocina!A:A,A150,Mod_cocina!E:E),0)</f>
        <v>9.6527777777777782E-2</v>
      </c>
      <c r="R150" s="16">
        <f t="shared" si="4"/>
        <v>4.9305555560406181E-2</v>
      </c>
      <c r="S150" s="15" t="str">
        <f t="shared" si="5"/>
        <v>Sí</v>
      </c>
    </row>
    <row r="151" spans="1:19">
      <c r="A151" s="18">
        <v>150</v>
      </c>
      <c r="B151" s="19" t="str">
        <f>TEXT(C151,"dddd")</f>
        <v>domingo</v>
      </c>
      <c r="C151" s="19">
        <v>45018.025694444441</v>
      </c>
      <c r="D151" s="19">
        <v>45018.131944444445</v>
      </c>
      <c r="E151" s="20" t="s">
        <v>71</v>
      </c>
      <c r="F151" s="20" t="s">
        <v>81</v>
      </c>
      <c r="G151" s="20" t="s">
        <v>64</v>
      </c>
      <c r="H151" s="23" t="s">
        <v>493</v>
      </c>
      <c r="I151" s="18" t="s">
        <v>65</v>
      </c>
      <c r="J151" s="20" t="s">
        <v>494</v>
      </c>
      <c r="K151" s="18" t="s">
        <v>164</v>
      </c>
      <c r="L151" s="21">
        <f>SUMIF(Mod_cocina!A:A,A151,Mod_cocina!H:H)</f>
        <v>150</v>
      </c>
      <c r="M151" s="14">
        <v>45018.131944444445</v>
      </c>
      <c r="N151" s="15">
        <v>45018.025694444441</v>
      </c>
      <c r="O151" s="15">
        <v>45018.131944444445</v>
      </c>
      <c r="P151" s="15">
        <f>IF(F151="Ocupada", (O151-N151) + TIME(0,15,0),O151-N151)</f>
        <v>0.10625000000436557</v>
      </c>
      <c r="Q151" s="15">
        <f>TIME(0,SUMIF(Mod_cocina!A:A,A151,Mod_cocina!E:E),0)</f>
        <v>7.3611111111111113E-2</v>
      </c>
      <c r="R151" s="16">
        <f t="shared" si="4"/>
        <v>3.2638888893254461E-2</v>
      </c>
      <c r="S151" s="15" t="str">
        <f t="shared" si="5"/>
        <v>Sí</v>
      </c>
    </row>
    <row r="152" spans="1:19">
      <c r="A152" s="18">
        <v>151</v>
      </c>
      <c r="B152" s="19" t="str">
        <f>TEXT(C152,"dddd")</f>
        <v>domingo</v>
      </c>
      <c r="C152" s="19">
        <v>45018.135416666664</v>
      </c>
      <c r="D152" s="19">
        <v>45018.286805555559</v>
      </c>
      <c r="E152" s="20" t="s">
        <v>90</v>
      </c>
      <c r="F152" s="20" t="s">
        <v>99</v>
      </c>
      <c r="G152" s="20" t="s">
        <v>95</v>
      </c>
      <c r="H152" s="23" t="s">
        <v>496</v>
      </c>
      <c r="I152" s="18" t="s">
        <v>79</v>
      </c>
      <c r="J152" s="20" t="s">
        <v>497</v>
      </c>
      <c r="K152" s="18" t="s">
        <v>131</v>
      </c>
      <c r="L152" s="21">
        <f>SUMIF(Mod_cocina!A:A,A152,Mod_cocina!H:H)</f>
        <v>132</v>
      </c>
      <c r="M152" s="14">
        <v>45018.286805555559</v>
      </c>
      <c r="N152" s="15">
        <v>45018.135416666664</v>
      </c>
      <c r="O152" s="15">
        <v>45018.286805555559</v>
      </c>
      <c r="P152" s="15">
        <f>IF(F152="Ocupada", (O152-N152) + TIME(0,15,0),O152-N152)</f>
        <v>0.161805555561538</v>
      </c>
      <c r="Q152" s="15">
        <f>TIME(0,SUMIF(Mod_cocina!A:A,A152,Mod_cocina!E:E),0)</f>
        <v>1.3194444444444444E-2</v>
      </c>
      <c r="R152" s="16">
        <f t="shared" si="4"/>
        <v>0.14861111111709355</v>
      </c>
      <c r="S152" s="15" t="str">
        <f t="shared" si="5"/>
        <v>Sí</v>
      </c>
    </row>
    <row r="153" spans="1:19">
      <c r="A153" s="18">
        <v>152</v>
      </c>
      <c r="B153" s="19" t="str">
        <f>TEXT(C153,"dddd")</f>
        <v>domingo</v>
      </c>
      <c r="C153" s="19">
        <v>45018.051388888889</v>
      </c>
      <c r="D153" s="19">
        <v>45018.119444444441</v>
      </c>
      <c r="E153" s="20" t="s">
        <v>90</v>
      </c>
      <c r="F153" s="20" t="s">
        <v>67</v>
      </c>
      <c r="G153" s="20" t="s">
        <v>64</v>
      </c>
      <c r="H153" s="23" t="s">
        <v>499</v>
      </c>
      <c r="I153" s="18" t="s">
        <v>65</v>
      </c>
      <c r="J153" s="20" t="s">
        <v>27</v>
      </c>
      <c r="K153" s="18" t="s">
        <v>131</v>
      </c>
      <c r="L153" s="21">
        <f>SUMIF(Mod_cocina!A:A,A153,Mod_cocina!H:H)</f>
        <v>56</v>
      </c>
      <c r="M153" s="14">
        <v>45018.119444444441</v>
      </c>
      <c r="N153" s="15">
        <v>45018.051388888889</v>
      </c>
      <c r="O153" s="15">
        <v>45018.119444444441</v>
      </c>
      <c r="P153" s="15">
        <f>IF(F153="Ocupada", (O153-N153) + TIME(0,15,0),O153-N153)</f>
        <v>6.8055555551836733E-2</v>
      </c>
      <c r="Q153" s="15">
        <f>TIME(0,SUMIF(Mod_cocina!A:A,A153,Mod_cocina!E:E),0)</f>
        <v>8.3333333333333332E-3</v>
      </c>
      <c r="R153" s="16">
        <f t="shared" si="4"/>
        <v>5.9722222218503401E-2</v>
      </c>
      <c r="S153" s="15" t="str">
        <f t="shared" si="5"/>
        <v>Sí</v>
      </c>
    </row>
    <row r="154" spans="1:19">
      <c r="A154" s="18">
        <v>153</v>
      </c>
      <c r="B154" s="19" t="str">
        <f>TEXT(C154,"dddd")</f>
        <v>domingo</v>
      </c>
      <c r="C154" s="19">
        <v>45018.129166666666</v>
      </c>
      <c r="D154" s="19">
        <v>45018.226388888892</v>
      </c>
      <c r="E154" s="20" t="s">
        <v>78</v>
      </c>
      <c r="F154" s="20" t="s">
        <v>99</v>
      </c>
      <c r="G154" s="20" t="s">
        <v>72</v>
      </c>
      <c r="H154" s="23" t="s">
        <v>500</v>
      </c>
      <c r="I154" s="18" t="s">
        <v>65</v>
      </c>
      <c r="J154" s="20" t="s">
        <v>501</v>
      </c>
      <c r="K154" s="18" t="s">
        <v>87</v>
      </c>
      <c r="L154" s="21">
        <f>SUMIF(Mod_cocina!A:A,A154,Mod_cocina!H:H)</f>
        <v>203</v>
      </c>
      <c r="M154" s="14">
        <v>45018.226388888892</v>
      </c>
      <c r="N154" s="15">
        <v>45018.129166666666</v>
      </c>
      <c r="O154" s="15">
        <v>45018.226388888892</v>
      </c>
      <c r="P154" s="15">
        <f>IF(F154="Ocupada", (O154-N154) + TIME(0,15,0),O154-N154)</f>
        <v>0.10763888889293109</v>
      </c>
      <c r="Q154" s="15">
        <f>TIME(0,SUMIF(Mod_cocina!A:A,A154,Mod_cocina!E:E),0)</f>
        <v>6.1805555555555558E-2</v>
      </c>
      <c r="R154" s="16">
        <f t="shared" si="4"/>
        <v>4.5833333337375534E-2</v>
      </c>
      <c r="S154" s="15" t="str">
        <f t="shared" si="5"/>
        <v>Sí</v>
      </c>
    </row>
    <row r="155" spans="1:19">
      <c r="A155" s="18">
        <v>154</v>
      </c>
      <c r="B155" s="19" t="str">
        <f>TEXT(C155,"dddd")</f>
        <v>domingo</v>
      </c>
      <c r="C155" s="19">
        <v>45018.089583333334</v>
      </c>
      <c r="D155" s="19">
        <v>45018.15</v>
      </c>
      <c r="E155" s="20" t="s">
        <v>71</v>
      </c>
      <c r="F155" s="20" t="s">
        <v>81</v>
      </c>
      <c r="G155" s="20" t="s">
        <v>72</v>
      </c>
      <c r="H155" s="23" t="s">
        <v>503</v>
      </c>
      <c r="I155" s="18" t="s">
        <v>79</v>
      </c>
      <c r="J155" s="20" t="s">
        <v>504</v>
      </c>
      <c r="K155" s="18" t="s">
        <v>131</v>
      </c>
      <c r="L155" s="21">
        <f>SUMIF(Mod_cocina!A:A,A155,Mod_cocina!H:H)</f>
        <v>144</v>
      </c>
      <c r="M155" s="14">
        <v>45018.15</v>
      </c>
      <c r="N155" s="15">
        <v>45018.089583333334</v>
      </c>
      <c r="O155" s="15">
        <v>45018.15</v>
      </c>
      <c r="P155" s="15">
        <f>IF(F155="Ocupada", (O155-N155) + TIME(0,15,0),O155-N155)</f>
        <v>6.0416666667151731E-2</v>
      </c>
      <c r="Q155" s="15">
        <f>TIME(0,SUMIF(Mod_cocina!A:A,A155,Mod_cocina!E:E),0)</f>
        <v>5.6944444444444443E-2</v>
      </c>
      <c r="R155" s="16">
        <f t="shared" si="4"/>
        <v>3.4722222227072871E-3</v>
      </c>
      <c r="S155" s="15" t="str">
        <f t="shared" si="5"/>
        <v>Sí</v>
      </c>
    </row>
    <row r="156" spans="1:19">
      <c r="A156" s="18">
        <v>155</v>
      </c>
      <c r="B156" s="19" t="str">
        <f>TEXT(C156,"dddd")</f>
        <v>domingo</v>
      </c>
      <c r="C156" s="19">
        <v>45018.078472222223</v>
      </c>
      <c r="D156" s="19">
        <v>45018.197222222225</v>
      </c>
      <c r="E156" s="20" t="s">
        <v>85</v>
      </c>
      <c r="F156" s="20" t="s">
        <v>67</v>
      </c>
      <c r="G156" s="20" t="s">
        <v>64</v>
      </c>
      <c r="H156" s="23" t="s">
        <v>506</v>
      </c>
      <c r="I156" s="18" t="s">
        <v>79</v>
      </c>
      <c r="J156" s="20" t="s">
        <v>507</v>
      </c>
      <c r="K156" s="18" t="s">
        <v>100</v>
      </c>
      <c r="L156" s="21">
        <f>SUMIF(Mod_cocina!A:A,A156,Mod_cocina!H:H)</f>
        <v>136</v>
      </c>
      <c r="M156" s="14">
        <v>45018.197222222225</v>
      </c>
      <c r="N156" s="15">
        <v>45018.078472222223</v>
      </c>
      <c r="O156" s="15">
        <v>45018.197222222225</v>
      </c>
      <c r="P156" s="15">
        <f>IF(F156="Ocupada", (O156-N156) + TIME(0,15,0),O156-N156)</f>
        <v>0.11875000000145519</v>
      </c>
      <c r="Q156" s="15">
        <f>TIME(0,SUMIF(Mod_cocina!A:A,A156,Mod_cocina!E:E),0)</f>
        <v>6.9444444444444448E-2</v>
      </c>
      <c r="R156" s="16">
        <f t="shared" si="4"/>
        <v>4.9305555557010744E-2</v>
      </c>
      <c r="S156" s="15" t="str">
        <f t="shared" si="5"/>
        <v>Sí</v>
      </c>
    </row>
    <row r="157" spans="1:19">
      <c r="A157" s="18">
        <v>156</v>
      </c>
      <c r="B157" s="19" t="str">
        <f>TEXT(C157,"dddd")</f>
        <v>domingo</v>
      </c>
      <c r="C157" s="19">
        <v>45018.027777777781</v>
      </c>
      <c r="D157" s="19">
        <v>45018.178472222222</v>
      </c>
      <c r="E157" s="20" t="s">
        <v>63</v>
      </c>
      <c r="F157" s="20" t="s">
        <v>81</v>
      </c>
      <c r="G157" s="20" t="s">
        <v>95</v>
      </c>
      <c r="H157" s="23" t="s">
        <v>509</v>
      </c>
      <c r="I157" s="18" t="s">
        <v>79</v>
      </c>
      <c r="J157" s="20" t="s">
        <v>27</v>
      </c>
      <c r="K157" s="18" t="s">
        <v>68</v>
      </c>
      <c r="L157" s="21">
        <f>SUMIF(Mod_cocina!A:A,A157,Mod_cocina!H:H)</f>
        <v>56</v>
      </c>
      <c r="M157" s="14">
        <v>45018.178472222222</v>
      </c>
      <c r="N157" s="15">
        <v>45018.027777777781</v>
      </c>
      <c r="O157" s="15">
        <v>45018.178472222222</v>
      </c>
      <c r="P157" s="15">
        <f>IF(F157="Ocupada", (O157-N157) + TIME(0,15,0),O157-N157)</f>
        <v>0.15069444444088731</v>
      </c>
      <c r="Q157" s="15">
        <f>TIME(0,SUMIF(Mod_cocina!A:A,A157,Mod_cocina!E:E),0)</f>
        <v>4.1666666666666666E-3</v>
      </c>
      <c r="R157" s="16">
        <f t="shared" si="4"/>
        <v>0.14652777777422063</v>
      </c>
      <c r="S157" s="15" t="str">
        <f t="shared" si="5"/>
        <v>Sí</v>
      </c>
    </row>
    <row r="158" spans="1:19">
      <c r="A158" s="18">
        <v>157</v>
      </c>
      <c r="B158" s="19" t="str">
        <f>TEXT(C158,"dddd")</f>
        <v>domingo</v>
      </c>
      <c r="C158" s="19">
        <v>45018.140277777777</v>
      </c>
      <c r="D158" s="19">
        <v>45018.260416666664</v>
      </c>
      <c r="E158" s="20" t="s">
        <v>63</v>
      </c>
      <c r="F158" s="20" t="s">
        <v>99</v>
      </c>
      <c r="G158" s="20" t="s">
        <v>72</v>
      </c>
      <c r="H158" s="23" t="s">
        <v>511</v>
      </c>
      <c r="I158" s="18" t="s">
        <v>79</v>
      </c>
      <c r="J158" s="20" t="s">
        <v>512</v>
      </c>
      <c r="K158" s="18" t="s">
        <v>92</v>
      </c>
      <c r="L158" s="21">
        <f>SUMIF(Mod_cocina!A:A,A158,Mod_cocina!H:H)</f>
        <v>271</v>
      </c>
      <c r="M158" s="14">
        <v>45018.260416666664</v>
      </c>
      <c r="N158" s="15">
        <v>45018.140277777777</v>
      </c>
      <c r="O158" s="15">
        <v>45018.260416666664</v>
      </c>
      <c r="P158" s="15">
        <f>IF(F158="Ocupada", (O158-N158) + TIME(0,15,0),O158-N158)</f>
        <v>0.13055555555426204</v>
      </c>
      <c r="Q158" s="15">
        <f>TIME(0,SUMIF(Mod_cocina!A:A,A158,Mod_cocina!E:E),0)</f>
        <v>0.10416666666666667</v>
      </c>
      <c r="R158" s="16">
        <f t="shared" si="4"/>
        <v>2.6388888887595371E-2</v>
      </c>
      <c r="S158" s="15" t="str">
        <f t="shared" si="5"/>
        <v>Sí</v>
      </c>
    </row>
    <row r="159" spans="1:19">
      <c r="A159" s="18">
        <v>158</v>
      </c>
      <c r="B159" s="19" t="str">
        <f>TEXT(C159,"dddd")</f>
        <v>domingo</v>
      </c>
      <c r="C159" s="19">
        <v>45018.114583333336</v>
      </c>
      <c r="D159" s="19">
        <v>45018.165972222225</v>
      </c>
      <c r="E159" s="20" t="s">
        <v>63</v>
      </c>
      <c r="F159" s="20" t="s">
        <v>81</v>
      </c>
      <c r="G159" s="20" t="s">
        <v>64</v>
      </c>
      <c r="H159" s="23" t="s">
        <v>514</v>
      </c>
      <c r="I159" s="18" t="s">
        <v>79</v>
      </c>
      <c r="J159" s="20" t="s">
        <v>515</v>
      </c>
      <c r="K159" s="18" t="s">
        <v>138</v>
      </c>
      <c r="L159" s="21">
        <f>SUMIF(Mod_cocina!A:A,A159,Mod_cocina!H:H)</f>
        <v>310</v>
      </c>
      <c r="M159" s="14">
        <v>45018.165972222225</v>
      </c>
      <c r="N159" s="15">
        <v>45018.114583333336</v>
      </c>
      <c r="O159" s="15">
        <v>45018.165972222225</v>
      </c>
      <c r="P159" s="15">
        <f>IF(F159="Ocupada", (O159-N159) + TIME(0,15,0),O159-N159)</f>
        <v>5.1388888889050577E-2</v>
      </c>
      <c r="Q159" s="15">
        <f>TIME(0,SUMIF(Mod_cocina!A:A,A159,Mod_cocina!E:E),0)</f>
        <v>9.375E-2</v>
      </c>
      <c r="R159" s="16">
        <f t="shared" si="4"/>
        <v>0</v>
      </c>
      <c r="S159" s="15" t="str">
        <f t="shared" si="5"/>
        <v>No</v>
      </c>
    </row>
    <row r="160" spans="1:19">
      <c r="A160" s="18">
        <v>159</v>
      </c>
      <c r="B160" s="19" t="str">
        <f>TEXT(C160,"dddd")</f>
        <v>domingo</v>
      </c>
      <c r="C160" s="19">
        <v>45018.006944444445</v>
      </c>
      <c r="D160" s="19">
        <v>45018.052083333336</v>
      </c>
      <c r="E160" s="20" t="s">
        <v>63</v>
      </c>
      <c r="F160" s="20" t="s">
        <v>99</v>
      </c>
      <c r="G160" s="20" t="s">
        <v>72</v>
      </c>
      <c r="H160" s="23" t="s">
        <v>517</v>
      </c>
      <c r="I160" s="18" t="s">
        <v>79</v>
      </c>
      <c r="J160" s="20" t="s">
        <v>518</v>
      </c>
      <c r="K160" s="18" t="s">
        <v>82</v>
      </c>
      <c r="L160" s="21">
        <f>SUMIF(Mod_cocina!A:A,A160,Mod_cocina!H:H)</f>
        <v>253</v>
      </c>
      <c r="M160" s="14">
        <v>45018.052083333336</v>
      </c>
      <c r="N160" s="15">
        <v>45018.006944444445</v>
      </c>
      <c r="O160" s="15">
        <v>45018.052083333336</v>
      </c>
      <c r="P160" s="15">
        <f>IF(F160="Ocupada", (O160-N160) + TIME(0,15,0),O160-N160)</f>
        <v>5.5555555557172433E-2</v>
      </c>
      <c r="Q160" s="15">
        <f>TIME(0,SUMIF(Mod_cocina!A:A,A160,Mod_cocina!E:E),0)</f>
        <v>5.1388888888888887E-2</v>
      </c>
      <c r="R160" s="16">
        <f t="shared" si="4"/>
        <v>4.166666668283546E-3</v>
      </c>
      <c r="S160" s="15" t="str">
        <f t="shared" si="5"/>
        <v>Sí</v>
      </c>
    </row>
    <row r="161" spans="1:19">
      <c r="A161" s="18">
        <v>160</v>
      </c>
      <c r="B161" s="19" t="str">
        <f>TEXT(C161,"dddd")</f>
        <v>domingo</v>
      </c>
      <c r="C161" s="19">
        <v>45018.04583333333</v>
      </c>
      <c r="D161" s="19">
        <v>45018.189583333333</v>
      </c>
      <c r="E161" s="20" t="s">
        <v>78</v>
      </c>
      <c r="F161" s="20" t="s">
        <v>67</v>
      </c>
      <c r="G161" s="20" t="s">
        <v>64</v>
      </c>
      <c r="H161" s="23" t="s">
        <v>520</v>
      </c>
      <c r="I161" s="18" t="s">
        <v>79</v>
      </c>
      <c r="J161" s="20" t="s">
        <v>521</v>
      </c>
      <c r="K161" s="18" t="s">
        <v>75</v>
      </c>
      <c r="L161" s="21">
        <f>SUMIF(Mod_cocina!A:A,A161,Mod_cocina!H:H)</f>
        <v>156</v>
      </c>
      <c r="M161" s="14">
        <v>45018.189583333333</v>
      </c>
      <c r="N161" s="15">
        <v>45018.04583333333</v>
      </c>
      <c r="O161" s="15">
        <v>45018.189583333333</v>
      </c>
      <c r="P161" s="15">
        <f>IF(F161="Ocupada", (O161-N161) + TIME(0,15,0),O161-N161)</f>
        <v>0.14375000000291038</v>
      </c>
      <c r="Q161" s="15">
        <f>TIME(0,SUMIF(Mod_cocina!A:A,A161,Mod_cocina!E:E),0)</f>
        <v>4.6527777777777779E-2</v>
      </c>
      <c r="R161" s="16">
        <f t="shared" si="4"/>
        <v>9.7222222225132604E-2</v>
      </c>
      <c r="S161" s="15" t="str">
        <f t="shared" si="5"/>
        <v>Sí</v>
      </c>
    </row>
    <row r="162" spans="1:19">
      <c r="A162" s="18">
        <v>161</v>
      </c>
      <c r="B162" s="19" t="str">
        <f>TEXT(C162,"dddd")</f>
        <v>domingo</v>
      </c>
      <c r="C162" s="19">
        <v>45018.03125</v>
      </c>
      <c r="D162" s="19">
        <v>45018.182638888888</v>
      </c>
      <c r="E162" s="20" t="s">
        <v>78</v>
      </c>
      <c r="F162" s="20" t="s">
        <v>67</v>
      </c>
      <c r="G162" s="20" t="s">
        <v>64</v>
      </c>
      <c r="H162" s="23" t="s">
        <v>523</v>
      </c>
      <c r="I162" s="18" t="s">
        <v>79</v>
      </c>
      <c r="J162" s="20" t="s">
        <v>27</v>
      </c>
      <c r="K162" s="18" t="s">
        <v>87</v>
      </c>
      <c r="L162" s="21">
        <f>SUMIF(Mod_cocina!A:A,A162,Mod_cocina!H:H)</f>
        <v>84</v>
      </c>
      <c r="M162" s="14">
        <v>45018.182638888888</v>
      </c>
      <c r="N162" s="15">
        <v>45018.03125</v>
      </c>
      <c r="O162" s="15">
        <v>45018.182638888888</v>
      </c>
      <c r="P162" s="15">
        <f>IF(F162="Ocupada", (O162-N162) + TIME(0,15,0),O162-N162)</f>
        <v>0.15138888888759539</v>
      </c>
      <c r="Q162" s="15">
        <f>TIME(0,SUMIF(Mod_cocina!A:A,A162,Mod_cocina!E:E),0)</f>
        <v>3.9583333333333331E-2</v>
      </c>
      <c r="R162" s="16">
        <f t="shared" si="4"/>
        <v>0.11180555555426205</v>
      </c>
      <c r="S162" s="15" t="str">
        <f t="shared" si="5"/>
        <v>Sí</v>
      </c>
    </row>
    <row r="163" spans="1:19">
      <c r="A163" s="18">
        <v>162</v>
      </c>
      <c r="B163" s="19" t="str">
        <f>TEXT(C163,"dddd")</f>
        <v>domingo</v>
      </c>
      <c r="C163" s="19">
        <v>45018.039583333331</v>
      </c>
      <c r="D163" s="19">
        <v>45018.106944444444</v>
      </c>
      <c r="E163" s="20" t="s">
        <v>71</v>
      </c>
      <c r="F163" s="20" t="s">
        <v>67</v>
      </c>
      <c r="G163" s="20" t="s">
        <v>64</v>
      </c>
      <c r="H163" s="23" t="s">
        <v>525</v>
      </c>
      <c r="I163" s="18" t="s">
        <v>79</v>
      </c>
      <c r="J163" s="20" t="s">
        <v>9</v>
      </c>
      <c r="K163" s="18" t="s">
        <v>87</v>
      </c>
      <c r="L163" s="21">
        <f>SUMIF(Mod_cocina!A:A,A163,Mod_cocina!H:H)</f>
        <v>72</v>
      </c>
      <c r="M163" s="14">
        <v>45018.106944444444</v>
      </c>
      <c r="N163" s="15">
        <v>45018.039583333331</v>
      </c>
      <c r="O163" s="15">
        <v>45018.106944444444</v>
      </c>
      <c r="P163" s="15">
        <f>IF(F163="Ocupada", (O163-N163) + TIME(0,15,0),O163-N163)</f>
        <v>6.7361111112404615E-2</v>
      </c>
      <c r="Q163" s="15">
        <f>TIME(0,SUMIF(Mod_cocina!A:A,A163,Mod_cocina!E:E),0)</f>
        <v>1.7361111111111112E-2</v>
      </c>
      <c r="R163" s="16">
        <f t="shared" si="4"/>
        <v>5.0000000001293503E-2</v>
      </c>
      <c r="S163" s="15" t="str">
        <f t="shared" si="5"/>
        <v>Sí</v>
      </c>
    </row>
    <row r="164" spans="1:19">
      <c r="A164" s="18">
        <v>163</v>
      </c>
      <c r="B164" s="19" t="str">
        <f>TEXT(C164,"dddd")</f>
        <v>domingo</v>
      </c>
      <c r="C164" s="19">
        <v>45018.065972222219</v>
      </c>
      <c r="D164" s="19">
        <v>45018.17291666667</v>
      </c>
      <c r="E164" s="20" t="s">
        <v>85</v>
      </c>
      <c r="F164" s="20" t="s">
        <v>99</v>
      </c>
      <c r="G164" s="20" t="s">
        <v>64</v>
      </c>
      <c r="H164" s="23" t="s">
        <v>527</v>
      </c>
      <c r="I164" s="18" t="s">
        <v>79</v>
      </c>
      <c r="J164" s="20" t="s">
        <v>528</v>
      </c>
      <c r="K164" s="18" t="s">
        <v>138</v>
      </c>
      <c r="L164" s="21">
        <f>SUMIF(Mod_cocina!A:A,A164,Mod_cocina!H:H)</f>
        <v>271</v>
      </c>
      <c r="M164" s="14">
        <v>45018.17291666667</v>
      </c>
      <c r="N164" s="15">
        <v>45018.065972222219</v>
      </c>
      <c r="O164" s="15">
        <v>45018.17291666667</v>
      </c>
      <c r="P164" s="15">
        <f>IF(F164="Ocupada", (O164-N164) + TIME(0,15,0),O164-N164)</f>
        <v>0.11736111111774032</v>
      </c>
      <c r="Q164" s="15">
        <f>TIME(0,SUMIF(Mod_cocina!A:A,A164,Mod_cocina!E:E),0)</f>
        <v>4.9305555555555554E-2</v>
      </c>
      <c r="R164" s="16">
        <f t="shared" si="4"/>
        <v>6.8055555562184761E-2</v>
      </c>
      <c r="S164" s="15" t="str">
        <f t="shared" si="5"/>
        <v>Sí</v>
      </c>
    </row>
    <row r="165" spans="1:19">
      <c r="A165" s="18">
        <v>164</v>
      </c>
      <c r="B165" s="19" t="str">
        <f>TEXT(C165,"dddd")</f>
        <v>domingo</v>
      </c>
      <c r="C165" s="19">
        <v>45018.106944444444</v>
      </c>
      <c r="D165" s="19">
        <v>45018.251388888886</v>
      </c>
      <c r="E165" s="20" t="s">
        <v>90</v>
      </c>
      <c r="F165" s="20" t="s">
        <v>67</v>
      </c>
      <c r="G165" s="20" t="s">
        <v>95</v>
      </c>
      <c r="H165" s="23" t="s">
        <v>530</v>
      </c>
      <c r="I165" s="18" t="s">
        <v>79</v>
      </c>
      <c r="J165" s="20" t="s">
        <v>531</v>
      </c>
      <c r="K165" s="18" t="s">
        <v>75</v>
      </c>
      <c r="L165" s="21">
        <f>SUMIF(Mod_cocina!A:A,A165,Mod_cocina!H:H)</f>
        <v>170</v>
      </c>
      <c r="M165" s="14">
        <v>45018.251388888886</v>
      </c>
      <c r="N165" s="15">
        <v>45018.106944444444</v>
      </c>
      <c r="O165" s="15">
        <v>45018.251388888886</v>
      </c>
      <c r="P165" s="15">
        <f>IF(F165="Ocupada", (O165-N165) + TIME(0,15,0),O165-N165)</f>
        <v>0.1444444444423425</v>
      </c>
      <c r="Q165" s="15">
        <f>TIME(0,SUMIF(Mod_cocina!A:A,A165,Mod_cocina!E:E),0)</f>
        <v>7.2916666666666671E-2</v>
      </c>
      <c r="R165" s="16">
        <f t="shared" si="4"/>
        <v>7.152777777567583E-2</v>
      </c>
      <c r="S165" s="15" t="str">
        <f t="shared" si="5"/>
        <v>Sí</v>
      </c>
    </row>
    <row r="166" spans="1:19">
      <c r="A166" s="18">
        <v>165</v>
      </c>
      <c r="B166" s="19" t="str">
        <f>TEXT(C166,"dddd")</f>
        <v>domingo</v>
      </c>
      <c r="C166" s="19">
        <v>45018.097916666666</v>
      </c>
      <c r="D166" s="19">
        <v>45018.216666666667</v>
      </c>
      <c r="E166" s="20" t="s">
        <v>63</v>
      </c>
      <c r="F166" s="20" t="s">
        <v>99</v>
      </c>
      <c r="G166" s="20" t="s">
        <v>95</v>
      </c>
      <c r="H166" s="23" t="s">
        <v>533</v>
      </c>
      <c r="I166" s="18" t="s">
        <v>79</v>
      </c>
      <c r="J166" s="20" t="s">
        <v>534</v>
      </c>
      <c r="K166" s="18" t="s">
        <v>92</v>
      </c>
      <c r="L166" s="21">
        <f>SUMIF(Mod_cocina!A:A,A166,Mod_cocina!H:H)</f>
        <v>90</v>
      </c>
      <c r="M166" s="14">
        <v>45018.216666666667</v>
      </c>
      <c r="N166" s="15">
        <v>45018.097916666666</v>
      </c>
      <c r="O166" s="15">
        <v>45018.216666666667</v>
      </c>
      <c r="P166" s="15">
        <f>IF(F166="Ocupada", (O166-N166) + TIME(0,15,0),O166-N166)</f>
        <v>0.12916666666812185</v>
      </c>
      <c r="Q166" s="15">
        <f>TIME(0,SUMIF(Mod_cocina!A:A,A166,Mod_cocina!E:E),0)</f>
        <v>3.888888888888889E-2</v>
      </c>
      <c r="R166" s="16">
        <f t="shared" si="4"/>
        <v>9.0277777779232959E-2</v>
      </c>
      <c r="S166" s="15" t="str">
        <f t="shared" si="5"/>
        <v>Sí</v>
      </c>
    </row>
    <row r="167" spans="1:19">
      <c r="A167" s="18">
        <v>166</v>
      </c>
      <c r="B167" s="19" t="str">
        <f>TEXT(C167,"dddd")</f>
        <v>domingo</v>
      </c>
      <c r="C167" s="19">
        <v>45018.054166666669</v>
      </c>
      <c r="D167" s="19">
        <v>45018.113888888889</v>
      </c>
      <c r="E167" s="20" t="s">
        <v>90</v>
      </c>
      <c r="F167" s="20" t="s">
        <v>99</v>
      </c>
      <c r="G167" s="20" t="s">
        <v>64</v>
      </c>
      <c r="H167" s="23" t="s">
        <v>536</v>
      </c>
      <c r="I167" s="18" t="s">
        <v>73</v>
      </c>
      <c r="J167" s="20" t="s">
        <v>41</v>
      </c>
      <c r="K167" s="18" t="s">
        <v>92</v>
      </c>
      <c r="L167" s="21">
        <f>SUMIF(Mod_cocina!A:A,A167,Mod_cocina!H:H)</f>
        <v>46</v>
      </c>
      <c r="M167" s="14">
        <v>45018.113888888889</v>
      </c>
      <c r="N167" s="15">
        <v>45018.054166666669</v>
      </c>
      <c r="O167" s="15">
        <v>45018.113888888889</v>
      </c>
      <c r="P167" s="15">
        <f>IF(F167="Ocupada", (O167-N167) + TIME(0,15,0),O167-N167)</f>
        <v>7.0138888887110326E-2</v>
      </c>
      <c r="Q167" s="15">
        <f>TIME(0,SUMIF(Mod_cocina!A:A,A167,Mod_cocina!E:E),0)</f>
        <v>1.5277777777777777E-2</v>
      </c>
      <c r="R167" s="16">
        <f t="shared" si="4"/>
        <v>5.4861111109332547E-2</v>
      </c>
      <c r="S167" s="15" t="str">
        <f t="shared" si="5"/>
        <v>Sí</v>
      </c>
    </row>
    <row r="168" spans="1:19">
      <c r="A168" s="18">
        <v>167</v>
      </c>
      <c r="B168" s="19" t="str">
        <f>TEXT(C168,"dddd")</f>
        <v>domingo</v>
      </c>
      <c r="C168" s="19">
        <v>45018.054861111108</v>
      </c>
      <c r="D168" s="19">
        <v>45018.115277777775</v>
      </c>
      <c r="E168" s="20" t="s">
        <v>78</v>
      </c>
      <c r="F168" s="20" t="s">
        <v>67</v>
      </c>
      <c r="G168" s="20" t="s">
        <v>64</v>
      </c>
      <c r="H168" s="23" t="s">
        <v>538</v>
      </c>
      <c r="I168" s="18" t="s">
        <v>65</v>
      </c>
      <c r="J168" s="20" t="s">
        <v>539</v>
      </c>
      <c r="K168" s="18" t="s">
        <v>164</v>
      </c>
      <c r="L168" s="21">
        <f>SUMIF(Mod_cocina!A:A,A168,Mod_cocina!H:H)</f>
        <v>152</v>
      </c>
      <c r="M168" s="14">
        <v>45018.115277777775</v>
      </c>
      <c r="N168" s="15">
        <v>45018.054861111108</v>
      </c>
      <c r="O168" s="15">
        <v>45018.115277777775</v>
      </c>
      <c r="P168" s="15">
        <f>IF(F168="Ocupada", (O168-N168) + TIME(0,15,0),O168-N168)</f>
        <v>6.0416666667151731E-2</v>
      </c>
      <c r="Q168" s="15">
        <f>TIME(0,SUMIF(Mod_cocina!A:A,A168,Mod_cocina!E:E),0)</f>
        <v>5.2777777777777778E-2</v>
      </c>
      <c r="R168" s="16">
        <f t="shared" si="4"/>
        <v>7.6388888893739529E-3</v>
      </c>
      <c r="S168" s="15" t="str">
        <f t="shared" si="5"/>
        <v>Sí</v>
      </c>
    </row>
    <row r="169" spans="1:19">
      <c r="A169" s="18">
        <v>168</v>
      </c>
      <c r="B169" s="19" t="str">
        <f>TEXT(C169,"dddd")</f>
        <v>domingo</v>
      </c>
      <c r="C169" s="19">
        <v>45018.086805555555</v>
      </c>
      <c r="D169" s="19">
        <v>45018.140972222223</v>
      </c>
      <c r="E169" s="20" t="s">
        <v>71</v>
      </c>
      <c r="F169" s="20" t="s">
        <v>67</v>
      </c>
      <c r="G169" s="20" t="s">
        <v>64</v>
      </c>
      <c r="H169" s="23" t="s">
        <v>541</v>
      </c>
      <c r="I169" s="18" t="s">
        <v>79</v>
      </c>
      <c r="J169" s="20" t="s">
        <v>35</v>
      </c>
      <c r="K169" s="18" t="s">
        <v>100</v>
      </c>
      <c r="L169" s="21">
        <f>SUMIF(Mod_cocina!A:A,A169,Mod_cocina!H:H)</f>
        <v>44</v>
      </c>
      <c r="M169" s="14">
        <v>45018.140972222223</v>
      </c>
      <c r="N169" s="15">
        <v>45018.086805555555</v>
      </c>
      <c r="O169" s="15">
        <v>45018.140972222223</v>
      </c>
      <c r="P169" s="15">
        <f>IF(F169="Ocupada", (O169-N169) + TIME(0,15,0),O169-N169)</f>
        <v>5.4166666668606922E-2</v>
      </c>
      <c r="Q169" s="15">
        <f>TIME(0,SUMIF(Mod_cocina!A:A,A169,Mod_cocina!E:E),0)</f>
        <v>4.8611111111111112E-3</v>
      </c>
      <c r="R169" s="16">
        <f t="shared" si="4"/>
        <v>4.9305555557495814E-2</v>
      </c>
      <c r="S169" s="15" t="str">
        <f t="shared" si="5"/>
        <v>Sí</v>
      </c>
    </row>
    <row r="170" spans="1:19">
      <c r="A170" s="18">
        <v>169</v>
      </c>
      <c r="B170" s="19" t="str">
        <f>TEXT(C170,"dddd")</f>
        <v>domingo</v>
      </c>
      <c r="C170" s="19">
        <v>45018.080555555556</v>
      </c>
      <c r="D170" s="19">
        <v>45018.218055555553</v>
      </c>
      <c r="E170" s="20" t="s">
        <v>63</v>
      </c>
      <c r="F170" s="20" t="s">
        <v>81</v>
      </c>
      <c r="G170" s="20" t="s">
        <v>64</v>
      </c>
      <c r="H170" s="23" t="s">
        <v>543</v>
      </c>
      <c r="I170" s="18" t="s">
        <v>65</v>
      </c>
      <c r="J170" s="20" t="s">
        <v>544</v>
      </c>
      <c r="K170" s="18" t="s">
        <v>87</v>
      </c>
      <c r="L170" s="21">
        <f>SUMIF(Mod_cocina!A:A,A170,Mod_cocina!H:H)</f>
        <v>154</v>
      </c>
      <c r="M170" s="14">
        <v>45018.218055555553</v>
      </c>
      <c r="N170" s="15">
        <v>45018.080555555556</v>
      </c>
      <c r="O170" s="15">
        <v>45018.218055555553</v>
      </c>
      <c r="P170" s="15">
        <f>IF(F170="Ocupada", (O170-N170) + TIME(0,15,0),O170-N170)</f>
        <v>0.13749999999708962</v>
      </c>
      <c r="Q170" s="15">
        <f>TIME(0,SUMIF(Mod_cocina!A:A,A170,Mod_cocina!E:E),0)</f>
        <v>7.6388888888888895E-2</v>
      </c>
      <c r="R170" s="16">
        <f t="shared" si="4"/>
        <v>6.1111111108200722E-2</v>
      </c>
      <c r="S170" s="15" t="str">
        <f t="shared" si="5"/>
        <v>Sí</v>
      </c>
    </row>
    <row r="171" spans="1:19">
      <c r="A171" s="18">
        <v>170</v>
      </c>
      <c r="B171" s="19" t="str">
        <f>TEXT(C171,"dddd")</f>
        <v>domingo</v>
      </c>
      <c r="C171" s="19">
        <v>45018.109027777777</v>
      </c>
      <c r="D171" s="19">
        <v>45018.226388888892</v>
      </c>
      <c r="E171" s="20" t="s">
        <v>78</v>
      </c>
      <c r="F171" s="20" t="s">
        <v>81</v>
      </c>
      <c r="G171" s="20" t="s">
        <v>95</v>
      </c>
      <c r="H171" s="23" t="s">
        <v>546</v>
      </c>
      <c r="I171" s="18" t="s">
        <v>79</v>
      </c>
      <c r="J171" s="20" t="s">
        <v>547</v>
      </c>
      <c r="K171" s="18" t="s">
        <v>75</v>
      </c>
      <c r="L171" s="21">
        <f>SUMIF(Mod_cocina!A:A,A171,Mod_cocina!H:H)</f>
        <v>243</v>
      </c>
      <c r="M171" s="14">
        <v>45018.226388888892</v>
      </c>
      <c r="N171" s="15">
        <v>45018.109027777777</v>
      </c>
      <c r="O171" s="15">
        <v>45018.226388888892</v>
      </c>
      <c r="P171" s="15">
        <f>IF(F171="Ocupada", (O171-N171) + TIME(0,15,0),O171-N171)</f>
        <v>0.117361111115315</v>
      </c>
      <c r="Q171" s="15">
        <f>TIME(0,SUMIF(Mod_cocina!A:A,A171,Mod_cocina!E:E),0)</f>
        <v>5.0694444444444445E-2</v>
      </c>
      <c r="R171" s="16">
        <f t="shared" si="4"/>
        <v>6.6666666670870553E-2</v>
      </c>
      <c r="S171" s="15" t="str">
        <f t="shared" si="5"/>
        <v>Sí</v>
      </c>
    </row>
    <row r="172" spans="1:19">
      <c r="A172" s="18">
        <v>171</v>
      </c>
      <c r="B172" s="19" t="str">
        <f>TEXT(C172,"dddd")</f>
        <v>domingo</v>
      </c>
      <c r="C172" s="19">
        <v>45018.078472222223</v>
      </c>
      <c r="D172" s="19">
        <v>45018.12777777778</v>
      </c>
      <c r="E172" s="20" t="s">
        <v>78</v>
      </c>
      <c r="F172" s="20" t="s">
        <v>81</v>
      </c>
      <c r="G172" s="20" t="s">
        <v>95</v>
      </c>
      <c r="H172" s="23" t="s">
        <v>549</v>
      </c>
      <c r="I172" s="18" t="s">
        <v>79</v>
      </c>
      <c r="J172" s="20" t="s">
        <v>550</v>
      </c>
      <c r="K172" s="18" t="s">
        <v>82</v>
      </c>
      <c r="L172" s="21">
        <f>SUMIF(Mod_cocina!A:A,A172,Mod_cocina!H:H)</f>
        <v>139</v>
      </c>
      <c r="M172" s="14">
        <v>45018.12777777778</v>
      </c>
      <c r="N172" s="15">
        <v>45018.078472222223</v>
      </c>
      <c r="O172" s="15">
        <v>45018.12777777778</v>
      </c>
      <c r="P172" s="15">
        <f>IF(F172="Ocupada", (O172-N172) + TIME(0,15,0),O172-N172)</f>
        <v>4.9305555556202307E-2</v>
      </c>
      <c r="Q172" s="15">
        <f>TIME(0,SUMIF(Mod_cocina!A:A,A172,Mod_cocina!E:E),0)</f>
        <v>3.5416666666666666E-2</v>
      </c>
      <c r="R172" s="16">
        <f t="shared" si="4"/>
        <v>1.3888888889535642E-2</v>
      </c>
      <c r="S172" s="15" t="str">
        <f t="shared" si="5"/>
        <v>Sí</v>
      </c>
    </row>
    <row r="173" spans="1:19">
      <c r="A173" s="18">
        <v>172</v>
      </c>
      <c r="B173" s="19" t="str">
        <f>TEXT(C173,"dddd")</f>
        <v>domingo</v>
      </c>
      <c r="C173" s="19">
        <v>45018.117361111108</v>
      </c>
      <c r="D173" s="19">
        <v>45018.254166666666</v>
      </c>
      <c r="E173" s="20" t="s">
        <v>71</v>
      </c>
      <c r="F173" s="20" t="s">
        <v>99</v>
      </c>
      <c r="G173" s="20" t="s">
        <v>64</v>
      </c>
      <c r="H173" s="23" t="s">
        <v>552</v>
      </c>
      <c r="I173" s="18" t="s">
        <v>79</v>
      </c>
      <c r="J173" s="20" t="s">
        <v>37</v>
      </c>
      <c r="K173" s="18" t="s">
        <v>107</v>
      </c>
      <c r="L173" s="21">
        <f>SUMIF(Mod_cocina!A:A,A173,Mod_cocina!H:H)</f>
        <v>68</v>
      </c>
      <c r="M173" s="14">
        <v>45018.254166666666</v>
      </c>
      <c r="N173" s="15">
        <v>45018.117361111108</v>
      </c>
      <c r="O173" s="15">
        <v>45018.254166666666</v>
      </c>
      <c r="P173" s="15">
        <f>IF(F173="Ocupada", (O173-N173) + TIME(0,15,0),O173-N173)</f>
        <v>0.14722222222432416</v>
      </c>
      <c r="Q173" s="15">
        <f>TIME(0,SUMIF(Mod_cocina!A:A,A173,Mod_cocina!E:E),0)</f>
        <v>1.8749999999999999E-2</v>
      </c>
      <c r="R173" s="16">
        <f t="shared" si="4"/>
        <v>0.12847222222432417</v>
      </c>
      <c r="S173" s="15" t="str">
        <f t="shared" si="5"/>
        <v>Sí</v>
      </c>
    </row>
    <row r="174" spans="1:19">
      <c r="A174" s="18">
        <v>173</v>
      </c>
      <c r="B174" s="19" t="str">
        <f>TEXT(C174,"dddd")</f>
        <v>domingo</v>
      </c>
      <c r="C174" s="19">
        <v>45018.012499999997</v>
      </c>
      <c r="D174" s="19">
        <v>45018.154861111114</v>
      </c>
      <c r="E174" s="20" t="s">
        <v>90</v>
      </c>
      <c r="F174" s="20" t="s">
        <v>99</v>
      </c>
      <c r="G174" s="20" t="s">
        <v>64</v>
      </c>
      <c r="H174" s="23" t="s">
        <v>554</v>
      </c>
      <c r="I174" s="18" t="s">
        <v>79</v>
      </c>
      <c r="J174" s="20" t="s">
        <v>555</v>
      </c>
      <c r="K174" s="18" t="s">
        <v>138</v>
      </c>
      <c r="L174" s="21">
        <f>SUMIF(Mod_cocina!A:A,A174,Mod_cocina!H:H)</f>
        <v>177</v>
      </c>
      <c r="M174" s="14">
        <v>45018.154861111114</v>
      </c>
      <c r="N174" s="15">
        <v>45018.012499999997</v>
      </c>
      <c r="O174" s="15">
        <v>45018.154861111114</v>
      </c>
      <c r="P174" s="15">
        <f>IF(F174="Ocupada", (O174-N174) + TIME(0,15,0),O174-N174)</f>
        <v>0.15277777778343685</v>
      </c>
      <c r="Q174" s="15">
        <f>TIME(0,SUMIF(Mod_cocina!A:A,A174,Mod_cocina!E:E),0)</f>
        <v>4.6527777777777779E-2</v>
      </c>
      <c r="R174" s="16">
        <f t="shared" si="4"/>
        <v>0.10625000000565907</v>
      </c>
      <c r="S174" s="15" t="str">
        <f t="shared" si="5"/>
        <v>Sí</v>
      </c>
    </row>
    <row r="175" spans="1:19">
      <c r="A175" s="18">
        <v>174</v>
      </c>
      <c r="B175" s="19" t="str">
        <f>TEXT(C175,"dddd")</f>
        <v>domingo</v>
      </c>
      <c r="C175" s="19">
        <v>45018.006249999999</v>
      </c>
      <c r="D175" s="19">
        <v>45018.05</v>
      </c>
      <c r="E175" s="20" t="s">
        <v>90</v>
      </c>
      <c r="F175" s="20" t="s">
        <v>67</v>
      </c>
      <c r="G175" s="20" t="s">
        <v>64</v>
      </c>
      <c r="H175" s="23" t="s">
        <v>557</v>
      </c>
      <c r="I175" s="18" t="s">
        <v>79</v>
      </c>
      <c r="J175" s="20" t="s">
        <v>12</v>
      </c>
      <c r="K175" s="18" t="s">
        <v>100</v>
      </c>
      <c r="L175" s="21">
        <f>SUMIF(Mod_cocina!A:A,A175,Mod_cocina!H:H)</f>
        <v>60</v>
      </c>
      <c r="M175" s="14">
        <v>45018.05</v>
      </c>
      <c r="N175" s="15">
        <v>45018.006249999999</v>
      </c>
      <c r="O175" s="15">
        <v>45018.05</v>
      </c>
      <c r="P175" s="15">
        <f>IF(F175="Ocupada", (O175-N175) + TIME(0,15,0),O175-N175)</f>
        <v>4.3750000004365575E-2</v>
      </c>
      <c r="Q175" s="15">
        <f>TIME(0,SUMIF(Mod_cocina!A:A,A175,Mod_cocina!E:E),0)</f>
        <v>8.3333333333333332E-3</v>
      </c>
      <c r="R175" s="16">
        <f t="shared" si="4"/>
        <v>3.5416666671032243E-2</v>
      </c>
      <c r="S175" s="15" t="str">
        <f t="shared" si="5"/>
        <v>Sí</v>
      </c>
    </row>
    <row r="176" spans="1:19">
      <c r="A176" s="18">
        <v>175</v>
      </c>
      <c r="B176" s="19" t="str">
        <f>TEXT(C176,"dddd")</f>
        <v>domingo</v>
      </c>
      <c r="C176" s="19">
        <v>45018.060416666667</v>
      </c>
      <c r="D176" s="19">
        <v>45018.12777777778</v>
      </c>
      <c r="E176" s="20" t="s">
        <v>63</v>
      </c>
      <c r="F176" s="20" t="s">
        <v>67</v>
      </c>
      <c r="G176" s="20" t="s">
        <v>64</v>
      </c>
      <c r="H176" s="23" t="s">
        <v>558</v>
      </c>
      <c r="I176" s="18" t="s">
        <v>79</v>
      </c>
      <c r="J176" s="20" t="s">
        <v>559</v>
      </c>
      <c r="K176" s="18" t="s">
        <v>75</v>
      </c>
      <c r="L176" s="21">
        <f>SUMIF(Mod_cocina!A:A,A176,Mod_cocina!H:H)</f>
        <v>144</v>
      </c>
      <c r="M176" s="14">
        <v>45018.12777777778</v>
      </c>
      <c r="N176" s="15">
        <v>45018.060416666667</v>
      </c>
      <c r="O176" s="15">
        <v>45018.12777777778</v>
      </c>
      <c r="P176" s="15">
        <f>IF(F176="Ocupada", (O176-N176) + TIME(0,15,0),O176-N176)</f>
        <v>6.7361111112404615E-2</v>
      </c>
      <c r="Q176" s="15">
        <f>TIME(0,SUMIF(Mod_cocina!A:A,A176,Mod_cocina!E:E),0)</f>
        <v>3.2638888888888891E-2</v>
      </c>
      <c r="R176" s="16">
        <f t="shared" si="4"/>
        <v>3.4722222223515724E-2</v>
      </c>
      <c r="S176" s="15" t="str">
        <f t="shared" si="5"/>
        <v>Sí</v>
      </c>
    </row>
    <row r="177" spans="1:19">
      <c r="A177" s="18">
        <v>176</v>
      </c>
      <c r="B177" s="19" t="str">
        <f>TEXT(C177,"dddd")</f>
        <v>domingo</v>
      </c>
      <c r="C177" s="19">
        <v>45018.102083333331</v>
      </c>
      <c r="D177" s="19">
        <v>45018.188888888886</v>
      </c>
      <c r="E177" s="20" t="s">
        <v>78</v>
      </c>
      <c r="F177" s="20" t="s">
        <v>99</v>
      </c>
      <c r="G177" s="20" t="s">
        <v>64</v>
      </c>
      <c r="H177" s="23" t="s">
        <v>561</v>
      </c>
      <c r="I177" s="18" t="s">
        <v>79</v>
      </c>
      <c r="J177" s="20" t="s">
        <v>43</v>
      </c>
      <c r="K177" s="18" t="s">
        <v>138</v>
      </c>
      <c r="L177" s="21">
        <f>SUMIF(Mod_cocina!A:A,A177,Mod_cocina!H:H)</f>
        <v>63</v>
      </c>
      <c r="M177" s="14">
        <v>45018.188888888886</v>
      </c>
      <c r="N177" s="15">
        <v>45018.102083333331</v>
      </c>
      <c r="O177" s="15">
        <v>45018.188888888886</v>
      </c>
      <c r="P177" s="15">
        <f>IF(F177="Ocupada", (O177-N177) + TIME(0,15,0),O177-N177)</f>
        <v>9.7222222221413787E-2</v>
      </c>
      <c r="Q177" s="15">
        <f>TIME(0,SUMIF(Mod_cocina!A:A,A177,Mod_cocina!E:E),0)</f>
        <v>3.3333333333333333E-2</v>
      </c>
      <c r="R177" s="16">
        <f t="shared" si="4"/>
        <v>6.3888888888080447E-2</v>
      </c>
      <c r="S177" s="15" t="str">
        <f t="shared" si="5"/>
        <v>Sí</v>
      </c>
    </row>
    <row r="178" spans="1:19">
      <c r="A178" s="18">
        <v>177</v>
      </c>
      <c r="B178" s="19" t="str">
        <f>TEXT(C178,"dddd")</f>
        <v>domingo</v>
      </c>
      <c r="C178" s="19">
        <v>45018.009722222225</v>
      </c>
      <c r="D178" s="19">
        <v>45018.051388888889</v>
      </c>
      <c r="E178" s="20" t="s">
        <v>90</v>
      </c>
      <c r="F178" s="20" t="s">
        <v>99</v>
      </c>
      <c r="G178" s="20" t="s">
        <v>95</v>
      </c>
      <c r="H178" s="23" t="s">
        <v>190</v>
      </c>
      <c r="I178" s="18" t="s">
        <v>79</v>
      </c>
      <c r="J178" s="20" t="s">
        <v>563</v>
      </c>
      <c r="K178" s="18" t="s">
        <v>92</v>
      </c>
      <c r="L178" s="21">
        <f>SUMIF(Mod_cocina!A:A,A178,Mod_cocina!H:H)</f>
        <v>173</v>
      </c>
      <c r="M178" s="14">
        <v>45018.051388888889</v>
      </c>
      <c r="N178" s="15">
        <v>45018.009722222225</v>
      </c>
      <c r="O178" s="15">
        <v>45018.051388888889</v>
      </c>
      <c r="P178" s="15">
        <f>IF(F178="Ocupada", (O178-N178) + TIME(0,15,0),O178-N178)</f>
        <v>5.2083333330908012E-2</v>
      </c>
      <c r="Q178" s="15">
        <f>TIME(0,SUMIF(Mod_cocina!A:A,A178,Mod_cocina!E:E),0)</f>
        <v>9.8611111111111108E-2</v>
      </c>
      <c r="R178" s="16">
        <f t="shared" si="4"/>
        <v>0</v>
      </c>
      <c r="S178" s="15" t="str">
        <f t="shared" si="5"/>
        <v>No</v>
      </c>
    </row>
    <row r="179" spans="1:19">
      <c r="A179" s="18">
        <v>178</v>
      </c>
      <c r="B179" s="19" t="str">
        <f>TEXT(C179,"dddd")</f>
        <v>domingo</v>
      </c>
      <c r="C179" s="19">
        <v>45018.078472222223</v>
      </c>
      <c r="D179" s="19">
        <v>45018.220833333333</v>
      </c>
      <c r="E179" s="20" t="s">
        <v>63</v>
      </c>
      <c r="F179" s="20" t="s">
        <v>67</v>
      </c>
      <c r="G179" s="20" t="s">
        <v>95</v>
      </c>
      <c r="H179" s="23" t="s">
        <v>565</v>
      </c>
      <c r="I179" s="18" t="s">
        <v>79</v>
      </c>
      <c r="J179" s="20" t="s">
        <v>566</v>
      </c>
      <c r="K179" s="18" t="s">
        <v>100</v>
      </c>
      <c r="L179" s="21">
        <f>SUMIF(Mod_cocina!A:A,A179,Mod_cocina!H:H)</f>
        <v>208</v>
      </c>
      <c r="M179" s="14">
        <v>45018.220833333333</v>
      </c>
      <c r="N179" s="15">
        <v>45018.078472222223</v>
      </c>
      <c r="O179" s="15">
        <v>45018.220833333333</v>
      </c>
      <c r="P179" s="15">
        <f>IF(F179="Ocupada", (O179-N179) + TIME(0,15,0),O179-N179)</f>
        <v>0.14236111110949423</v>
      </c>
      <c r="Q179" s="15">
        <f>TIME(0,SUMIF(Mod_cocina!A:A,A179,Mod_cocina!E:E),0)</f>
        <v>0.10138888888888889</v>
      </c>
      <c r="R179" s="16">
        <f t="shared" si="4"/>
        <v>4.0972222220605342E-2</v>
      </c>
      <c r="S179" s="15" t="str">
        <f t="shared" si="5"/>
        <v>Sí</v>
      </c>
    </row>
    <row r="180" spans="1:19">
      <c r="A180" s="18">
        <v>179</v>
      </c>
      <c r="B180" s="19" t="str">
        <f>TEXT(C180,"dddd")</f>
        <v>domingo</v>
      </c>
      <c r="C180" s="19">
        <v>45018.030555555553</v>
      </c>
      <c r="D180" s="19">
        <v>45018.130555555559</v>
      </c>
      <c r="E180" s="20" t="s">
        <v>90</v>
      </c>
      <c r="F180" s="20" t="s">
        <v>67</v>
      </c>
      <c r="G180" s="20" t="s">
        <v>72</v>
      </c>
      <c r="H180" s="23" t="s">
        <v>568</v>
      </c>
      <c r="I180" s="18" t="s">
        <v>79</v>
      </c>
      <c r="J180" s="20" t="s">
        <v>15</v>
      </c>
      <c r="K180" s="18" t="s">
        <v>75</v>
      </c>
      <c r="L180" s="21">
        <f>SUMIF(Mod_cocina!A:A,A180,Mod_cocina!H:H)</f>
        <v>62</v>
      </c>
      <c r="M180" s="14">
        <v>45018.130555555559</v>
      </c>
      <c r="N180" s="15">
        <v>45018.030555555553</v>
      </c>
      <c r="O180" s="15">
        <v>45018.130555555559</v>
      </c>
      <c r="P180" s="15">
        <f>IF(F180="Ocupada", (O180-N180) + TIME(0,15,0),O180-N180)</f>
        <v>0.10000000000582077</v>
      </c>
      <c r="Q180" s="15">
        <f>TIME(0,SUMIF(Mod_cocina!A:A,A180,Mod_cocina!E:E),0)</f>
        <v>1.8055555555555554E-2</v>
      </c>
      <c r="R180" s="16">
        <f t="shared" si="4"/>
        <v>8.1944444450265219E-2</v>
      </c>
      <c r="S180" s="15" t="str">
        <f t="shared" si="5"/>
        <v>Sí</v>
      </c>
    </row>
    <row r="181" spans="1:19">
      <c r="A181" s="18">
        <v>180</v>
      </c>
      <c r="B181" s="19" t="str">
        <f>TEXT(C181,"dddd")</f>
        <v>domingo</v>
      </c>
      <c r="C181" s="19">
        <v>45018.097916666666</v>
      </c>
      <c r="D181" s="19">
        <v>45018.214583333334</v>
      </c>
      <c r="E181" s="20" t="s">
        <v>78</v>
      </c>
      <c r="F181" s="20" t="s">
        <v>67</v>
      </c>
      <c r="G181" s="20" t="s">
        <v>95</v>
      </c>
      <c r="H181" s="23" t="s">
        <v>570</v>
      </c>
      <c r="I181" s="18" t="s">
        <v>79</v>
      </c>
      <c r="J181" s="20" t="s">
        <v>571</v>
      </c>
      <c r="K181" s="18" t="s">
        <v>82</v>
      </c>
      <c r="L181" s="21">
        <f>SUMIF(Mod_cocina!A:A,A181,Mod_cocina!H:H)</f>
        <v>166</v>
      </c>
      <c r="M181" s="14">
        <v>45018.214583333334</v>
      </c>
      <c r="N181" s="15">
        <v>45018.097916666666</v>
      </c>
      <c r="O181" s="15">
        <v>45018.214583333334</v>
      </c>
      <c r="P181" s="15">
        <f>IF(F181="Ocupada", (O181-N181) + TIME(0,15,0),O181-N181)</f>
        <v>0.11666666666860692</v>
      </c>
      <c r="Q181" s="15">
        <f>TIME(0,SUMIF(Mod_cocina!A:A,A181,Mod_cocina!E:E),0)</f>
        <v>0.11180555555555556</v>
      </c>
      <c r="R181" s="16">
        <f t="shared" si="4"/>
        <v>4.8611111130513612E-3</v>
      </c>
      <c r="S181" s="15" t="str">
        <f t="shared" si="5"/>
        <v>Sí</v>
      </c>
    </row>
    <row r="182" spans="1:19">
      <c r="A182" s="18">
        <v>181</v>
      </c>
      <c r="B182" s="19" t="str">
        <f>TEXT(C182,"dddd")</f>
        <v>domingo</v>
      </c>
      <c r="C182" s="19">
        <v>45018.114583333336</v>
      </c>
      <c r="D182" s="19">
        <v>45018.162499999999</v>
      </c>
      <c r="E182" s="20" t="s">
        <v>71</v>
      </c>
      <c r="F182" s="20" t="s">
        <v>99</v>
      </c>
      <c r="G182" s="20" t="s">
        <v>95</v>
      </c>
      <c r="H182" s="23" t="s">
        <v>573</v>
      </c>
      <c r="I182" s="18" t="s">
        <v>79</v>
      </c>
      <c r="J182" s="20" t="s">
        <v>17</v>
      </c>
      <c r="K182" s="18" t="s">
        <v>87</v>
      </c>
      <c r="L182" s="21">
        <f>SUMIF(Mod_cocina!A:A,A182,Mod_cocina!H:H)</f>
        <v>27</v>
      </c>
      <c r="M182" s="14">
        <v>45018.162499999999</v>
      </c>
      <c r="N182" s="15">
        <v>45018.114583333336</v>
      </c>
      <c r="O182" s="15">
        <v>45018.162499999999</v>
      </c>
      <c r="P182" s="15">
        <f>IF(F182="Ocupada", (O182-N182) + TIME(0,15,0),O182-N182)</f>
        <v>5.833333332945282E-2</v>
      </c>
      <c r="Q182" s="15">
        <f>TIME(0,SUMIF(Mod_cocina!A:A,A182,Mod_cocina!E:E),0)</f>
        <v>3.8194444444444448E-2</v>
      </c>
      <c r="R182" s="16">
        <f t="shared" si="4"/>
        <v>2.0138888885008373E-2</v>
      </c>
      <c r="S182" s="15" t="str">
        <f t="shared" si="5"/>
        <v>Sí</v>
      </c>
    </row>
    <row r="183" spans="1:19">
      <c r="A183" s="18">
        <v>182</v>
      </c>
      <c r="B183" s="19" t="str">
        <f>TEXT(C183,"dddd")</f>
        <v>domingo</v>
      </c>
      <c r="C183" s="19">
        <v>45018.161805555559</v>
      </c>
      <c r="D183" s="19">
        <v>45018.270833333336</v>
      </c>
      <c r="E183" s="20" t="s">
        <v>63</v>
      </c>
      <c r="F183" s="20" t="s">
        <v>81</v>
      </c>
      <c r="G183" s="20" t="s">
        <v>64</v>
      </c>
      <c r="H183" s="23" t="s">
        <v>575</v>
      </c>
      <c r="I183" s="18" t="s">
        <v>65</v>
      </c>
      <c r="J183" s="20" t="s">
        <v>29</v>
      </c>
      <c r="K183" s="18" t="s">
        <v>87</v>
      </c>
      <c r="L183" s="21">
        <f>SUMIF(Mod_cocina!A:A,A183,Mod_cocina!H:H)</f>
        <v>38</v>
      </c>
      <c r="M183" s="14">
        <v>45018.270833333336</v>
      </c>
      <c r="N183" s="15">
        <v>45018.161805555559</v>
      </c>
      <c r="O183" s="15">
        <v>45018.270833333336</v>
      </c>
      <c r="P183" s="15">
        <f>IF(F183="Ocupada", (O183-N183) + TIME(0,15,0),O183-N183)</f>
        <v>0.10902777777664596</v>
      </c>
      <c r="Q183" s="15">
        <f>TIME(0,SUMIF(Mod_cocina!A:A,A183,Mod_cocina!E:E),0)</f>
        <v>7.6388888888888886E-3</v>
      </c>
      <c r="R183" s="16">
        <f t="shared" si="4"/>
        <v>0.10138888888775707</v>
      </c>
      <c r="S183" s="15" t="str">
        <f t="shared" si="5"/>
        <v>Sí</v>
      </c>
    </row>
    <row r="184" spans="1:19">
      <c r="A184" s="18">
        <v>183</v>
      </c>
      <c r="B184" s="19" t="str">
        <f>TEXT(C184,"dddd")</f>
        <v>domingo</v>
      </c>
      <c r="C184" s="19">
        <v>45018.115277777775</v>
      </c>
      <c r="D184" s="19">
        <v>45018.269444444442</v>
      </c>
      <c r="E184" s="20" t="s">
        <v>71</v>
      </c>
      <c r="F184" s="20" t="s">
        <v>99</v>
      </c>
      <c r="G184" s="20" t="s">
        <v>64</v>
      </c>
      <c r="H184" s="23" t="s">
        <v>577</v>
      </c>
      <c r="I184" s="18" t="s">
        <v>79</v>
      </c>
      <c r="J184" s="20" t="s">
        <v>578</v>
      </c>
      <c r="K184" s="18" t="s">
        <v>111</v>
      </c>
      <c r="L184" s="21">
        <f>SUMIF(Mod_cocina!A:A,A184,Mod_cocina!H:H)</f>
        <v>255</v>
      </c>
      <c r="M184" s="14">
        <v>45018.269444444442</v>
      </c>
      <c r="N184" s="15">
        <v>45018.115277777775</v>
      </c>
      <c r="O184" s="15">
        <v>45018.269444444442</v>
      </c>
      <c r="P184" s="15">
        <f>IF(F184="Ocupada", (O184-N184) + TIME(0,15,0),O184-N184)</f>
        <v>0.16458333333381839</v>
      </c>
      <c r="Q184" s="15">
        <f>TIME(0,SUMIF(Mod_cocina!A:A,A184,Mod_cocina!E:E),0)</f>
        <v>0.11527777777777778</v>
      </c>
      <c r="R184" s="16">
        <f t="shared" si="4"/>
        <v>4.9305555556040603E-2</v>
      </c>
      <c r="S184" s="15" t="str">
        <f t="shared" si="5"/>
        <v>Sí</v>
      </c>
    </row>
    <row r="185" spans="1:19">
      <c r="A185" s="18">
        <v>184</v>
      </c>
      <c r="B185" s="19" t="str">
        <f>TEXT(C185,"dddd")</f>
        <v>domingo</v>
      </c>
      <c r="C185" s="19">
        <v>45018.163194444445</v>
      </c>
      <c r="D185" s="19">
        <v>45018.292361111111</v>
      </c>
      <c r="E185" s="20" t="s">
        <v>85</v>
      </c>
      <c r="F185" s="20" t="s">
        <v>99</v>
      </c>
      <c r="G185" s="20" t="s">
        <v>64</v>
      </c>
      <c r="H185" s="23" t="s">
        <v>580</v>
      </c>
      <c r="I185" s="18" t="s">
        <v>79</v>
      </c>
      <c r="J185" s="20" t="s">
        <v>581</v>
      </c>
      <c r="K185" s="18" t="s">
        <v>138</v>
      </c>
      <c r="L185" s="21">
        <f>SUMIF(Mod_cocina!A:A,A185,Mod_cocina!H:H)</f>
        <v>205</v>
      </c>
      <c r="M185" s="14">
        <v>45018.292361111111</v>
      </c>
      <c r="N185" s="15">
        <v>45018.163194444445</v>
      </c>
      <c r="O185" s="15">
        <v>45018.292361111111</v>
      </c>
      <c r="P185" s="15">
        <f>IF(F185="Ocupada", (O185-N185) + TIME(0,15,0),O185-N185)</f>
        <v>0.1395833333323632</v>
      </c>
      <c r="Q185" s="15">
        <f>TIME(0,SUMIF(Mod_cocina!A:A,A185,Mod_cocina!E:E),0)</f>
        <v>2.013888888888889E-2</v>
      </c>
      <c r="R185" s="16">
        <f t="shared" si="4"/>
        <v>0.11944444444347431</v>
      </c>
      <c r="S185" s="15" t="str">
        <f t="shared" si="5"/>
        <v>Sí</v>
      </c>
    </row>
    <row r="186" spans="1:19">
      <c r="A186" s="18">
        <v>185</v>
      </c>
      <c r="B186" s="19" t="str">
        <f>TEXT(C186,"dddd")</f>
        <v>domingo</v>
      </c>
      <c r="C186" s="19">
        <v>45018.115972222222</v>
      </c>
      <c r="D186" s="19">
        <v>45018.268055555556</v>
      </c>
      <c r="E186" s="20" t="s">
        <v>71</v>
      </c>
      <c r="F186" s="20" t="s">
        <v>81</v>
      </c>
      <c r="G186" s="20" t="s">
        <v>72</v>
      </c>
      <c r="H186" s="23" t="s">
        <v>582</v>
      </c>
      <c r="I186" s="18" t="s">
        <v>79</v>
      </c>
      <c r="J186" s="20" t="s">
        <v>583</v>
      </c>
      <c r="K186" s="18" t="s">
        <v>111</v>
      </c>
      <c r="L186" s="21">
        <f>SUMIF(Mod_cocina!A:A,A186,Mod_cocina!H:H)</f>
        <v>91</v>
      </c>
      <c r="M186" s="14">
        <v>45018.268055555556</v>
      </c>
      <c r="N186" s="15">
        <v>45018.115972222222</v>
      </c>
      <c r="O186" s="15">
        <v>45018.268055555556</v>
      </c>
      <c r="P186" s="15">
        <f>IF(F186="Ocupada", (O186-N186) + TIME(0,15,0),O186-N186)</f>
        <v>0.15208333333430346</v>
      </c>
      <c r="Q186" s="15">
        <f>TIME(0,SUMIF(Mod_cocina!A:A,A186,Mod_cocina!E:E),0)</f>
        <v>2.7777777777777776E-2</v>
      </c>
      <c r="R186" s="16">
        <f t="shared" si="4"/>
        <v>0.12430555555652568</v>
      </c>
      <c r="S186" s="15" t="str">
        <f t="shared" si="5"/>
        <v>Sí</v>
      </c>
    </row>
    <row r="187" spans="1:19">
      <c r="A187" s="18">
        <v>186</v>
      </c>
      <c r="B187" s="19" t="str">
        <f>TEXT(C187,"dddd")</f>
        <v>domingo</v>
      </c>
      <c r="C187" s="19">
        <v>45018.027777777781</v>
      </c>
      <c r="D187" s="19">
        <v>45018.176388888889</v>
      </c>
      <c r="E187" s="20" t="s">
        <v>71</v>
      </c>
      <c r="F187" s="20" t="s">
        <v>67</v>
      </c>
      <c r="G187" s="20" t="s">
        <v>64</v>
      </c>
      <c r="H187" s="23" t="s">
        <v>525</v>
      </c>
      <c r="I187" s="18" t="s">
        <v>79</v>
      </c>
      <c r="J187" s="20" t="s">
        <v>585</v>
      </c>
      <c r="K187" s="18" t="s">
        <v>75</v>
      </c>
      <c r="L187" s="21">
        <f>SUMIF(Mod_cocina!A:A,A187,Mod_cocina!H:H)</f>
        <v>270</v>
      </c>
      <c r="M187" s="14">
        <v>45018.176388888889</v>
      </c>
      <c r="N187" s="15">
        <v>45018.027777777781</v>
      </c>
      <c r="O187" s="15">
        <v>45018.176388888889</v>
      </c>
      <c r="P187" s="15">
        <f>IF(F187="Ocupada", (O187-N187) + TIME(0,15,0),O187-N187)</f>
        <v>0.14861111110803904</v>
      </c>
      <c r="Q187" s="15">
        <f>TIME(0,SUMIF(Mod_cocina!A:A,A187,Mod_cocina!E:E),0)</f>
        <v>6.458333333333334E-2</v>
      </c>
      <c r="R187" s="16">
        <f t="shared" si="4"/>
        <v>8.40277777747057E-2</v>
      </c>
      <c r="S187" s="15" t="str">
        <f t="shared" si="5"/>
        <v>Sí</v>
      </c>
    </row>
    <row r="188" spans="1:19">
      <c r="A188" s="18">
        <v>187</v>
      </c>
      <c r="B188" s="19" t="str">
        <f>TEXT(C188,"dddd")</f>
        <v>domingo</v>
      </c>
      <c r="C188" s="19">
        <v>45018.099305555559</v>
      </c>
      <c r="D188" s="19">
        <v>45018.227777777778</v>
      </c>
      <c r="E188" s="20" t="s">
        <v>90</v>
      </c>
      <c r="F188" s="20" t="s">
        <v>81</v>
      </c>
      <c r="G188" s="20" t="s">
        <v>64</v>
      </c>
      <c r="H188" s="23" t="s">
        <v>587</v>
      </c>
      <c r="I188" s="18" t="s">
        <v>79</v>
      </c>
      <c r="J188" s="20" t="s">
        <v>588</v>
      </c>
      <c r="K188" s="18" t="s">
        <v>100</v>
      </c>
      <c r="L188" s="21">
        <f>SUMIF(Mod_cocina!A:A,A188,Mod_cocina!H:H)</f>
        <v>208</v>
      </c>
      <c r="M188" s="14">
        <v>45018.227777777778</v>
      </c>
      <c r="N188" s="15">
        <v>45018.099305555559</v>
      </c>
      <c r="O188" s="15">
        <v>45018.227777777778</v>
      </c>
      <c r="P188" s="15">
        <f>IF(F188="Ocupada", (O188-N188) + TIME(0,15,0),O188-N188)</f>
        <v>0.12847222221898846</v>
      </c>
      <c r="Q188" s="15">
        <f>TIME(0,SUMIF(Mod_cocina!A:A,A188,Mod_cocina!E:E),0)</f>
        <v>8.7499999999999994E-2</v>
      </c>
      <c r="R188" s="16">
        <f t="shared" si="4"/>
        <v>4.0972222218988469E-2</v>
      </c>
      <c r="S188" s="15" t="str">
        <f t="shared" si="5"/>
        <v>Sí</v>
      </c>
    </row>
    <row r="189" spans="1:19">
      <c r="A189" s="18">
        <v>188</v>
      </c>
      <c r="B189" s="19" t="str">
        <f>TEXT(C189,"dddd")</f>
        <v>domingo</v>
      </c>
      <c r="C189" s="19">
        <v>45018.152777777781</v>
      </c>
      <c r="D189" s="19">
        <v>45018.222916666666</v>
      </c>
      <c r="E189" s="20" t="s">
        <v>63</v>
      </c>
      <c r="F189" s="20" t="s">
        <v>67</v>
      </c>
      <c r="G189" s="20" t="s">
        <v>72</v>
      </c>
      <c r="H189" s="23" t="s">
        <v>590</v>
      </c>
      <c r="I189" s="18" t="s">
        <v>79</v>
      </c>
      <c r="J189" s="20" t="s">
        <v>418</v>
      </c>
      <c r="K189" s="18" t="s">
        <v>75</v>
      </c>
      <c r="L189" s="21">
        <f>SUMIF(Mod_cocina!A:A,A189,Mod_cocina!H:H)</f>
        <v>83</v>
      </c>
      <c r="M189" s="14">
        <v>45018.222916666666</v>
      </c>
      <c r="N189" s="15">
        <v>45018.152777777781</v>
      </c>
      <c r="O189" s="15">
        <v>45018.222916666666</v>
      </c>
      <c r="P189" s="15">
        <f>IF(F189="Ocupada", (O189-N189) + TIME(0,15,0),O189-N189)</f>
        <v>7.0138888884685002E-2</v>
      </c>
      <c r="Q189" s="15">
        <f>TIME(0,SUMIF(Mod_cocina!A:A,A189,Mod_cocina!E:E),0)</f>
        <v>7.2916666666666671E-2</v>
      </c>
      <c r="R189" s="16">
        <f t="shared" si="4"/>
        <v>0</v>
      </c>
      <c r="S189" s="15" t="str">
        <f t="shared" si="5"/>
        <v>No</v>
      </c>
    </row>
    <row r="190" spans="1:19">
      <c r="A190" s="18">
        <v>189</v>
      </c>
      <c r="B190" s="19" t="str">
        <f>TEXT(C190,"dddd")</f>
        <v>domingo</v>
      </c>
      <c r="C190" s="19">
        <v>45018.158333333333</v>
      </c>
      <c r="D190" s="19">
        <v>45018.256944444445</v>
      </c>
      <c r="E190" s="20" t="s">
        <v>78</v>
      </c>
      <c r="F190" s="20" t="s">
        <v>67</v>
      </c>
      <c r="G190" s="20" t="s">
        <v>64</v>
      </c>
      <c r="H190" s="23" t="s">
        <v>592</v>
      </c>
      <c r="I190" s="18" t="s">
        <v>79</v>
      </c>
      <c r="J190" s="20" t="s">
        <v>593</v>
      </c>
      <c r="K190" s="18" t="s">
        <v>68</v>
      </c>
      <c r="L190" s="21">
        <f>SUMIF(Mod_cocina!A:A,A190,Mod_cocina!H:H)</f>
        <v>192</v>
      </c>
      <c r="M190" s="14">
        <v>45018.256944444445</v>
      </c>
      <c r="N190" s="15">
        <v>45018.158333333333</v>
      </c>
      <c r="O190" s="15">
        <v>45018.256944444445</v>
      </c>
      <c r="P190" s="15">
        <f>IF(F190="Ocupada", (O190-N190) + TIME(0,15,0),O190-N190)</f>
        <v>9.8611111112404615E-2</v>
      </c>
      <c r="Q190" s="15">
        <f>TIME(0,SUMIF(Mod_cocina!A:A,A190,Mod_cocina!E:E),0)</f>
        <v>8.1250000000000003E-2</v>
      </c>
      <c r="R190" s="16">
        <f t="shared" si="4"/>
        <v>1.7361111112404612E-2</v>
      </c>
      <c r="S190" s="15" t="str">
        <f t="shared" si="5"/>
        <v>Sí</v>
      </c>
    </row>
    <row r="191" spans="1:19">
      <c r="A191" s="18">
        <v>190</v>
      </c>
      <c r="B191" s="19" t="str">
        <f>TEXT(C191,"dddd")</f>
        <v>domingo</v>
      </c>
      <c r="C191" s="19">
        <v>45018.063194444447</v>
      </c>
      <c r="D191" s="19">
        <v>45018.140277777777</v>
      </c>
      <c r="E191" s="20" t="s">
        <v>78</v>
      </c>
      <c r="F191" s="20" t="s">
        <v>81</v>
      </c>
      <c r="G191" s="20" t="s">
        <v>64</v>
      </c>
      <c r="H191" s="23" t="s">
        <v>594</v>
      </c>
      <c r="I191" s="18" t="s">
        <v>79</v>
      </c>
      <c r="J191" s="20" t="s">
        <v>595</v>
      </c>
      <c r="K191" s="18" t="s">
        <v>75</v>
      </c>
      <c r="L191" s="21">
        <f>SUMIF(Mod_cocina!A:A,A191,Mod_cocina!H:H)</f>
        <v>202</v>
      </c>
      <c r="M191" s="14">
        <v>45018.140277777777</v>
      </c>
      <c r="N191" s="15">
        <v>45018.063194444447</v>
      </c>
      <c r="O191" s="15">
        <v>45018.140277777777</v>
      </c>
      <c r="P191" s="15">
        <f>IF(F191="Ocupada", (O191-N191) + TIME(0,15,0),O191-N191)</f>
        <v>7.7083333329937886E-2</v>
      </c>
      <c r="Q191" s="15">
        <f>TIME(0,SUMIF(Mod_cocina!A:A,A191,Mod_cocina!E:E),0)</f>
        <v>7.0833333333333331E-2</v>
      </c>
      <c r="R191" s="16">
        <f t="shared" si="4"/>
        <v>6.249999996604555E-3</v>
      </c>
      <c r="S191" s="15" t="str">
        <f t="shared" si="5"/>
        <v>Sí</v>
      </c>
    </row>
    <row r="192" spans="1:19">
      <c r="A192" s="18">
        <v>191</v>
      </c>
      <c r="B192" s="19" t="str">
        <f>TEXT(C192,"dddd")</f>
        <v>domingo</v>
      </c>
      <c r="C192" s="19">
        <v>45018</v>
      </c>
      <c r="D192" s="19">
        <v>45018.10833333333</v>
      </c>
      <c r="E192" s="20" t="s">
        <v>78</v>
      </c>
      <c r="F192" s="20" t="s">
        <v>99</v>
      </c>
      <c r="G192" s="20" t="s">
        <v>64</v>
      </c>
      <c r="H192" s="23" t="s">
        <v>597</v>
      </c>
      <c r="I192" s="18" t="s">
        <v>79</v>
      </c>
      <c r="J192" s="20" t="s">
        <v>598</v>
      </c>
      <c r="K192" s="18" t="s">
        <v>87</v>
      </c>
      <c r="L192" s="21">
        <f>SUMIF(Mod_cocina!A:A,A192,Mod_cocina!H:H)</f>
        <v>162</v>
      </c>
      <c r="M192" s="14">
        <v>45018.10833333333</v>
      </c>
      <c r="N192" s="15">
        <v>45018</v>
      </c>
      <c r="O192" s="15">
        <v>45018.10833333333</v>
      </c>
      <c r="P192" s="15">
        <f>IF(F192="Ocupada", (O192-N192) + TIME(0,15,0),O192-N192)</f>
        <v>0.11874999999660456</v>
      </c>
      <c r="Q192" s="15">
        <f>TIME(0,SUMIF(Mod_cocina!A:A,A192,Mod_cocina!E:E),0)</f>
        <v>6.0416666666666667E-2</v>
      </c>
      <c r="R192" s="16">
        <f t="shared" si="4"/>
        <v>5.8333333329937891E-2</v>
      </c>
      <c r="S192" s="15" t="str">
        <f t="shared" si="5"/>
        <v>Sí</v>
      </c>
    </row>
    <row r="193" spans="1:19">
      <c r="A193" s="18">
        <v>192</v>
      </c>
      <c r="B193" s="19" t="str">
        <f>TEXT(C193,"dddd")</f>
        <v>domingo</v>
      </c>
      <c r="C193" s="19">
        <v>45018.10833333333</v>
      </c>
      <c r="D193" s="19">
        <v>45018.203472222223</v>
      </c>
      <c r="E193" s="20" t="s">
        <v>78</v>
      </c>
      <c r="F193" s="20" t="s">
        <v>81</v>
      </c>
      <c r="G193" s="20" t="s">
        <v>72</v>
      </c>
      <c r="H193" s="23" t="s">
        <v>600</v>
      </c>
      <c r="I193" s="18" t="s">
        <v>73</v>
      </c>
      <c r="J193" s="20" t="s">
        <v>49</v>
      </c>
      <c r="K193" s="18" t="s">
        <v>138</v>
      </c>
      <c r="L193" s="21">
        <f>SUMIF(Mod_cocina!A:A,A193,Mod_cocina!H:H)</f>
        <v>75</v>
      </c>
      <c r="M193" s="14">
        <v>45018.203472222223</v>
      </c>
      <c r="N193" s="15">
        <v>45018.10833333333</v>
      </c>
      <c r="O193" s="15">
        <v>45018.203472222223</v>
      </c>
      <c r="P193" s="15">
        <f>IF(F193="Ocupada", (O193-N193) + TIME(0,15,0),O193-N193)</f>
        <v>9.5138888893416151E-2</v>
      </c>
      <c r="Q193" s="15">
        <f>TIME(0,SUMIF(Mod_cocina!A:A,A193,Mod_cocina!E:E),0)</f>
        <v>1.8055555555555554E-2</v>
      </c>
      <c r="R193" s="16">
        <f t="shared" si="4"/>
        <v>7.7083333337860604E-2</v>
      </c>
      <c r="S193" s="15" t="str">
        <f t="shared" si="5"/>
        <v>Sí</v>
      </c>
    </row>
    <row r="194" spans="1:19">
      <c r="A194" s="18">
        <v>193</v>
      </c>
      <c r="B194" s="19" t="str">
        <f>TEXT(C194,"dddd")</f>
        <v>domingo</v>
      </c>
      <c r="C194" s="19">
        <v>45018.008333333331</v>
      </c>
      <c r="D194" s="19">
        <v>45018.12777777778</v>
      </c>
      <c r="E194" s="20" t="s">
        <v>85</v>
      </c>
      <c r="F194" s="20" t="s">
        <v>67</v>
      </c>
      <c r="G194" s="20" t="s">
        <v>72</v>
      </c>
      <c r="H194" s="23" t="s">
        <v>602</v>
      </c>
      <c r="I194" s="18" t="s">
        <v>79</v>
      </c>
      <c r="J194" s="20" t="s">
        <v>603</v>
      </c>
      <c r="K194" s="18" t="s">
        <v>164</v>
      </c>
      <c r="L194" s="21">
        <f>SUMIF(Mod_cocina!A:A,A194,Mod_cocina!H:H)</f>
        <v>220</v>
      </c>
      <c r="M194" s="14">
        <v>45018.12777777778</v>
      </c>
      <c r="N194" s="15">
        <v>45018.008333333331</v>
      </c>
      <c r="O194" s="15">
        <v>45018.12777777778</v>
      </c>
      <c r="P194" s="15">
        <f>IF(F194="Ocupada", (O194-N194) + TIME(0,15,0),O194-N194)</f>
        <v>0.11944444444816327</v>
      </c>
      <c r="Q194" s="15">
        <f>TIME(0,SUMIF(Mod_cocina!A:A,A194,Mod_cocina!E:E),0)</f>
        <v>0.11874999999999999</v>
      </c>
      <c r="R194" s="16">
        <f t="shared" si="4"/>
        <v>6.9444444816327278E-4</v>
      </c>
      <c r="S194" s="15" t="str">
        <f t="shared" si="5"/>
        <v>Sí</v>
      </c>
    </row>
    <row r="195" spans="1:19">
      <c r="A195" s="18">
        <v>194</v>
      </c>
      <c r="B195" s="19" t="str">
        <f>TEXT(C195,"dddd")</f>
        <v>domingo</v>
      </c>
      <c r="C195" s="19">
        <v>45018.111111111109</v>
      </c>
      <c r="D195" s="19">
        <v>45018.163888888892</v>
      </c>
      <c r="E195" s="20" t="s">
        <v>85</v>
      </c>
      <c r="F195" s="20" t="s">
        <v>67</v>
      </c>
      <c r="G195" s="20" t="s">
        <v>64</v>
      </c>
      <c r="H195" s="23" t="s">
        <v>605</v>
      </c>
      <c r="I195" s="18" t="s">
        <v>65</v>
      </c>
      <c r="J195" s="20" t="s">
        <v>606</v>
      </c>
      <c r="K195" s="18" t="s">
        <v>92</v>
      </c>
      <c r="L195" s="21">
        <f>SUMIF(Mod_cocina!A:A,A195,Mod_cocina!H:H)</f>
        <v>96</v>
      </c>
      <c r="M195" s="14">
        <v>45018.163888888892</v>
      </c>
      <c r="N195" s="15">
        <v>45018.111111111109</v>
      </c>
      <c r="O195" s="15">
        <v>45018.163888888892</v>
      </c>
      <c r="P195" s="15">
        <f>IF(F195="Ocupada", (O195-N195) + TIME(0,15,0),O195-N195)</f>
        <v>5.2777777782466728E-2</v>
      </c>
      <c r="Q195" s="15">
        <f>TIME(0,SUMIF(Mod_cocina!A:A,A195,Mod_cocina!E:E),0)</f>
        <v>4.7222222222222221E-2</v>
      </c>
      <c r="R195" s="16">
        <f t="shared" ref="R195:R258" si="6">IF((P195-Q195)&gt;0,P195-Q195,0)</f>
        <v>5.5555555602445073E-3</v>
      </c>
      <c r="S195" s="15" t="str">
        <f t="shared" ref="S195:S258" si="7">IF((R195)&gt;0,"Sí","No")</f>
        <v>Sí</v>
      </c>
    </row>
    <row r="196" spans="1:19">
      <c r="A196" s="18">
        <v>195</v>
      </c>
      <c r="B196" s="19" t="str">
        <f>TEXT(C196,"dddd")</f>
        <v>domingo</v>
      </c>
      <c r="C196" s="19">
        <v>45018.12777777778</v>
      </c>
      <c r="D196" s="19">
        <v>45018.17291666667</v>
      </c>
      <c r="E196" s="20" t="s">
        <v>63</v>
      </c>
      <c r="F196" s="20" t="s">
        <v>99</v>
      </c>
      <c r="G196" s="20" t="s">
        <v>64</v>
      </c>
      <c r="H196" s="23" t="s">
        <v>608</v>
      </c>
      <c r="I196" s="18" t="s">
        <v>65</v>
      </c>
      <c r="J196" s="20" t="s">
        <v>49</v>
      </c>
      <c r="K196" s="18" t="s">
        <v>75</v>
      </c>
      <c r="L196" s="21">
        <f>SUMIF(Mod_cocina!A:A,A196,Mod_cocina!H:H)</f>
        <v>50</v>
      </c>
      <c r="M196" s="14">
        <v>45018.17291666667</v>
      </c>
      <c r="N196" s="15">
        <v>45018.12777777778</v>
      </c>
      <c r="O196" s="15">
        <v>45018.17291666667</v>
      </c>
      <c r="P196" s="15">
        <f>IF(F196="Ocupada", (O196-N196) + TIME(0,15,0),O196-N196)</f>
        <v>5.5555555557172433E-2</v>
      </c>
      <c r="Q196" s="15">
        <f>TIME(0,SUMIF(Mod_cocina!A:A,A196,Mod_cocina!E:E),0)</f>
        <v>3.5416666666666666E-2</v>
      </c>
      <c r="R196" s="16">
        <f t="shared" si="6"/>
        <v>2.0138888890505767E-2</v>
      </c>
      <c r="S196" s="15" t="str">
        <f t="shared" si="7"/>
        <v>Sí</v>
      </c>
    </row>
    <row r="197" spans="1:19">
      <c r="A197" s="18">
        <v>196</v>
      </c>
      <c r="B197" s="19" t="str">
        <f>TEXT(C197,"dddd")</f>
        <v>domingo</v>
      </c>
      <c r="C197" s="19">
        <v>45018.007638888892</v>
      </c>
      <c r="D197" s="19">
        <v>45018.173611111109</v>
      </c>
      <c r="E197" s="20" t="s">
        <v>78</v>
      </c>
      <c r="F197" s="20" t="s">
        <v>67</v>
      </c>
      <c r="G197" s="20" t="s">
        <v>64</v>
      </c>
      <c r="H197" s="23" t="s">
        <v>609</v>
      </c>
      <c r="I197" s="18" t="s">
        <v>79</v>
      </c>
      <c r="J197" s="20" t="s">
        <v>610</v>
      </c>
      <c r="K197" s="18" t="s">
        <v>68</v>
      </c>
      <c r="L197" s="21">
        <f>SUMIF(Mod_cocina!A:A,A197,Mod_cocina!H:H)</f>
        <v>191</v>
      </c>
      <c r="M197" s="14">
        <v>45018.173611111109</v>
      </c>
      <c r="N197" s="15">
        <v>45018.007638888892</v>
      </c>
      <c r="O197" s="15">
        <v>45018.173611111109</v>
      </c>
      <c r="P197" s="15">
        <f>IF(F197="Ocupada", (O197-N197) + TIME(0,15,0),O197-N197)</f>
        <v>0.16597222221753327</v>
      </c>
      <c r="Q197" s="15">
        <f>TIME(0,SUMIF(Mod_cocina!A:A,A197,Mod_cocina!E:E),0)</f>
        <v>0.12222222222222222</v>
      </c>
      <c r="R197" s="16">
        <f t="shared" si="6"/>
        <v>4.3749999995311054E-2</v>
      </c>
      <c r="S197" s="15" t="str">
        <f t="shared" si="7"/>
        <v>Sí</v>
      </c>
    </row>
    <row r="198" spans="1:19">
      <c r="A198" s="18">
        <v>197</v>
      </c>
      <c r="B198" s="19" t="str">
        <f>TEXT(C198,"dddd")</f>
        <v>domingo</v>
      </c>
      <c r="C198" s="19">
        <v>45018.115277777775</v>
      </c>
      <c r="D198" s="19">
        <v>45018.20416666667</v>
      </c>
      <c r="E198" s="20" t="s">
        <v>78</v>
      </c>
      <c r="F198" s="20" t="s">
        <v>99</v>
      </c>
      <c r="G198" s="20" t="s">
        <v>72</v>
      </c>
      <c r="H198" s="23" t="s">
        <v>612</v>
      </c>
      <c r="I198" s="18" t="s">
        <v>65</v>
      </c>
      <c r="J198" s="20" t="s">
        <v>613</v>
      </c>
      <c r="K198" s="18" t="s">
        <v>75</v>
      </c>
      <c r="L198" s="21">
        <f>SUMIF(Mod_cocina!A:A,A198,Mod_cocina!H:H)</f>
        <v>129</v>
      </c>
      <c r="M198" s="14">
        <v>45018.20416666667</v>
      </c>
      <c r="N198" s="15">
        <v>45018.115277777775</v>
      </c>
      <c r="O198" s="15">
        <v>45018.20416666667</v>
      </c>
      <c r="P198" s="15">
        <f>IF(F198="Ocupada", (O198-N198) + TIME(0,15,0),O198-N198)</f>
        <v>9.9305555561538014E-2</v>
      </c>
      <c r="Q198" s="15">
        <f>TIME(0,SUMIF(Mod_cocina!A:A,A198,Mod_cocina!E:E),0)</f>
        <v>0.05</v>
      </c>
      <c r="R198" s="16">
        <f t="shared" si="6"/>
        <v>4.9305555561538011E-2</v>
      </c>
      <c r="S198" s="15" t="str">
        <f t="shared" si="7"/>
        <v>Sí</v>
      </c>
    </row>
    <row r="199" spans="1:19">
      <c r="A199" s="18">
        <v>198</v>
      </c>
      <c r="B199" s="19" t="str">
        <f>TEXT(C199,"dddd")</f>
        <v>domingo</v>
      </c>
      <c r="C199" s="19">
        <v>45018.025000000001</v>
      </c>
      <c r="D199" s="19">
        <v>45018.128472222219</v>
      </c>
      <c r="E199" s="20" t="s">
        <v>71</v>
      </c>
      <c r="F199" s="20" t="s">
        <v>67</v>
      </c>
      <c r="G199" s="20" t="s">
        <v>64</v>
      </c>
      <c r="H199" s="23" t="s">
        <v>615</v>
      </c>
      <c r="I199" s="18" t="s">
        <v>79</v>
      </c>
      <c r="J199" s="20" t="s">
        <v>17</v>
      </c>
      <c r="K199" s="18" t="s">
        <v>68</v>
      </c>
      <c r="L199" s="21">
        <f>SUMIF(Mod_cocina!A:A,A199,Mod_cocina!H:H)</f>
        <v>54</v>
      </c>
      <c r="M199" s="14">
        <v>45018.128472222219</v>
      </c>
      <c r="N199" s="15">
        <v>45018.025000000001</v>
      </c>
      <c r="O199" s="15">
        <v>45018.128472222219</v>
      </c>
      <c r="P199" s="15">
        <f>IF(F199="Ocupada", (O199-N199) + TIME(0,15,0),O199-N199)</f>
        <v>0.10347222221753327</v>
      </c>
      <c r="Q199" s="15">
        <f>TIME(0,SUMIF(Mod_cocina!A:A,A199,Mod_cocina!E:E),0)</f>
        <v>2.2916666666666665E-2</v>
      </c>
      <c r="R199" s="16">
        <f t="shared" si="6"/>
        <v>8.0555555550866603E-2</v>
      </c>
      <c r="S199" s="15" t="str">
        <f t="shared" si="7"/>
        <v>Sí</v>
      </c>
    </row>
    <row r="200" spans="1:19">
      <c r="A200" s="18">
        <v>199</v>
      </c>
      <c r="B200" s="19" t="str">
        <f>TEXT(C200,"dddd")</f>
        <v>domingo</v>
      </c>
      <c r="C200" s="19">
        <v>45018.080555555556</v>
      </c>
      <c r="D200" s="19">
        <v>45018.236111111109</v>
      </c>
      <c r="E200" s="20" t="s">
        <v>78</v>
      </c>
      <c r="F200" s="20" t="s">
        <v>81</v>
      </c>
      <c r="G200" s="20" t="s">
        <v>95</v>
      </c>
      <c r="H200" s="23" t="s">
        <v>617</v>
      </c>
      <c r="I200" s="18" t="s">
        <v>65</v>
      </c>
      <c r="J200" s="20" t="s">
        <v>618</v>
      </c>
      <c r="K200" s="18" t="s">
        <v>87</v>
      </c>
      <c r="L200" s="21">
        <f>SUMIF(Mod_cocina!A:A,A200,Mod_cocina!H:H)</f>
        <v>261</v>
      </c>
      <c r="M200" s="14">
        <v>45018.236111111109</v>
      </c>
      <c r="N200" s="15">
        <v>45018.080555555556</v>
      </c>
      <c r="O200" s="15">
        <v>45018.236111111109</v>
      </c>
      <c r="P200" s="15">
        <f>IF(F200="Ocupada", (O200-N200) + TIME(0,15,0),O200-N200)</f>
        <v>0.15555555555329192</v>
      </c>
      <c r="Q200" s="15">
        <f>TIME(0,SUMIF(Mod_cocina!A:A,A200,Mod_cocina!E:E),0)</f>
        <v>9.8611111111111108E-2</v>
      </c>
      <c r="R200" s="16">
        <f t="shared" si="6"/>
        <v>5.6944444442180817E-2</v>
      </c>
      <c r="S200" s="15" t="str">
        <f t="shared" si="7"/>
        <v>Sí</v>
      </c>
    </row>
    <row r="201" spans="1:19">
      <c r="A201" s="18">
        <v>200</v>
      </c>
      <c r="B201" s="19" t="str">
        <f>TEXT(C201,"dddd")</f>
        <v>domingo</v>
      </c>
      <c r="C201" s="19">
        <v>45018.107638888891</v>
      </c>
      <c r="D201" s="19">
        <v>45018.226388888892</v>
      </c>
      <c r="E201" s="20" t="s">
        <v>63</v>
      </c>
      <c r="F201" s="20" t="s">
        <v>67</v>
      </c>
      <c r="G201" s="20" t="s">
        <v>64</v>
      </c>
      <c r="H201" s="23" t="s">
        <v>554</v>
      </c>
      <c r="I201" s="18" t="s">
        <v>79</v>
      </c>
      <c r="J201" s="20" t="s">
        <v>620</v>
      </c>
      <c r="K201" s="18" t="s">
        <v>75</v>
      </c>
      <c r="L201" s="21">
        <f>SUMIF(Mod_cocina!A:A,A201,Mod_cocina!H:H)</f>
        <v>88</v>
      </c>
      <c r="M201" s="14">
        <v>45018.226388888892</v>
      </c>
      <c r="N201" s="15">
        <v>45018.107638888891</v>
      </c>
      <c r="O201" s="15">
        <v>45018.226388888892</v>
      </c>
      <c r="P201" s="15">
        <f>IF(F201="Ocupada", (O201-N201) + TIME(0,15,0),O201-N201)</f>
        <v>0.11875000000145519</v>
      </c>
      <c r="Q201" s="15">
        <f>TIME(0,SUMIF(Mod_cocina!A:A,A201,Mod_cocina!E:E),0)</f>
        <v>4.6527777777777779E-2</v>
      </c>
      <c r="R201" s="16">
        <f t="shared" si="6"/>
        <v>7.2222222223677413E-2</v>
      </c>
      <c r="S201" s="15" t="str">
        <f t="shared" si="7"/>
        <v>Sí</v>
      </c>
    </row>
    <row r="202" spans="1:19">
      <c r="A202" s="18">
        <v>201</v>
      </c>
      <c r="B202" s="19" t="str">
        <f>TEXT(C202,"dddd")</f>
        <v>domingo</v>
      </c>
      <c r="C202" s="19">
        <v>45018.012499999997</v>
      </c>
      <c r="D202" s="19">
        <v>45018.076388888891</v>
      </c>
      <c r="E202" s="20" t="s">
        <v>71</v>
      </c>
      <c r="F202" s="20" t="s">
        <v>67</v>
      </c>
      <c r="G202" s="20" t="s">
        <v>95</v>
      </c>
      <c r="H202" s="23" t="s">
        <v>622</v>
      </c>
      <c r="I202" s="18" t="s">
        <v>79</v>
      </c>
      <c r="J202" s="20" t="s">
        <v>9</v>
      </c>
      <c r="K202" s="18" t="s">
        <v>92</v>
      </c>
      <c r="L202" s="21">
        <f>SUMIF(Mod_cocina!A:A,A202,Mod_cocina!H:H)</f>
        <v>72</v>
      </c>
      <c r="M202" s="14">
        <v>45018.076388888891</v>
      </c>
      <c r="N202" s="15">
        <v>45018.012499999997</v>
      </c>
      <c r="O202" s="15">
        <v>45018.076388888891</v>
      </c>
      <c r="P202" s="15">
        <f>IF(F202="Ocupada", (O202-N202) + TIME(0,15,0),O202-N202)</f>
        <v>6.3888888893416151E-2</v>
      </c>
      <c r="Q202" s="15">
        <f>TIME(0,SUMIF(Mod_cocina!A:A,A202,Mod_cocina!E:E),0)</f>
        <v>4.027777777777778E-2</v>
      </c>
      <c r="R202" s="16">
        <f t="shared" si="6"/>
        <v>2.3611111115638371E-2</v>
      </c>
      <c r="S202" s="15" t="str">
        <f t="shared" si="7"/>
        <v>Sí</v>
      </c>
    </row>
    <row r="203" spans="1:19">
      <c r="A203" s="18">
        <v>202</v>
      </c>
      <c r="B203" s="19" t="str">
        <f>TEXT(C203,"dddd")</f>
        <v>domingo</v>
      </c>
      <c r="C203" s="19">
        <v>45018.040277777778</v>
      </c>
      <c r="D203" s="19">
        <v>45018.083333333336</v>
      </c>
      <c r="E203" s="20" t="s">
        <v>63</v>
      </c>
      <c r="F203" s="20" t="s">
        <v>99</v>
      </c>
      <c r="G203" s="20" t="s">
        <v>64</v>
      </c>
      <c r="H203" s="23" t="s">
        <v>624</v>
      </c>
      <c r="I203" s="18" t="s">
        <v>79</v>
      </c>
      <c r="J203" s="20" t="s">
        <v>625</v>
      </c>
      <c r="K203" s="18" t="s">
        <v>107</v>
      </c>
      <c r="L203" s="21">
        <f>SUMIF(Mod_cocina!A:A,A203,Mod_cocina!H:H)</f>
        <v>206</v>
      </c>
      <c r="M203" s="14">
        <v>45018.083333333336</v>
      </c>
      <c r="N203" s="15">
        <v>45018.040277777778</v>
      </c>
      <c r="O203" s="15">
        <v>45018.083333333336</v>
      </c>
      <c r="P203" s="15">
        <f>IF(F203="Ocupada", (O203-N203) + TIME(0,15,0),O203-N203)</f>
        <v>5.3472222224324163E-2</v>
      </c>
      <c r="Q203" s="15">
        <f>TIME(0,SUMIF(Mod_cocina!A:A,A203,Mod_cocina!E:E),0)</f>
        <v>0.10833333333333334</v>
      </c>
      <c r="R203" s="16">
        <f t="shared" si="6"/>
        <v>0</v>
      </c>
      <c r="S203" s="15" t="str">
        <f t="shared" si="7"/>
        <v>No</v>
      </c>
    </row>
    <row r="204" spans="1:19">
      <c r="A204" s="18">
        <v>203</v>
      </c>
      <c r="B204" s="19" t="str">
        <f>TEXT(C204,"dddd")</f>
        <v>domingo</v>
      </c>
      <c r="C204" s="19">
        <v>45018.164583333331</v>
      </c>
      <c r="D204" s="19">
        <v>45018.222916666666</v>
      </c>
      <c r="E204" s="20" t="s">
        <v>71</v>
      </c>
      <c r="F204" s="20" t="s">
        <v>81</v>
      </c>
      <c r="G204" s="20" t="s">
        <v>64</v>
      </c>
      <c r="H204" s="23" t="s">
        <v>627</v>
      </c>
      <c r="I204" s="18" t="s">
        <v>79</v>
      </c>
      <c r="J204" s="20" t="s">
        <v>628</v>
      </c>
      <c r="K204" s="18" t="s">
        <v>92</v>
      </c>
      <c r="L204" s="21">
        <f>SUMIF(Mod_cocina!A:A,A204,Mod_cocina!H:H)</f>
        <v>156</v>
      </c>
      <c r="M204" s="14">
        <v>45018.222916666666</v>
      </c>
      <c r="N204" s="15">
        <v>45018.164583333331</v>
      </c>
      <c r="O204" s="15">
        <v>45018.222916666666</v>
      </c>
      <c r="P204" s="15">
        <f>IF(F204="Ocupada", (O204-N204) + TIME(0,15,0),O204-N204)</f>
        <v>5.8333333334303461E-2</v>
      </c>
      <c r="Q204" s="15">
        <f>TIME(0,SUMIF(Mod_cocina!A:A,A204,Mod_cocina!E:E),0)</f>
        <v>5.9027777777777776E-2</v>
      </c>
      <c r="R204" s="16">
        <f t="shared" si="6"/>
        <v>0</v>
      </c>
      <c r="S204" s="15" t="str">
        <f t="shared" si="7"/>
        <v>No</v>
      </c>
    </row>
    <row r="205" spans="1:19">
      <c r="A205" s="18">
        <v>204</v>
      </c>
      <c r="B205" s="19" t="str">
        <f>TEXT(C205,"dddd")</f>
        <v>domingo</v>
      </c>
      <c r="C205" s="19">
        <v>45018.011805555558</v>
      </c>
      <c r="D205" s="19">
        <v>45018.100694444445</v>
      </c>
      <c r="E205" s="20" t="s">
        <v>71</v>
      </c>
      <c r="F205" s="20" t="s">
        <v>81</v>
      </c>
      <c r="G205" s="20" t="s">
        <v>64</v>
      </c>
      <c r="H205" s="23" t="s">
        <v>630</v>
      </c>
      <c r="I205" s="18" t="s">
        <v>73</v>
      </c>
      <c r="J205" s="20" t="s">
        <v>9</v>
      </c>
      <c r="K205" s="18" t="s">
        <v>111</v>
      </c>
      <c r="L205" s="21">
        <f>SUMIF(Mod_cocina!A:A,A205,Mod_cocina!H:H)</f>
        <v>48</v>
      </c>
      <c r="M205" s="14">
        <v>45018.100694444445</v>
      </c>
      <c r="N205" s="15">
        <v>45018.011805555558</v>
      </c>
      <c r="O205" s="15">
        <v>45018.100694444445</v>
      </c>
      <c r="P205" s="15">
        <f>IF(F205="Ocupada", (O205-N205) + TIME(0,15,0),O205-N205)</f>
        <v>8.8888888887595385E-2</v>
      </c>
      <c r="Q205" s="15">
        <f>TIME(0,SUMIF(Mod_cocina!A:A,A205,Mod_cocina!E:E),0)</f>
        <v>1.4583333333333334E-2</v>
      </c>
      <c r="R205" s="16">
        <f t="shared" si="6"/>
        <v>7.4305555554262048E-2</v>
      </c>
      <c r="S205" s="15" t="str">
        <f t="shared" si="7"/>
        <v>Sí</v>
      </c>
    </row>
    <row r="206" spans="1:19">
      <c r="A206" s="18">
        <v>205</v>
      </c>
      <c r="B206" s="19" t="str">
        <f>TEXT(C206,"dddd")</f>
        <v>domingo</v>
      </c>
      <c r="C206" s="19">
        <v>45018.09375</v>
      </c>
      <c r="D206" s="19">
        <v>45018.259722222225</v>
      </c>
      <c r="E206" s="20" t="s">
        <v>78</v>
      </c>
      <c r="F206" s="20" t="s">
        <v>81</v>
      </c>
      <c r="G206" s="20" t="s">
        <v>64</v>
      </c>
      <c r="H206" s="23" t="s">
        <v>632</v>
      </c>
      <c r="I206" s="18" t="s">
        <v>65</v>
      </c>
      <c r="J206" s="20" t="s">
        <v>633</v>
      </c>
      <c r="K206" s="18" t="s">
        <v>138</v>
      </c>
      <c r="L206" s="21">
        <f>SUMIF(Mod_cocina!A:A,A206,Mod_cocina!H:H)</f>
        <v>61</v>
      </c>
      <c r="M206" s="14">
        <v>45018.259722222225</v>
      </c>
      <c r="N206" s="15">
        <v>45018.09375</v>
      </c>
      <c r="O206" s="15">
        <v>45018.259722222225</v>
      </c>
      <c r="P206" s="15">
        <f>IF(F206="Ocupada", (O206-N206) + TIME(0,15,0),O206-N206)</f>
        <v>0.16597222222480923</v>
      </c>
      <c r="Q206" s="15">
        <f>TIME(0,SUMIF(Mod_cocina!A:A,A206,Mod_cocina!E:E),0)</f>
        <v>5.9722222222222225E-2</v>
      </c>
      <c r="R206" s="16">
        <f t="shared" si="6"/>
        <v>0.106250000002587</v>
      </c>
      <c r="S206" s="15" t="str">
        <f t="shared" si="7"/>
        <v>Sí</v>
      </c>
    </row>
    <row r="207" spans="1:19">
      <c r="A207" s="18">
        <v>206</v>
      </c>
      <c r="B207" s="19" t="str">
        <f>TEXT(C207,"dddd")</f>
        <v>domingo</v>
      </c>
      <c r="C207" s="19">
        <v>45018.143750000003</v>
      </c>
      <c r="D207" s="19">
        <v>45018.256249999999</v>
      </c>
      <c r="E207" s="20" t="s">
        <v>90</v>
      </c>
      <c r="F207" s="20" t="s">
        <v>99</v>
      </c>
      <c r="G207" s="20" t="s">
        <v>64</v>
      </c>
      <c r="H207" s="23" t="s">
        <v>635</v>
      </c>
      <c r="I207" s="18" t="s">
        <v>79</v>
      </c>
      <c r="J207" s="20" t="s">
        <v>12</v>
      </c>
      <c r="K207" s="18" t="s">
        <v>107</v>
      </c>
      <c r="L207" s="21">
        <f>SUMIF(Mod_cocina!A:A,A207,Mod_cocina!H:H)</f>
        <v>30</v>
      </c>
      <c r="M207" s="14">
        <v>45018.256249999999</v>
      </c>
      <c r="N207" s="15">
        <v>45018.143750000003</v>
      </c>
      <c r="O207" s="15">
        <v>45018.256249999999</v>
      </c>
      <c r="P207" s="15">
        <f>IF(F207="Ocupada", (O207-N207) + TIME(0,15,0),O207-N207)</f>
        <v>0.1229166666623011</v>
      </c>
      <c r="Q207" s="15">
        <f>TIME(0,SUMIF(Mod_cocina!A:A,A207,Mod_cocina!E:E),0)</f>
        <v>4.027777777777778E-2</v>
      </c>
      <c r="R207" s="16">
        <f t="shared" si="6"/>
        <v>8.2638888884523309E-2</v>
      </c>
      <c r="S207" s="15" t="str">
        <f t="shared" si="7"/>
        <v>Sí</v>
      </c>
    </row>
    <row r="208" spans="1:19">
      <c r="A208" s="18">
        <v>207</v>
      </c>
      <c r="B208" s="19" t="str">
        <f>TEXT(C208,"dddd")</f>
        <v>domingo</v>
      </c>
      <c r="C208" s="19">
        <v>45018.117361111108</v>
      </c>
      <c r="D208" s="19">
        <v>45018.168055555558</v>
      </c>
      <c r="E208" s="20" t="s">
        <v>85</v>
      </c>
      <c r="F208" s="20" t="s">
        <v>67</v>
      </c>
      <c r="G208" s="20" t="s">
        <v>95</v>
      </c>
      <c r="H208" s="23" t="s">
        <v>637</v>
      </c>
      <c r="I208" s="18" t="s">
        <v>79</v>
      </c>
      <c r="J208" s="20" t="s">
        <v>638</v>
      </c>
      <c r="K208" s="18" t="s">
        <v>82</v>
      </c>
      <c r="L208" s="21">
        <f>SUMIF(Mod_cocina!A:A,A208,Mod_cocina!H:H)</f>
        <v>180</v>
      </c>
      <c r="M208" s="14">
        <v>45018.168055555558</v>
      </c>
      <c r="N208" s="15">
        <v>45018.117361111108</v>
      </c>
      <c r="O208" s="15">
        <v>45018.168055555558</v>
      </c>
      <c r="P208" s="15">
        <f>IF(F208="Ocupada", (O208-N208) + TIME(0,15,0),O208-N208)</f>
        <v>5.0694444449618459E-2</v>
      </c>
      <c r="Q208" s="15">
        <f>TIME(0,SUMIF(Mod_cocina!A:A,A208,Mod_cocina!E:E),0)</f>
        <v>7.7083333333333337E-2</v>
      </c>
      <c r="R208" s="16">
        <f t="shared" si="6"/>
        <v>0</v>
      </c>
      <c r="S208" s="15" t="str">
        <f t="shared" si="7"/>
        <v>No</v>
      </c>
    </row>
    <row r="209" spans="1:19">
      <c r="A209" s="18">
        <v>208</v>
      </c>
      <c r="B209" s="19" t="str">
        <f>TEXT(C209,"dddd")</f>
        <v>domingo</v>
      </c>
      <c r="C209" s="19">
        <v>45018.147916666669</v>
      </c>
      <c r="D209" s="19">
        <v>45018.275000000001</v>
      </c>
      <c r="E209" s="20" t="s">
        <v>71</v>
      </c>
      <c r="F209" s="20" t="s">
        <v>99</v>
      </c>
      <c r="G209" s="20" t="s">
        <v>64</v>
      </c>
      <c r="H209" s="23" t="s">
        <v>640</v>
      </c>
      <c r="I209" s="18" t="s">
        <v>65</v>
      </c>
      <c r="J209" s="20" t="s">
        <v>641</v>
      </c>
      <c r="K209" s="18" t="s">
        <v>92</v>
      </c>
      <c r="L209" s="21">
        <f>SUMIF(Mod_cocina!A:A,A209,Mod_cocina!H:H)</f>
        <v>180</v>
      </c>
      <c r="M209" s="14">
        <v>45018.275000000001</v>
      </c>
      <c r="N209" s="15">
        <v>45018.147916666669</v>
      </c>
      <c r="O209" s="15">
        <v>45018.275000000001</v>
      </c>
      <c r="P209" s="15">
        <f>IF(F209="Ocupada", (O209-N209) + TIME(0,15,0),O209-N209)</f>
        <v>0.13749999999951493</v>
      </c>
      <c r="Q209" s="15">
        <f>TIME(0,SUMIF(Mod_cocina!A:A,A209,Mod_cocina!E:E),0)</f>
        <v>6.9444444444444448E-2</v>
      </c>
      <c r="R209" s="16">
        <f t="shared" si="6"/>
        <v>6.8055555555070479E-2</v>
      </c>
      <c r="S209" s="15" t="str">
        <f t="shared" si="7"/>
        <v>Sí</v>
      </c>
    </row>
    <row r="210" spans="1:19">
      <c r="A210" s="18">
        <v>209</v>
      </c>
      <c r="B210" s="19" t="str">
        <f>TEXT(C210,"dddd")</f>
        <v>domingo</v>
      </c>
      <c r="C210" s="19">
        <v>45018.063194444447</v>
      </c>
      <c r="D210" s="19">
        <v>45018.17083333333</v>
      </c>
      <c r="E210" s="20" t="s">
        <v>71</v>
      </c>
      <c r="F210" s="20" t="s">
        <v>67</v>
      </c>
      <c r="G210" s="20" t="s">
        <v>95</v>
      </c>
      <c r="H210" s="23" t="s">
        <v>643</v>
      </c>
      <c r="I210" s="18" t="s">
        <v>73</v>
      </c>
      <c r="J210" s="20" t="s">
        <v>644</v>
      </c>
      <c r="K210" s="18" t="s">
        <v>107</v>
      </c>
      <c r="L210" s="21">
        <f>SUMIF(Mod_cocina!A:A,A210,Mod_cocina!H:H)</f>
        <v>214</v>
      </c>
      <c r="M210" s="14">
        <v>45018.17083333333</v>
      </c>
      <c r="N210" s="15">
        <v>45018.063194444447</v>
      </c>
      <c r="O210" s="15">
        <v>45018.17083333333</v>
      </c>
      <c r="P210" s="15">
        <f>IF(F210="Ocupada", (O210-N210) + TIME(0,15,0),O210-N210)</f>
        <v>0.10763888888322981</v>
      </c>
      <c r="Q210" s="15">
        <f>TIME(0,SUMIF(Mod_cocina!A:A,A210,Mod_cocina!E:E),0)</f>
        <v>0.11874999999999999</v>
      </c>
      <c r="R210" s="16">
        <f t="shared" si="6"/>
        <v>0</v>
      </c>
      <c r="S210" s="15" t="str">
        <f t="shared" si="7"/>
        <v>No</v>
      </c>
    </row>
    <row r="211" spans="1:19">
      <c r="A211" s="18">
        <v>210</v>
      </c>
      <c r="B211" s="19" t="str">
        <f>TEXT(C211,"dddd")</f>
        <v>domingo</v>
      </c>
      <c r="C211" s="19">
        <v>45018.113194444442</v>
      </c>
      <c r="D211" s="19">
        <v>45018.186805555553</v>
      </c>
      <c r="E211" s="20" t="s">
        <v>78</v>
      </c>
      <c r="F211" s="20" t="s">
        <v>81</v>
      </c>
      <c r="G211" s="20" t="s">
        <v>72</v>
      </c>
      <c r="H211" s="23" t="s">
        <v>646</v>
      </c>
      <c r="I211" s="18" t="s">
        <v>79</v>
      </c>
      <c r="J211" s="20" t="s">
        <v>647</v>
      </c>
      <c r="K211" s="18" t="s">
        <v>100</v>
      </c>
      <c r="L211" s="21">
        <f>SUMIF(Mod_cocina!A:A,A211,Mod_cocina!H:H)</f>
        <v>195</v>
      </c>
      <c r="M211" s="14">
        <v>45018.186805555553</v>
      </c>
      <c r="N211" s="15">
        <v>45018.113194444442</v>
      </c>
      <c r="O211" s="15">
        <v>45018.186805555553</v>
      </c>
      <c r="P211" s="15">
        <f>IF(F211="Ocupada", (O211-N211) + TIME(0,15,0),O211-N211)</f>
        <v>7.3611111110949423E-2</v>
      </c>
      <c r="Q211" s="15">
        <f>TIME(0,SUMIF(Mod_cocina!A:A,A211,Mod_cocina!E:E),0)</f>
        <v>0.10972222222222222</v>
      </c>
      <c r="R211" s="16">
        <f t="shared" si="6"/>
        <v>0</v>
      </c>
      <c r="S211" s="15" t="str">
        <f t="shared" si="7"/>
        <v>No</v>
      </c>
    </row>
    <row r="212" spans="1:19">
      <c r="A212" s="18">
        <v>211</v>
      </c>
      <c r="B212" s="19" t="str">
        <f>TEXT(C212,"dddd")</f>
        <v>domingo</v>
      </c>
      <c r="C212" s="19">
        <v>45018.152777777781</v>
      </c>
      <c r="D212" s="19">
        <v>45018.226388888892</v>
      </c>
      <c r="E212" s="20" t="s">
        <v>71</v>
      </c>
      <c r="F212" s="20" t="s">
        <v>67</v>
      </c>
      <c r="G212" s="20" t="s">
        <v>64</v>
      </c>
      <c r="H212" s="23" t="s">
        <v>649</v>
      </c>
      <c r="I212" s="18" t="s">
        <v>65</v>
      </c>
      <c r="J212" s="20" t="s">
        <v>650</v>
      </c>
      <c r="K212" s="18" t="s">
        <v>164</v>
      </c>
      <c r="L212" s="21">
        <f>SUMIF(Mod_cocina!A:A,A212,Mod_cocina!H:H)</f>
        <v>169</v>
      </c>
      <c r="M212" s="14">
        <v>45018.226388888892</v>
      </c>
      <c r="N212" s="15">
        <v>45018.152777777781</v>
      </c>
      <c r="O212" s="15">
        <v>45018.226388888892</v>
      </c>
      <c r="P212" s="15">
        <f>IF(F212="Ocupada", (O212-N212) + TIME(0,15,0),O212-N212)</f>
        <v>7.3611111110949423E-2</v>
      </c>
      <c r="Q212" s="15">
        <f>TIME(0,SUMIF(Mod_cocina!A:A,A212,Mod_cocina!E:E),0)</f>
        <v>9.375E-2</v>
      </c>
      <c r="R212" s="16">
        <f t="shared" si="6"/>
        <v>0</v>
      </c>
      <c r="S212" s="15" t="str">
        <f t="shared" si="7"/>
        <v>No</v>
      </c>
    </row>
    <row r="213" spans="1:19">
      <c r="A213" s="18">
        <v>212</v>
      </c>
      <c r="B213" s="19" t="str">
        <f>TEXT(C213,"dddd")</f>
        <v>domingo</v>
      </c>
      <c r="C213" s="19">
        <v>45018.107638888891</v>
      </c>
      <c r="D213" s="19">
        <v>45018.152777777781</v>
      </c>
      <c r="E213" s="20" t="s">
        <v>90</v>
      </c>
      <c r="F213" s="20" t="s">
        <v>99</v>
      </c>
      <c r="G213" s="20" t="s">
        <v>64</v>
      </c>
      <c r="H213" s="23" t="s">
        <v>651</v>
      </c>
      <c r="I213" s="18" t="s">
        <v>65</v>
      </c>
      <c r="J213" s="20" t="s">
        <v>652</v>
      </c>
      <c r="K213" s="18" t="s">
        <v>92</v>
      </c>
      <c r="L213" s="21">
        <f>SUMIF(Mod_cocina!A:A,A213,Mod_cocina!H:H)</f>
        <v>245</v>
      </c>
      <c r="M213" s="14">
        <v>45018.152777777781</v>
      </c>
      <c r="N213" s="15">
        <v>45018.107638888891</v>
      </c>
      <c r="O213" s="15">
        <v>45018.152777777781</v>
      </c>
      <c r="P213" s="15">
        <f>IF(F213="Ocupada", (O213-N213) + TIME(0,15,0),O213-N213)</f>
        <v>5.5555555557172433E-2</v>
      </c>
      <c r="Q213" s="15">
        <f>TIME(0,SUMIF(Mod_cocina!A:A,A213,Mod_cocina!E:E),0)</f>
        <v>0.11388888888888889</v>
      </c>
      <c r="R213" s="16">
        <f t="shared" si="6"/>
        <v>0</v>
      </c>
      <c r="S213" s="15" t="str">
        <f t="shared" si="7"/>
        <v>No</v>
      </c>
    </row>
    <row r="214" spans="1:19">
      <c r="A214" s="18">
        <v>213</v>
      </c>
      <c r="B214" s="19" t="str">
        <f>TEXT(C214,"dddd")</f>
        <v>domingo</v>
      </c>
      <c r="C214" s="19">
        <v>45018.073611111111</v>
      </c>
      <c r="D214" s="19">
        <v>45018.206944444442</v>
      </c>
      <c r="E214" s="20" t="s">
        <v>85</v>
      </c>
      <c r="F214" s="20" t="s">
        <v>81</v>
      </c>
      <c r="G214" s="20" t="s">
        <v>64</v>
      </c>
      <c r="H214" s="23" t="s">
        <v>654</v>
      </c>
      <c r="I214" s="18" t="s">
        <v>79</v>
      </c>
      <c r="J214" s="20" t="s">
        <v>655</v>
      </c>
      <c r="K214" s="18" t="s">
        <v>92</v>
      </c>
      <c r="L214" s="21">
        <f>SUMIF(Mod_cocina!A:A,A214,Mod_cocina!H:H)</f>
        <v>87</v>
      </c>
      <c r="M214" s="14">
        <v>45018.206944444442</v>
      </c>
      <c r="N214" s="15">
        <v>45018.073611111111</v>
      </c>
      <c r="O214" s="15">
        <v>45018.206944444442</v>
      </c>
      <c r="P214" s="15">
        <f>IF(F214="Ocupada", (O214-N214) + TIME(0,15,0),O214-N214)</f>
        <v>0.13333333333139308</v>
      </c>
      <c r="Q214" s="15">
        <f>TIME(0,SUMIF(Mod_cocina!A:A,A214,Mod_cocina!E:E),0)</f>
        <v>6.9444444444444448E-2</v>
      </c>
      <c r="R214" s="16">
        <f t="shared" si="6"/>
        <v>6.388888888694863E-2</v>
      </c>
      <c r="S214" s="15" t="str">
        <f t="shared" si="7"/>
        <v>Sí</v>
      </c>
    </row>
    <row r="215" spans="1:19">
      <c r="A215" s="18">
        <v>214</v>
      </c>
      <c r="B215" s="19" t="str">
        <f>TEXT(C215,"dddd")</f>
        <v>domingo</v>
      </c>
      <c r="C215" s="19">
        <v>45018.137499999997</v>
      </c>
      <c r="D215" s="19">
        <v>45018.214583333334</v>
      </c>
      <c r="E215" s="20" t="s">
        <v>71</v>
      </c>
      <c r="F215" s="20" t="s">
        <v>99</v>
      </c>
      <c r="G215" s="20" t="s">
        <v>64</v>
      </c>
      <c r="H215" s="23" t="s">
        <v>657</v>
      </c>
      <c r="I215" s="18" t="s">
        <v>65</v>
      </c>
      <c r="J215" s="20" t="s">
        <v>658</v>
      </c>
      <c r="K215" s="18" t="s">
        <v>164</v>
      </c>
      <c r="L215" s="21">
        <f>SUMIF(Mod_cocina!A:A,A215,Mod_cocina!H:H)</f>
        <v>228</v>
      </c>
      <c r="M215" s="14">
        <v>45018.214583333334</v>
      </c>
      <c r="N215" s="15">
        <v>45018.137499999997</v>
      </c>
      <c r="O215" s="15">
        <v>45018.214583333334</v>
      </c>
      <c r="P215" s="15">
        <f>IF(F215="Ocupada", (O215-N215) + TIME(0,15,0),O215-N215)</f>
        <v>8.7500000003880515E-2</v>
      </c>
      <c r="Q215" s="15">
        <f>TIME(0,SUMIF(Mod_cocina!A:A,A215,Mod_cocina!E:E),0)</f>
        <v>2.6388888888888889E-2</v>
      </c>
      <c r="R215" s="16">
        <f t="shared" si="6"/>
        <v>6.1111111114991623E-2</v>
      </c>
      <c r="S215" s="15" t="str">
        <f t="shared" si="7"/>
        <v>Sí</v>
      </c>
    </row>
    <row r="216" spans="1:19">
      <c r="A216" s="18">
        <v>215</v>
      </c>
      <c r="B216" s="19" t="str">
        <f>TEXT(C216,"dddd")</f>
        <v>domingo</v>
      </c>
      <c r="C216" s="19">
        <v>45018.161111111112</v>
      </c>
      <c r="D216" s="19">
        <v>45018.267361111109</v>
      </c>
      <c r="E216" s="20" t="s">
        <v>63</v>
      </c>
      <c r="F216" s="20" t="s">
        <v>99</v>
      </c>
      <c r="G216" s="20" t="s">
        <v>64</v>
      </c>
      <c r="H216" s="23" t="s">
        <v>660</v>
      </c>
      <c r="I216" s="18" t="s">
        <v>65</v>
      </c>
      <c r="J216" s="20" t="s">
        <v>661</v>
      </c>
      <c r="K216" s="18" t="s">
        <v>111</v>
      </c>
      <c r="L216" s="21">
        <f>SUMIF(Mod_cocina!A:A,A216,Mod_cocina!H:H)</f>
        <v>158</v>
      </c>
      <c r="M216" s="14">
        <v>45018.267361111109</v>
      </c>
      <c r="N216" s="15">
        <v>45018.161111111112</v>
      </c>
      <c r="O216" s="15">
        <v>45018.267361111109</v>
      </c>
      <c r="P216" s="15">
        <f>IF(F216="Ocupada", (O216-N216) + TIME(0,15,0),O216-N216)</f>
        <v>0.11666666666375629</v>
      </c>
      <c r="Q216" s="15">
        <f>TIME(0,SUMIF(Mod_cocina!A:A,A216,Mod_cocina!E:E),0)</f>
        <v>3.1944444444444442E-2</v>
      </c>
      <c r="R216" s="16">
        <f t="shared" si="6"/>
        <v>8.4722222219311846E-2</v>
      </c>
      <c r="S216" s="15" t="str">
        <f t="shared" si="7"/>
        <v>Sí</v>
      </c>
    </row>
    <row r="217" spans="1:19">
      <c r="A217" s="18">
        <v>216</v>
      </c>
      <c r="B217" s="19" t="str">
        <f>TEXT(C217,"dddd")</f>
        <v>domingo</v>
      </c>
      <c r="C217" s="19">
        <v>45018.073611111111</v>
      </c>
      <c r="D217" s="19">
        <v>45018.23333333333</v>
      </c>
      <c r="E217" s="20" t="s">
        <v>78</v>
      </c>
      <c r="F217" s="20" t="s">
        <v>81</v>
      </c>
      <c r="G217" s="20" t="s">
        <v>64</v>
      </c>
      <c r="H217" s="23" t="s">
        <v>663</v>
      </c>
      <c r="I217" s="18" t="s">
        <v>79</v>
      </c>
      <c r="J217" s="20" t="s">
        <v>664</v>
      </c>
      <c r="K217" s="18" t="s">
        <v>111</v>
      </c>
      <c r="L217" s="21">
        <f>SUMIF(Mod_cocina!A:A,A217,Mod_cocina!H:H)</f>
        <v>142</v>
      </c>
      <c r="M217" s="14">
        <v>45018.23333333333</v>
      </c>
      <c r="N217" s="15">
        <v>45018.073611111111</v>
      </c>
      <c r="O217" s="15">
        <v>45018.23333333333</v>
      </c>
      <c r="P217" s="15">
        <f>IF(F217="Ocupada", (O217-N217) + TIME(0,15,0),O217-N217)</f>
        <v>0.15972222221898846</v>
      </c>
      <c r="Q217" s="15">
        <f>TIME(0,SUMIF(Mod_cocina!A:A,A217,Mod_cocina!E:E),0)</f>
        <v>8.3333333333333329E-2</v>
      </c>
      <c r="R217" s="16">
        <f t="shared" si="6"/>
        <v>7.6388888885655135E-2</v>
      </c>
      <c r="S217" s="15" t="str">
        <f t="shared" si="7"/>
        <v>Sí</v>
      </c>
    </row>
    <row r="218" spans="1:19">
      <c r="A218" s="18">
        <v>217</v>
      </c>
      <c r="B218" s="19" t="str">
        <f>TEXT(C218,"dddd")</f>
        <v>domingo</v>
      </c>
      <c r="C218" s="19">
        <v>45018.037499999999</v>
      </c>
      <c r="D218" s="19">
        <v>45018.197916666664</v>
      </c>
      <c r="E218" s="20" t="s">
        <v>63</v>
      </c>
      <c r="F218" s="20" t="s">
        <v>99</v>
      </c>
      <c r="G218" s="20" t="s">
        <v>95</v>
      </c>
      <c r="H218" s="23" t="s">
        <v>665</v>
      </c>
      <c r="I218" s="18" t="s">
        <v>79</v>
      </c>
      <c r="J218" s="20" t="s">
        <v>33</v>
      </c>
      <c r="K218" s="18" t="s">
        <v>75</v>
      </c>
      <c r="L218" s="21">
        <f>SUMIF(Mod_cocina!A:A,A218,Mod_cocina!H:H)</f>
        <v>96</v>
      </c>
      <c r="M218" s="14">
        <v>45018.197916666664</v>
      </c>
      <c r="N218" s="15">
        <v>45018.037499999999</v>
      </c>
      <c r="O218" s="15">
        <v>45018.197916666664</v>
      </c>
      <c r="P218" s="15">
        <f>IF(F218="Ocupada", (O218-N218) + TIME(0,15,0),O218-N218)</f>
        <v>0.1708333333323632</v>
      </c>
      <c r="Q218" s="15">
        <f>TIME(0,SUMIF(Mod_cocina!A:A,A218,Mod_cocina!E:E),0)</f>
        <v>9.0277777777777769E-3</v>
      </c>
      <c r="R218" s="16">
        <f t="shared" si="6"/>
        <v>0.16180555555458542</v>
      </c>
      <c r="S218" s="15" t="str">
        <f t="shared" si="7"/>
        <v>Sí</v>
      </c>
    </row>
    <row r="219" spans="1:19">
      <c r="A219" s="18">
        <v>218</v>
      </c>
      <c r="B219" s="19" t="str">
        <f>TEXT(C219,"dddd")</f>
        <v>domingo</v>
      </c>
      <c r="C219" s="19">
        <v>45018.018750000003</v>
      </c>
      <c r="D219" s="19">
        <v>45018.15347222222</v>
      </c>
      <c r="E219" s="20" t="s">
        <v>85</v>
      </c>
      <c r="F219" s="20" t="s">
        <v>99</v>
      </c>
      <c r="G219" s="20" t="s">
        <v>64</v>
      </c>
      <c r="H219" s="23" t="s">
        <v>667</v>
      </c>
      <c r="I219" s="18" t="s">
        <v>79</v>
      </c>
      <c r="J219" s="20" t="s">
        <v>668</v>
      </c>
      <c r="K219" s="18" t="s">
        <v>164</v>
      </c>
      <c r="L219" s="21">
        <f>SUMIF(Mod_cocina!A:A,A219,Mod_cocina!H:H)</f>
        <v>184</v>
      </c>
      <c r="M219" s="14">
        <v>45018.15347222222</v>
      </c>
      <c r="N219" s="15">
        <v>45018.018750000003</v>
      </c>
      <c r="O219" s="15">
        <v>45018.15347222222</v>
      </c>
      <c r="P219" s="15">
        <f>IF(F219="Ocupada", (O219-N219) + TIME(0,15,0),O219-N219)</f>
        <v>0.14513888888419993</v>
      </c>
      <c r="Q219" s="15">
        <f>TIME(0,SUMIF(Mod_cocina!A:A,A219,Mod_cocina!E:E),0)</f>
        <v>3.1944444444444442E-2</v>
      </c>
      <c r="R219" s="16">
        <f t="shared" si="6"/>
        <v>0.11319444443975549</v>
      </c>
      <c r="S219" s="15" t="str">
        <f t="shared" si="7"/>
        <v>Sí</v>
      </c>
    </row>
    <row r="220" spans="1:19">
      <c r="A220" s="18">
        <v>219</v>
      </c>
      <c r="B220" s="19" t="str">
        <f>TEXT(C220,"dddd")</f>
        <v>domingo</v>
      </c>
      <c r="C220" s="19">
        <v>45018.106249999997</v>
      </c>
      <c r="D220" s="19">
        <v>45018.200694444444</v>
      </c>
      <c r="E220" s="20" t="s">
        <v>63</v>
      </c>
      <c r="F220" s="20" t="s">
        <v>81</v>
      </c>
      <c r="G220" s="20" t="s">
        <v>64</v>
      </c>
      <c r="H220" s="23" t="s">
        <v>670</v>
      </c>
      <c r="I220" s="18" t="s">
        <v>79</v>
      </c>
      <c r="J220" s="20" t="s">
        <v>375</v>
      </c>
      <c r="K220" s="18" t="s">
        <v>100</v>
      </c>
      <c r="L220" s="21">
        <f>SUMIF(Mod_cocina!A:A,A220,Mod_cocina!H:H)</f>
        <v>139</v>
      </c>
      <c r="M220" s="14">
        <v>45018.200694444444</v>
      </c>
      <c r="N220" s="15">
        <v>45018.106249999997</v>
      </c>
      <c r="O220" s="15">
        <v>45018.200694444444</v>
      </c>
      <c r="P220" s="15">
        <f>IF(F220="Ocupada", (O220-N220) + TIME(0,15,0),O220-N220)</f>
        <v>9.4444444446708076E-2</v>
      </c>
      <c r="Q220" s="15">
        <f>TIME(0,SUMIF(Mod_cocina!A:A,A220,Mod_cocina!E:E),0)</f>
        <v>1.5972222222222221E-2</v>
      </c>
      <c r="R220" s="16">
        <f t="shared" si="6"/>
        <v>7.8472222224485855E-2</v>
      </c>
      <c r="S220" s="15" t="str">
        <f t="shared" si="7"/>
        <v>Sí</v>
      </c>
    </row>
    <row r="221" spans="1:19">
      <c r="A221" s="18">
        <v>220</v>
      </c>
      <c r="B221" s="19" t="str">
        <f>TEXT(C221,"dddd")</f>
        <v>domingo</v>
      </c>
      <c r="C221" s="19">
        <v>45018.042361111111</v>
      </c>
      <c r="D221" s="19">
        <v>45018.206250000003</v>
      </c>
      <c r="E221" s="20" t="s">
        <v>85</v>
      </c>
      <c r="F221" s="20" t="s">
        <v>67</v>
      </c>
      <c r="G221" s="20" t="s">
        <v>64</v>
      </c>
      <c r="H221" s="23" t="s">
        <v>671</v>
      </c>
      <c r="I221" s="18" t="s">
        <v>79</v>
      </c>
      <c r="J221" s="20" t="s">
        <v>9</v>
      </c>
      <c r="K221" s="18" t="s">
        <v>131</v>
      </c>
      <c r="L221" s="21">
        <f>SUMIF(Mod_cocina!A:A,A221,Mod_cocina!H:H)</f>
        <v>24</v>
      </c>
      <c r="M221" s="14">
        <v>45018.206250000003</v>
      </c>
      <c r="N221" s="15">
        <v>45018.042361111111</v>
      </c>
      <c r="O221" s="15">
        <v>45018.206250000003</v>
      </c>
      <c r="P221" s="15">
        <f>IF(F221="Ocupada", (O221-N221) + TIME(0,15,0),O221-N221)</f>
        <v>0.16388888889196096</v>
      </c>
      <c r="Q221" s="15">
        <f>TIME(0,SUMIF(Mod_cocina!A:A,A221,Mod_cocina!E:E),0)</f>
        <v>9.0277777777777769E-3</v>
      </c>
      <c r="R221" s="16">
        <f t="shared" si="6"/>
        <v>0.15486111111418319</v>
      </c>
      <c r="S221" s="15" t="str">
        <f t="shared" si="7"/>
        <v>Sí</v>
      </c>
    </row>
    <row r="222" spans="1:19">
      <c r="A222" s="18">
        <v>221</v>
      </c>
      <c r="B222" s="19" t="str">
        <f>TEXT(C222,"dddd")</f>
        <v>domingo</v>
      </c>
      <c r="C222" s="19">
        <v>45018.07708333333</v>
      </c>
      <c r="D222" s="19">
        <v>45018.128472222219</v>
      </c>
      <c r="E222" s="20" t="s">
        <v>63</v>
      </c>
      <c r="F222" s="20" t="s">
        <v>81</v>
      </c>
      <c r="G222" s="20" t="s">
        <v>64</v>
      </c>
      <c r="H222" s="23" t="s">
        <v>673</v>
      </c>
      <c r="I222" s="18" t="s">
        <v>79</v>
      </c>
      <c r="J222" s="20" t="s">
        <v>674</v>
      </c>
      <c r="K222" s="18" t="s">
        <v>138</v>
      </c>
      <c r="L222" s="21">
        <f>SUMIF(Mod_cocina!A:A,A222,Mod_cocina!H:H)</f>
        <v>193</v>
      </c>
      <c r="M222" s="14">
        <v>45018.128472222219</v>
      </c>
      <c r="N222" s="15">
        <v>45018.07708333333</v>
      </c>
      <c r="O222" s="15">
        <v>45018.128472222219</v>
      </c>
      <c r="P222" s="15">
        <f>IF(F222="Ocupada", (O222-N222) + TIME(0,15,0),O222-N222)</f>
        <v>5.1388888889050577E-2</v>
      </c>
      <c r="Q222" s="15">
        <f>TIME(0,SUMIF(Mod_cocina!A:A,A222,Mod_cocina!E:E),0)</f>
        <v>7.4999999999999997E-2</v>
      </c>
      <c r="R222" s="16">
        <f t="shared" si="6"/>
        <v>0</v>
      </c>
      <c r="S222" s="15" t="str">
        <f t="shared" si="7"/>
        <v>No</v>
      </c>
    </row>
    <row r="223" spans="1:19">
      <c r="A223" s="18">
        <v>222</v>
      </c>
      <c r="B223" s="19" t="str">
        <f>TEXT(C223,"dddd")</f>
        <v>domingo</v>
      </c>
      <c r="C223" s="19">
        <v>45018.151388888888</v>
      </c>
      <c r="D223" s="19">
        <v>45018.279166666667</v>
      </c>
      <c r="E223" s="20" t="s">
        <v>85</v>
      </c>
      <c r="F223" s="20" t="s">
        <v>81</v>
      </c>
      <c r="G223" s="20" t="s">
        <v>95</v>
      </c>
      <c r="H223" s="23" t="s">
        <v>676</v>
      </c>
      <c r="I223" s="18" t="s">
        <v>65</v>
      </c>
      <c r="J223" s="20" t="s">
        <v>677</v>
      </c>
      <c r="K223" s="18" t="s">
        <v>131</v>
      </c>
      <c r="L223" s="21">
        <f>SUMIF(Mod_cocina!A:A,A223,Mod_cocina!H:H)</f>
        <v>97</v>
      </c>
      <c r="M223" s="14">
        <v>45018.279166666667</v>
      </c>
      <c r="N223" s="15">
        <v>45018.151388888888</v>
      </c>
      <c r="O223" s="15">
        <v>45018.279166666667</v>
      </c>
      <c r="P223" s="15">
        <f>IF(F223="Ocupada", (O223-N223) + TIME(0,15,0),O223-N223)</f>
        <v>0.12777777777955635</v>
      </c>
      <c r="Q223" s="15">
        <f>TIME(0,SUMIF(Mod_cocina!A:A,A223,Mod_cocina!E:E),0)</f>
        <v>5.9027777777777776E-2</v>
      </c>
      <c r="R223" s="16">
        <f t="shared" si="6"/>
        <v>6.8750000001778569E-2</v>
      </c>
      <c r="S223" s="15" t="str">
        <f t="shared" si="7"/>
        <v>Sí</v>
      </c>
    </row>
    <row r="224" spans="1:19">
      <c r="A224" s="18">
        <v>223</v>
      </c>
      <c r="B224" s="19" t="str">
        <f>TEXT(C224,"dddd")</f>
        <v>domingo</v>
      </c>
      <c r="C224" s="19">
        <v>45018.052777777775</v>
      </c>
      <c r="D224" s="19">
        <v>45018.118055555555</v>
      </c>
      <c r="E224" s="20" t="s">
        <v>85</v>
      </c>
      <c r="F224" s="20" t="s">
        <v>67</v>
      </c>
      <c r="G224" s="20" t="s">
        <v>95</v>
      </c>
      <c r="H224" s="23" t="s">
        <v>679</v>
      </c>
      <c r="I224" s="18" t="s">
        <v>79</v>
      </c>
      <c r="J224" s="20" t="s">
        <v>33</v>
      </c>
      <c r="K224" s="18" t="s">
        <v>164</v>
      </c>
      <c r="L224" s="21">
        <f>SUMIF(Mod_cocina!A:A,A224,Mod_cocina!H:H)</f>
        <v>32</v>
      </c>
      <c r="M224" s="14">
        <v>45018.118055555555</v>
      </c>
      <c r="N224" s="15">
        <v>45018.052777777775</v>
      </c>
      <c r="O224" s="15">
        <v>45018.118055555555</v>
      </c>
      <c r="P224" s="15">
        <f>IF(F224="Ocupada", (O224-N224) + TIME(0,15,0),O224-N224)</f>
        <v>6.5277777779556345E-2</v>
      </c>
      <c r="Q224" s="15">
        <f>TIME(0,SUMIF(Mod_cocina!A:A,A224,Mod_cocina!E:E),0)</f>
        <v>3.6805555555555557E-2</v>
      </c>
      <c r="R224" s="16">
        <f t="shared" si="6"/>
        <v>2.8472222224000789E-2</v>
      </c>
      <c r="S224" s="15" t="str">
        <f t="shared" si="7"/>
        <v>Sí</v>
      </c>
    </row>
    <row r="225" spans="1:19">
      <c r="A225" s="18">
        <v>224</v>
      </c>
      <c r="B225" s="19" t="str">
        <f>TEXT(C225,"dddd")</f>
        <v>domingo</v>
      </c>
      <c r="C225" s="19">
        <v>45018.088194444441</v>
      </c>
      <c r="D225" s="19">
        <v>45018.240972222222</v>
      </c>
      <c r="E225" s="20" t="s">
        <v>63</v>
      </c>
      <c r="F225" s="20" t="s">
        <v>99</v>
      </c>
      <c r="G225" s="20" t="s">
        <v>64</v>
      </c>
      <c r="H225" s="23" t="s">
        <v>681</v>
      </c>
      <c r="I225" s="18" t="s">
        <v>79</v>
      </c>
      <c r="J225" s="20" t="s">
        <v>47</v>
      </c>
      <c r="K225" s="18" t="s">
        <v>107</v>
      </c>
      <c r="L225" s="21">
        <f>SUMIF(Mod_cocina!A:A,A225,Mod_cocina!H:H)</f>
        <v>52</v>
      </c>
      <c r="M225" s="14">
        <v>45018.240972222222</v>
      </c>
      <c r="N225" s="15">
        <v>45018.088194444441</v>
      </c>
      <c r="O225" s="15">
        <v>45018.240972222222</v>
      </c>
      <c r="P225" s="15">
        <f>IF(F225="Ocupada", (O225-N225) + TIME(0,15,0),O225-N225)</f>
        <v>0.16319444444767819</v>
      </c>
      <c r="Q225" s="15">
        <f>TIME(0,SUMIF(Mod_cocina!A:A,A225,Mod_cocina!E:E),0)</f>
        <v>1.3888888888888888E-2</v>
      </c>
      <c r="R225" s="16">
        <f t="shared" si="6"/>
        <v>0.1493055555587893</v>
      </c>
      <c r="S225" s="15" t="str">
        <f t="shared" si="7"/>
        <v>Sí</v>
      </c>
    </row>
    <row r="226" spans="1:19">
      <c r="A226" s="18">
        <v>225</v>
      </c>
      <c r="B226" s="19" t="str">
        <f>TEXT(C226,"dddd")</f>
        <v>domingo</v>
      </c>
      <c r="C226" s="19">
        <v>45018.009722222225</v>
      </c>
      <c r="D226" s="19">
        <v>45018.058333333334</v>
      </c>
      <c r="E226" s="20" t="s">
        <v>63</v>
      </c>
      <c r="F226" s="20" t="s">
        <v>67</v>
      </c>
      <c r="G226" s="20" t="s">
        <v>72</v>
      </c>
      <c r="H226" s="23" t="s">
        <v>683</v>
      </c>
      <c r="I226" s="18" t="s">
        <v>79</v>
      </c>
      <c r="J226" s="20" t="s">
        <v>684</v>
      </c>
      <c r="K226" s="18" t="s">
        <v>92</v>
      </c>
      <c r="L226" s="21">
        <f>SUMIF(Mod_cocina!A:A,A226,Mod_cocina!H:H)</f>
        <v>168</v>
      </c>
      <c r="M226" s="14">
        <v>45018.058333333334</v>
      </c>
      <c r="N226" s="15">
        <v>45018.009722222225</v>
      </c>
      <c r="O226" s="15">
        <v>45018.058333333334</v>
      </c>
      <c r="P226" s="15">
        <f>IF(F226="Ocupada", (O226-N226) + TIME(0,15,0),O226-N226)</f>
        <v>4.8611111109494232E-2</v>
      </c>
      <c r="Q226" s="15">
        <f>TIME(0,SUMIF(Mod_cocina!A:A,A226,Mod_cocina!E:E),0)</f>
        <v>6.5277777777777782E-2</v>
      </c>
      <c r="R226" s="16">
        <f t="shared" si="6"/>
        <v>0</v>
      </c>
      <c r="S226" s="15" t="str">
        <f t="shared" si="7"/>
        <v>No</v>
      </c>
    </row>
    <row r="227" spans="1:19">
      <c r="A227" s="18">
        <v>226</v>
      </c>
      <c r="B227" s="19" t="str">
        <f>TEXT(C227,"dddd")</f>
        <v>domingo</v>
      </c>
      <c r="C227" s="19">
        <v>45018.040277777778</v>
      </c>
      <c r="D227" s="19">
        <v>45018.17291666667</v>
      </c>
      <c r="E227" s="20" t="s">
        <v>71</v>
      </c>
      <c r="F227" s="20" t="s">
        <v>67</v>
      </c>
      <c r="G227" s="20" t="s">
        <v>95</v>
      </c>
      <c r="H227" s="23" t="s">
        <v>686</v>
      </c>
      <c r="I227" s="18" t="s">
        <v>79</v>
      </c>
      <c r="J227" s="20" t="s">
        <v>687</v>
      </c>
      <c r="K227" s="18" t="s">
        <v>100</v>
      </c>
      <c r="L227" s="21">
        <f>SUMIF(Mod_cocina!A:A,A227,Mod_cocina!H:H)</f>
        <v>171</v>
      </c>
      <c r="M227" s="14">
        <v>45018.17291666667</v>
      </c>
      <c r="N227" s="15">
        <v>45018.040277777778</v>
      </c>
      <c r="O227" s="15">
        <v>45018.17291666667</v>
      </c>
      <c r="P227" s="15">
        <f>IF(F227="Ocupada", (O227-N227) + TIME(0,15,0),O227-N227)</f>
        <v>0.13263888889196096</v>
      </c>
      <c r="Q227" s="15">
        <f>TIME(0,SUMIF(Mod_cocina!A:A,A227,Mod_cocina!E:E),0)</f>
        <v>0.10138888888888889</v>
      </c>
      <c r="R227" s="16">
        <f t="shared" si="6"/>
        <v>3.125000000307207E-2</v>
      </c>
      <c r="S227" s="15" t="str">
        <f t="shared" si="7"/>
        <v>Sí</v>
      </c>
    </row>
    <row r="228" spans="1:19">
      <c r="A228" s="18">
        <v>227</v>
      </c>
      <c r="B228" s="19" t="str">
        <f>TEXT(C228,"dddd")</f>
        <v>domingo</v>
      </c>
      <c r="C228" s="19">
        <v>45018.075694444444</v>
      </c>
      <c r="D228" s="19">
        <v>45018.202777777777</v>
      </c>
      <c r="E228" s="20" t="s">
        <v>85</v>
      </c>
      <c r="F228" s="20" t="s">
        <v>81</v>
      </c>
      <c r="G228" s="20" t="s">
        <v>64</v>
      </c>
      <c r="H228" s="23" t="s">
        <v>688</v>
      </c>
      <c r="I228" s="18" t="s">
        <v>79</v>
      </c>
      <c r="J228" s="20" t="s">
        <v>689</v>
      </c>
      <c r="K228" s="18" t="s">
        <v>138</v>
      </c>
      <c r="L228" s="21">
        <f>SUMIF(Mod_cocina!A:A,A228,Mod_cocina!H:H)</f>
        <v>211</v>
      </c>
      <c r="M228" s="14">
        <v>45018.202777777777</v>
      </c>
      <c r="N228" s="15">
        <v>45018.075694444444</v>
      </c>
      <c r="O228" s="15">
        <v>45018.202777777777</v>
      </c>
      <c r="P228" s="15">
        <f>IF(F228="Ocupada", (O228-N228) + TIME(0,15,0),O228-N228)</f>
        <v>0.12708333333284827</v>
      </c>
      <c r="Q228" s="15">
        <f>TIME(0,SUMIF(Mod_cocina!A:A,A228,Mod_cocina!E:E),0)</f>
        <v>8.2638888888888887E-2</v>
      </c>
      <c r="R228" s="16">
        <f t="shared" si="6"/>
        <v>4.4444444443959383E-2</v>
      </c>
      <c r="S228" s="15" t="str">
        <f t="shared" si="7"/>
        <v>Sí</v>
      </c>
    </row>
    <row r="229" spans="1:19">
      <c r="A229" s="18">
        <v>228</v>
      </c>
      <c r="B229" s="19" t="str">
        <f>TEXT(C229,"dddd")</f>
        <v>domingo</v>
      </c>
      <c r="C229" s="19">
        <v>45018.069444444445</v>
      </c>
      <c r="D229" s="19">
        <v>45018.168055555558</v>
      </c>
      <c r="E229" s="20" t="s">
        <v>63</v>
      </c>
      <c r="F229" s="20" t="s">
        <v>99</v>
      </c>
      <c r="G229" s="20" t="s">
        <v>64</v>
      </c>
      <c r="H229" s="23" t="s">
        <v>691</v>
      </c>
      <c r="I229" s="18" t="s">
        <v>79</v>
      </c>
      <c r="J229" s="20" t="s">
        <v>41</v>
      </c>
      <c r="K229" s="18" t="s">
        <v>131</v>
      </c>
      <c r="L229" s="21">
        <f>SUMIF(Mod_cocina!A:A,A229,Mod_cocina!H:H)</f>
        <v>69</v>
      </c>
      <c r="M229" s="14">
        <v>45018.168055555558</v>
      </c>
      <c r="N229" s="15">
        <v>45018.069444444445</v>
      </c>
      <c r="O229" s="15">
        <v>45018.168055555558</v>
      </c>
      <c r="P229" s="15">
        <f>IF(F229="Ocupada", (O229-N229) + TIME(0,15,0),O229-N229)</f>
        <v>0.10902777777907129</v>
      </c>
      <c r="Q229" s="15">
        <f>TIME(0,SUMIF(Mod_cocina!A:A,A229,Mod_cocina!E:E),0)</f>
        <v>2.4305555555555556E-2</v>
      </c>
      <c r="R229" s="16">
        <f t="shared" si="6"/>
        <v>8.4722222223515734E-2</v>
      </c>
      <c r="S229" s="15" t="str">
        <f t="shared" si="7"/>
        <v>Sí</v>
      </c>
    </row>
    <row r="230" spans="1:19">
      <c r="A230" s="18">
        <v>229</v>
      </c>
      <c r="B230" s="19" t="str">
        <f>TEXT(C230,"dddd")</f>
        <v>domingo</v>
      </c>
      <c r="C230" s="19">
        <v>45018.106944444444</v>
      </c>
      <c r="D230" s="19">
        <v>45018.1875</v>
      </c>
      <c r="E230" s="20" t="s">
        <v>78</v>
      </c>
      <c r="F230" s="20" t="s">
        <v>67</v>
      </c>
      <c r="G230" s="20" t="s">
        <v>95</v>
      </c>
      <c r="H230" s="23" t="s">
        <v>693</v>
      </c>
      <c r="I230" s="18" t="s">
        <v>79</v>
      </c>
      <c r="J230" s="20" t="s">
        <v>694</v>
      </c>
      <c r="K230" s="18" t="s">
        <v>107</v>
      </c>
      <c r="L230" s="21">
        <f>SUMIF(Mod_cocina!A:A,A230,Mod_cocina!H:H)</f>
        <v>124</v>
      </c>
      <c r="M230" s="14">
        <v>45018.1875</v>
      </c>
      <c r="N230" s="15">
        <v>45018.106944444444</v>
      </c>
      <c r="O230" s="15">
        <v>45018.1875</v>
      </c>
      <c r="P230" s="15">
        <f>IF(F230="Ocupada", (O230-N230) + TIME(0,15,0),O230-N230)</f>
        <v>8.0555555556202307E-2</v>
      </c>
      <c r="Q230" s="15">
        <f>TIME(0,SUMIF(Mod_cocina!A:A,A230,Mod_cocina!E:E),0)</f>
        <v>8.1250000000000003E-2</v>
      </c>
      <c r="R230" s="16">
        <f t="shared" si="6"/>
        <v>0</v>
      </c>
      <c r="S230" s="15" t="str">
        <f t="shared" si="7"/>
        <v>No</v>
      </c>
    </row>
    <row r="231" spans="1:19">
      <c r="A231" s="18">
        <v>230</v>
      </c>
      <c r="B231" s="19" t="str">
        <f>TEXT(C231,"dddd")</f>
        <v>domingo</v>
      </c>
      <c r="C231" s="19">
        <v>45018.09375</v>
      </c>
      <c r="D231" s="19">
        <v>45018.2</v>
      </c>
      <c r="E231" s="20" t="s">
        <v>78</v>
      </c>
      <c r="F231" s="20" t="s">
        <v>81</v>
      </c>
      <c r="G231" s="20" t="s">
        <v>64</v>
      </c>
      <c r="H231" s="23" t="s">
        <v>695</v>
      </c>
      <c r="I231" s="18" t="s">
        <v>79</v>
      </c>
      <c r="J231" s="20" t="s">
        <v>696</v>
      </c>
      <c r="K231" s="18" t="s">
        <v>100</v>
      </c>
      <c r="L231" s="21">
        <f>SUMIF(Mod_cocina!A:A,A231,Mod_cocina!H:H)</f>
        <v>214</v>
      </c>
      <c r="M231" s="14">
        <v>45018.2</v>
      </c>
      <c r="N231" s="15">
        <v>45018.09375</v>
      </c>
      <c r="O231" s="15">
        <v>45018.2</v>
      </c>
      <c r="P231" s="15">
        <f>IF(F231="Ocupada", (O231-N231) + TIME(0,15,0),O231-N231)</f>
        <v>0.10624999999708962</v>
      </c>
      <c r="Q231" s="15">
        <f>TIME(0,SUMIF(Mod_cocina!A:A,A231,Mod_cocina!E:E),0)</f>
        <v>6.3194444444444442E-2</v>
      </c>
      <c r="R231" s="16">
        <f t="shared" si="6"/>
        <v>4.3055555552645175E-2</v>
      </c>
      <c r="S231" s="15" t="str">
        <f t="shared" si="7"/>
        <v>Sí</v>
      </c>
    </row>
    <row r="232" spans="1:19">
      <c r="A232" s="18">
        <v>231</v>
      </c>
      <c r="B232" s="19" t="str">
        <f>TEXT(C232,"dddd")</f>
        <v>domingo</v>
      </c>
      <c r="C232" s="19">
        <v>45018.05</v>
      </c>
      <c r="D232" s="19">
        <v>45018.131944444445</v>
      </c>
      <c r="E232" s="20" t="s">
        <v>78</v>
      </c>
      <c r="F232" s="20" t="s">
        <v>99</v>
      </c>
      <c r="G232" s="20" t="s">
        <v>64</v>
      </c>
      <c r="H232" s="23" t="s">
        <v>698</v>
      </c>
      <c r="I232" s="18" t="s">
        <v>79</v>
      </c>
      <c r="J232" s="20" t="s">
        <v>699</v>
      </c>
      <c r="K232" s="18" t="s">
        <v>92</v>
      </c>
      <c r="L232" s="21">
        <f>SUMIF(Mod_cocina!A:A,A232,Mod_cocina!H:H)</f>
        <v>208</v>
      </c>
      <c r="M232" s="14">
        <v>45018.131944444445</v>
      </c>
      <c r="N232" s="15">
        <v>45018.05</v>
      </c>
      <c r="O232" s="15">
        <v>45018.131944444445</v>
      </c>
      <c r="P232" s="15">
        <f>IF(F232="Ocupada", (O232-N232) + TIME(0,15,0),O232-N232)</f>
        <v>9.2361111109009172E-2</v>
      </c>
      <c r="Q232" s="15">
        <f>TIME(0,SUMIF(Mod_cocina!A:A,A232,Mod_cocina!E:E),0)</f>
        <v>0.10416666666666667</v>
      </c>
      <c r="R232" s="16">
        <f t="shared" si="6"/>
        <v>0</v>
      </c>
      <c r="S232" s="15" t="str">
        <f t="shared" si="7"/>
        <v>No</v>
      </c>
    </row>
    <row r="233" spans="1:19">
      <c r="A233" s="18">
        <v>232</v>
      </c>
      <c r="B233" s="19" t="str">
        <f>TEXT(C233,"dddd")</f>
        <v>domingo</v>
      </c>
      <c r="C233" s="19">
        <v>45018.086111111108</v>
      </c>
      <c r="D233" s="19">
        <v>45018.142361111109</v>
      </c>
      <c r="E233" s="20" t="s">
        <v>71</v>
      </c>
      <c r="F233" s="20" t="s">
        <v>67</v>
      </c>
      <c r="G233" s="20" t="s">
        <v>64</v>
      </c>
      <c r="H233" s="23" t="s">
        <v>701</v>
      </c>
      <c r="I233" s="18" t="s">
        <v>79</v>
      </c>
      <c r="J233" s="20" t="s">
        <v>702</v>
      </c>
      <c r="K233" s="18" t="s">
        <v>164</v>
      </c>
      <c r="L233" s="21">
        <f>SUMIF(Mod_cocina!A:A,A233,Mod_cocina!H:H)</f>
        <v>190</v>
      </c>
      <c r="M233" s="14">
        <v>45018.142361111109</v>
      </c>
      <c r="N233" s="15">
        <v>45018.086111111108</v>
      </c>
      <c r="O233" s="15">
        <v>45018.142361111109</v>
      </c>
      <c r="P233" s="15">
        <f>IF(F233="Ocupada", (O233-N233) + TIME(0,15,0),O233-N233)</f>
        <v>5.6250000001455192E-2</v>
      </c>
      <c r="Q233" s="15">
        <f>TIME(0,SUMIF(Mod_cocina!A:A,A233,Mod_cocina!E:E),0)</f>
        <v>9.6527777777777782E-2</v>
      </c>
      <c r="R233" s="16">
        <f t="shared" si="6"/>
        <v>0</v>
      </c>
      <c r="S233" s="15" t="str">
        <f t="shared" si="7"/>
        <v>No</v>
      </c>
    </row>
    <row r="234" spans="1:19">
      <c r="A234" s="18">
        <v>233</v>
      </c>
      <c r="B234" s="19" t="str">
        <f>TEXT(C234,"dddd")</f>
        <v>domingo</v>
      </c>
      <c r="C234" s="19">
        <v>45018.036111111112</v>
      </c>
      <c r="D234" s="19">
        <v>45018.11041666667</v>
      </c>
      <c r="E234" s="20" t="s">
        <v>78</v>
      </c>
      <c r="F234" s="20" t="s">
        <v>81</v>
      </c>
      <c r="G234" s="20" t="s">
        <v>72</v>
      </c>
      <c r="H234" s="23" t="s">
        <v>703</v>
      </c>
      <c r="I234" s="18" t="s">
        <v>65</v>
      </c>
      <c r="J234" s="20" t="s">
        <v>29</v>
      </c>
      <c r="K234" s="18" t="s">
        <v>164</v>
      </c>
      <c r="L234" s="21">
        <f>SUMIF(Mod_cocina!A:A,A234,Mod_cocina!H:H)</f>
        <v>38</v>
      </c>
      <c r="M234" s="14">
        <v>45018.11041666667</v>
      </c>
      <c r="N234" s="15">
        <v>45018.036111111112</v>
      </c>
      <c r="O234" s="15">
        <v>45018.11041666667</v>
      </c>
      <c r="P234" s="15">
        <f>IF(F234="Ocupada", (O234-N234) + TIME(0,15,0),O234-N234)</f>
        <v>7.4305555557657499E-2</v>
      </c>
      <c r="Q234" s="15">
        <f>TIME(0,SUMIF(Mod_cocina!A:A,A234,Mod_cocina!E:E),0)</f>
        <v>2.1527777777777778E-2</v>
      </c>
      <c r="R234" s="16">
        <f t="shared" si="6"/>
        <v>5.2777777779879721E-2</v>
      </c>
      <c r="S234" s="15" t="str">
        <f t="shared" si="7"/>
        <v>Sí</v>
      </c>
    </row>
    <row r="235" spans="1:19">
      <c r="A235" s="18">
        <v>234</v>
      </c>
      <c r="B235" s="19" t="str">
        <f>TEXT(C235,"dddd")</f>
        <v>domingo</v>
      </c>
      <c r="C235" s="19">
        <v>45018.115277777775</v>
      </c>
      <c r="D235" s="19">
        <v>45018.227777777778</v>
      </c>
      <c r="E235" s="20" t="s">
        <v>63</v>
      </c>
      <c r="F235" s="20" t="s">
        <v>81</v>
      </c>
      <c r="G235" s="20" t="s">
        <v>72</v>
      </c>
      <c r="H235" s="23" t="s">
        <v>705</v>
      </c>
      <c r="I235" s="18" t="s">
        <v>79</v>
      </c>
      <c r="J235" s="20" t="s">
        <v>706</v>
      </c>
      <c r="K235" s="18" t="s">
        <v>82</v>
      </c>
      <c r="L235" s="21">
        <f>SUMIF(Mod_cocina!A:A,A235,Mod_cocina!H:H)</f>
        <v>225</v>
      </c>
      <c r="M235" s="14">
        <v>45018.227777777778</v>
      </c>
      <c r="N235" s="15">
        <v>45018.115277777775</v>
      </c>
      <c r="O235" s="15">
        <v>45018.227777777778</v>
      </c>
      <c r="P235" s="15">
        <f>IF(F235="Ocupada", (O235-N235) + TIME(0,15,0),O235-N235)</f>
        <v>0.11250000000291038</v>
      </c>
      <c r="Q235" s="15">
        <f>TIME(0,SUMIF(Mod_cocina!A:A,A235,Mod_cocina!E:E),0)</f>
        <v>6.8750000000000006E-2</v>
      </c>
      <c r="R235" s="16">
        <f t="shared" si="6"/>
        <v>4.3750000002910377E-2</v>
      </c>
      <c r="S235" s="15" t="str">
        <f t="shared" si="7"/>
        <v>Sí</v>
      </c>
    </row>
    <row r="236" spans="1:19">
      <c r="A236" s="18">
        <v>235</v>
      </c>
      <c r="B236" s="19" t="str">
        <f>TEXT(C236,"dddd")</f>
        <v>domingo</v>
      </c>
      <c r="C236" s="19">
        <v>45018.015277777777</v>
      </c>
      <c r="D236" s="19">
        <v>45018.116666666669</v>
      </c>
      <c r="E236" s="20" t="s">
        <v>63</v>
      </c>
      <c r="F236" s="20" t="s">
        <v>67</v>
      </c>
      <c r="G236" s="20" t="s">
        <v>95</v>
      </c>
      <c r="H236" s="23" t="s">
        <v>707</v>
      </c>
      <c r="I236" s="18" t="s">
        <v>79</v>
      </c>
      <c r="J236" s="20" t="s">
        <v>25</v>
      </c>
      <c r="K236" s="18" t="s">
        <v>68</v>
      </c>
      <c r="L236" s="21">
        <f>SUMIF(Mod_cocina!A:A,A236,Mod_cocina!H:H)</f>
        <v>33</v>
      </c>
      <c r="M236" s="14">
        <v>45018.116666666669</v>
      </c>
      <c r="N236" s="15">
        <v>45018.015277777777</v>
      </c>
      <c r="O236" s="15">
        <v>45018.116666666669</v>
      </c>
      <c r="P236" s="15">
        <f>IF(F236="Ocupada", (O236-N236) + TIME(0,15,0),O236-N236)</f>
        <v>0.10138888889196096</v>
      </c>
      <c r="Q236" s="15">
        <f>TIME(0,SUMIF(Mod_cocina!A:A,A236,Mod_cocina!E:E),0)</f>
        <v>1.7361111111111112E-2</v>
      </c>
      <c r="R236" s="16">
        <f t="shared" si="6"/>
        <v>8.4027777780849855E-2</v>
      </c>
      <c r="S236" s="15" t="str">
        <f t="shared" si="7"/>
        <v>Sí</v>
      </c>
    </row>
    <row r="237" spans="1:19">
      <c r="A237" s="18">
        <v>236</v>
      </c>
      <c r="B237" s="19" t="str">
        <f>TEXT(C237,"dddd")</f>
        <v>domingo</v>
      </c>
      <c r="C237" s="19">
        <v>45018.036111111112</v>
      </c>
      <c r="D237" s="19">
        <v>45018.101388888892</v>
      </c>
      <c r="E237" s="20" t="s">
        <v>63</v>
      </c>
      <c r="F237" s="20" t="s">
        <v>81</v>
      </c>
      <c r="G237" s="20" t="s">
        <v>64</v>
      </c>
      <c r="H237" s="23" t="s">
        <v>709</v>
      </c>
      <c r="I237" s="18" t="s">
        <v>79</v>
      </c>
      <c r="J237" s="20" t="s">
        <v>710</v>
      </c>
      <c r="K237" s="18" t="s">
        <v>164</v>
      </c>
      <c r="L237" s="21">
        <f>SUMIF(Mod_cocina!A:A,A237,Mod_cocina!H:H)</f>
        <v>255</v>
      </c>
      <c r="M237" s="14">
        <v>45018.101388888892</v>
      </c>
      <c r="N237" s="15">
        <v>45018.036111111112</v>
      </c>
      <c r="O237" s="15">
        <v>45018.101388888892</v>
      </c>
      <c r="P237" s="15">
        <f>IF(F237="Ocupada", (O237-N237) + TIME(0,15,0),O237-N237)</f>
        <v>6.5277777779556345E-2</v>
      </c>
      <c r="Q237" s="15">
        <f>TIME(0,SUMIF(Mod_cocina!A:A,A237,Mod_cocina!E:E),0)</f>
        <v>7.013888888888889E-2</v>
      </c>
      <c r="R237" s="16">
        <f t="shared" si="6"/>
        <v>0</v>
      </c>
      <c r="S237" s="15" t="str">
        <f t="shared" si="7"/>
        <v>No</v>
      </c>
    </row>
    <row r="238" spans="1:19">
      <c r="A238" s="18">
        <v>237</v>
      </c>
      <c r="B238" s="19" t="str">
        <f>TEXT(C238,"dddd")</f>
        <v>domingo</v>
      </c>
      <c r="C238" s="19">
        <v>45018.114583333336</v>
      </c>
      <c r="D238" s="19">
        <v>45018.25</v>
      </c>
      <c r="E238" s="20" t="s">
        <v>78</v>
      </c>
      <c r="F238" s="20" t="s">
        <v>99</v>
      </c>
      <c r="G238" s="20" t="s">
        <v>64</v>
      </c>
      <c r="H238" s="23" t="s">
        <v>711</v>
      </c>
      <c r="I238" s="18" t="s">
        <v>79</v>
      </c>
      <c r="J238" s="20" t="s">
        <v>712</v>
      </c>
      <c r="K238" s="18" t="s">
        <v>92</v>
      </c>
      <c r="L238" s="21">
        <f>SUMIF(Mod_cocina!A:A,A238,Mod_cocina!H:H)</f>
        <v>106</v>
      </c>
      <c r="M238" s="14">
        <v>45018.25</v>
      </c>
      <c r="N238" s="15">
        <v>45018.114583333336</v>
      </c>
      <c r="O238" s="15">
        <v>45018.25</v>
      </c>
      <c r="P238" s="15">
        <f>IF(F238="Ocupada", (O238-N238) + TIME(0,15,0),O238-N238)</f>
        <v>0.145833333330908</v>
      </c>
      <c r="Q238" s="15">
        <f>TIME(0,SUMIF(Mod_cocina!A:A,A238,Mod_cocina!E:E),0)</f>
        <v>2.5694444444444443E-2</v>
      </c>
      <c r="R238" s="16">
        <f t="shared" si="6"/>
        <v>0.12013888888646357</v>
      </c>
      <c r="S238" s="15" t="str">
        <f t="shared" si="7"/>
        <v>Sí</v>
      </c>
    </row>
    <row r="239" spans="1:19">
      <c r="A239" s="18">
        <v>238</v>
      </c>
      <c r="B239" s="19" t="str">
        <f>TEXT(C239,"dddd")</f>
        <v>domingo</v>
      </c>
      <c r="C239" s="19">
        <v>45018.095138888886</v>
      </c>
      <c r="D239" s="19">
        <v>45018.205555555556</v>
      </c>
      <c r="E239" s="20" t="s">
        <v>78</v>
      </c>
      <c r="F239" s="20" t="s">
        <v>81</v>
      </c>
      <c r="G239" s="20" t="s">
        <v>72</v>
      </c>
      <c r="H239" s="23" t="s">
        <v>714</v>
      </c>
      <c r="I239" s="18" t="s">
        <v>79</v>
      </c>
      <c r="J239" s="20" t="s">
        <v>21</v>
      </c>
      <c r="K239" s="18" t="s">
        <v>82</v>
      </c>
      <c r="L239" s="21">
        <f>SUMIF(Mod_cocina!A:A,A239,Mod_cocina!H:H)</f>
        <v>72</v>
      </c>
      <c r="M239" s="14">
        <v>45018.205555555556</v>
      </c>
      <c r="N239" s="15">
        <v>45018.095138888886</v>
      </c>
      <c r="O239" s="15">
        <v>45018.205555555556</v>
      </c>
      <c r="P239" s="15">
        <f>IF(F239="Ocupada", (O239-N239) + TIME(0,15,0),O239-N239)</f>
        <v>0.11041666667006211</v>
      </c>
      <c r="Q239" s="15">
        <f>TIME(0,SUMIF(Mod_cocina!A:A,A239,Mod_cocina!E:E),0)</f>
        <v>3.125E-2</v>
      </c>
      <c r="R239" s="16">
        <f t="shared" si="6"/>
        <v>7.9166666670062114E-2</v>
      </c>
      <c r="S239" s="15" t="str">
        <f t="shared" si="7"/>
        <v>Sí</v>
      </c>
    </row>
    <row r="240" spans="1:19">
      <c r="A240" s="18">
        <v>239</v>
      </c>
      <c r="B240" s="19" t="str">
        <f>TEXT(C240,"dddd")</f>
        <v>domingo</v>
      </c>
      <c r="C240" s="19">
        <v>45018.115277777775</v>
      </c>
      <c r="D240" s="19">
        <v>45018.254861111112</v>
      </c>
      <c r="E240" s="20" t="s">
        <v>90</v>
      </c>
      <c r="F240" s="20" t="s">
        <v>67</v>
      </c>
      <c r="G240" s="20" t="s">
        <v>64</v>
      </c>
      <c r="H240" s="23" t="s">
        <v>716</v>
      </c>
      <c r="I240" s="18" t="s">
        <v>73</v>
      </c>
      <c r="J240" s="20" t="s">
        <v>717</v>
      </c>
      <c r="K240" s="18" t="s">
        <v>82</v>
      </c>
      <c r="L240" s="21">
        <f>SUMIF(Mod_cocina!A:A,A240,Mod_cocina!H:H)</f>
        <v>74</v>
      </c>
      <c r="M240" s="14">
        <v>45018.254861111112</v>
      </c>
      <c r="N240" s="15">
        <v>45018.115277777775</v>
      </c>
      <c r="O240" s="15">
        <v>45018.254861111112</v>
      </c>
      <c r="P240" s="15">
        <f>IF(F240="Ocupada", (O240-N240) + TIME(0,15,0),O240-N240)</f>
        <v>0.13958333333721384</v>
      </c>
      <c r="Q240" s="15">
        <f>TIME(0,SUMIF(Mod_cocina!A:A,A240,Mod_cocina!E:E),0)</f>
        <v>5.0694444444444445E-2</v>
      </c>
      <c r="R240" s="16">
        <f t="shared" si="6"/>
        <v>8.8888888892769399E-2</v>
      </c>
      <c r="S240" s="15" t="str">
        <f t="shared" si="7"/>
        <v>Sí</v>
      </c>
    </row>
    <row r="241" spans="1:19">
      <c r="A241" s="18">
        <v>240</v>
      </c>
      <c r="B241" s="19" t="str">
        <f>TEXT(C241,"dddd")</f>
        <v>domingo</v>
      </c>
      <c r="C241" s="19">
        <v>45018.011111111111</v>
      </c>
      <c r="D241" s="19">
        <v>45018.131944444445</v>
      </c>
      <c r="E241" s="20" t="s">
        <v>63</v>
      </c>
      <c r="F241" s="20" t="s">
        <v>81</v>
      </c>
      <c r="G241" s="20" t="s">
        <v>64</v>
      </c>
      <c r="H241" s="23" t="s">
        <v>719</v>
      </c>
      <c r="I241" s="18" t="s">
        <v>65</v>
      </c>
      <c r="J241" s="20" t="s">
        <v>720</v>
      </c>
      <c r="K241" s="18" t="s">
        <v>92</v>
      </c>
      <c r="L241" s="21">
        <f>SUMIF(Mod_cocina!A:A,A241,Mod_cocina!H:H)</f>
        <v>294</v>
      </c>
      <c r="M241" s="14">
        <v>45018.131944444445</v>
      </c>
      <c r="N241" s="15">
        <v>45018.011111111111</v>
      </c>
      <c r="O241" s="15">
        <v>45018.131944444445</v>
      </c>
      <c r="P241" s="15">
        <f>IF(F241="Ocupada", (O241-N241) + TIME(0,15,0),O241-N241)</f>
        <v>0.12083333333430346</v>
      </c>
      <c r="Q241" s="15">
        <f>TIME(0,SUMIF(Mod_cocina!A:A,A241,Mod_cocina!E:E),0)</f>
        <v>8.9583333333333334E-2</v>
      </c>
      <c r="R241" s="16">
        <f t="shared" si="6"/>
        <v>3.1250000000970127E-2</v>
      </c>
      <c r="S241" s="15" t="str">
        <f t="shared" si="7"/>
        <v>Sí</v>
      </c>
    </row>
    <row r="242" spans="1:19">
      <c r="A242" s="18">
        <v>241</v>
      </c>
      <c r="B242" s="19" t="str">
        <f>TEXT(C242,"dddd")</f>
        <v>domingo</v>
      </c>
      <c r="C242" s="19">
        <v>45018.00277777778</v>
      </c>
      <c r="D242" s="19">
        <v>45018.044444444444</v>
      </c>
      <c r="E242" s="20" t="s">
        <v>85</v>
      </c>
      <c r="F242" s="20" t="s">
        <v>99</v>
      </c>
      <c r="G242" s="20" t="s">
        <v>64</v>
      </c>
      <c r="H242" s="23" t="s">
        <v>722</v>
      </c>
      <c r="I242" s="18" t="s">
        <v>79</v>
      </c>
      <c r="J242" s="20" t="s">
        <v>45</v>
      </c>
      <c r="K242" s="18" t="s">
        <v>82</v>
      </c>
      <c r="L242" s="21">
        <f>SUMIF(Mod_cocina!A:A,A242,Mod_cocina!H:H)</f>
        <v>18</v>
      </c>
      <c r="M242" s="14">
        <v>45018.044444444444</v>
      </c>
      <c r="N242" s="15">
        <v>45018.00277777778</v>
      </c>
      <c r="O242" s="15">
        <v>45018.044444444444</v>
      </c>
      <c r="P242" s="15">
        <f>IF(F242="Ocupada", (O242-N242) + TIME(0,15,0),O242-N242)</f>
        <v>5.2083333330908012E-2</v>
      </c>
      <c r="Q242" s="15">
        <f>TIME(0,SUMIF(Mod_cocina!A:A,A242,Mod_cocina!E:E),0)</f>
        <v>7.6388888888888886E-3</v>
      </c>
      <c r="R242" s="16">
        <f t="shared" si="6"/>
        <v>4.4444444442019122E-2</v>
      </c>
      <c r="S242" s="15" t="str">
        <f t="shared" si="7"/>
        <v>Sí</v>
      </c>
    </row>
    <row r="243" spans="1:19">
      <c r="A243" s="18">
        <v>242</v>
      </c>
      <c r="B243" s="19" t="str">
        <f>TEXT(C243,"dddd")</f>
        <v>domingo</v>
      </c>
      <c r="C243" s="19">
        <v>45018.154166666667</v>
      </c>
      <c r="D243" s="19">
        <v>45018.214583333334</v>
      </c>
      <c r="E243" s="20" t="s">
        <v>78</v>
      </c>
      <c r="F243" s="20" t="s">
        <v>67</v>
      </c>
      <c r="G243" s="20" t="s">
        <v>64</v>
      </c>
      <c r="H243" s="23" t="s">
        <v>724</v>
      </c>
      <c r="I243" s="18" t="s">
        <v>79</v>
      </c>
      <c r="J243" s="20" t="s">
        <v>725</v>
      </c>
      <c r="K243" s="18" t="s">
        <v>100</v>
      </c>
      <c r="L243" s="21">
        <f>SUMIF(Mod_cocina!A:A,A243,Mod_cocina!H:H)</f>
        <v>134</v>
      </c>
      <c r="M243" s="14">
        <v>45018.214583333334</v>
      </c>
      <c r="N243" s="15">
        <v>45018.154166666667</v>
      </c>
      <c r="O243" s="15">
        <v>45018.214583333334</v>
      </c>
      <c r="P243" s="15">
        <f>IF(F243="Ocupada", (O243-N243) + TIME(0,15,0),O243-N243)</f>
        <v>6.0416666667151731E-2</v>
      </c>
      <c r="Q243" s="15">
        <f>TIME(0,SUMIF(Mod_cocina!A:A,A243,Mod_cocina!E:E),0)</f>
        <v>6.8750000000000006E-2</v>
      </c>
      <c r="R243" s="16">
        <f t="shared" si="6"/>
        <v>0</v>
      </c>
      <c r="S243" s="15" t="str">
        <f t="shared" si="7"/>
        <v>No</v>
      </c>
    </row>
    <row r="244" spans="1:19">
      <c r="A244" s="18">
        <v>243</v>
      </c>
      <c r="B244" s="19" t="str">
        <f>TEXT(C244,"dddd")</f>
        <v>domingo</v>
      </c>
      <c r="C244" s="19">
        <v>45018.029166666667</v>
      </c>
      <c r="D244" s="19">
        <v>45018.174305555556</v>
      </c>
      <c r="E244" s="20" t="s">
        <v>78</v>
      </c>
      <c r="F244" s="20" t="s">
        <v>81</v>
      </c>
      <c r="G244" s="20" t="s">
        <v>64</v>
      </c>
      <c r="H244" s="23" t="s">
        <v>727</v>
      </c>
      <c r="I244" s="18" t="s">
        <v>79</v>
      </c>
      <c r="J244" s="20" t="s">
        <v>19</v>
      </c>
      <c r="K244" s="18" t="s">
        <v>68</v>
      </c>
      <c r="L244" s="21">
        <f>SUMIF(Mod_cocina!A:A,A244,Mod_cocina!H:H)</f>
        <v>120</v>
      </c>
      <c r="M244" s="14">
        <v>45018.174305555556</v>
      </c>
      <c r="N244" s="15">
        <v>45018.029166666667</v>
      </c>
      <c r="O244" s="15">
        <v>45018.174305555556</v>
      </c>
      <c r="P244" s="15">
        <f>IF(F244="Ocupada", (O244-N244) + TIME(0,15,0),O244-N244)</f>
        <v>0.14513888888905058</v>
      </c>
      <c r="Q244" s="15">
        <f>TIME(0,SUMIF(Mod_cocina!A:A,A244,Mod_cocina!E:E),0)</f>
        <v>1.5277777777777777E-2</v>
      </c>
      <c r="R244" s="16">
        <f t="shared" si="6"/>
        <v>0.1298611111112728</v>
      </c>
      <c r="S244" s="15" t="str">
        <f t="shared" si="7"/>
        <v>Sí</v>
      </c>
    </row>
    <row r="245" spans="1:19">
      <c r="A245" s="18">
        <v>244</v>
      </c>
      <c r="B245" s="19" t="str">
        <f>TEXT(C245,"dddd")</f>
        <v>domingo</v>
      </c>
      <c r="C245" s="19">
        <v>45018.155555555553</v>
      </c>
      <c r="D245" s="19">
        <v>45018.250694444447</v>
      </c>
      <c r="E245" s="20" t="s">
        <v>63</v>
      </c>
      <c r="F245" s="20" t="s">
        <v>67</v>
      </c>
      <c r="G245" s="20" t="s">
        <v>64</v>
      </c>
      <c r="H245" s="23" t="s">
        <v>728</v>
      </c>
      <c r="I245" s="18" t="s">
        <v>73</v>
      </c>
      <c r="J245" s="20" t="s">
        <v>729</v>
      </c>
      <c r="K245" s="18" t="s">
        <v>92</v>
      </c>
      <c r="L245" s="21">
        <f>SUMIF(Mod_cocina!A:A,A245,Mod_cocina!H:H)</f>
        <v>158</v>
      </c>
      <c r="M245" s="14">
        <v>45018.250694444447</v>
      </c>
      <c r="N245" s="15">
        <v>45018.155555555553</v>
      </c>
      <c r="O245" s="15">
        <v>45018.250694444447</v>
      </c>
      <c r="P245" s="15">
        <f>IF(F245="Ocupada", (O245-N245) + TIME(0,15,0),O245-N245)</f>
        <v>9.5138888893416151E-2</v>
      </c>
      <c r="Q245" s="15">
        <f>TIME(0,SUMIF(Mod_cocina!A:A,A245,Mod_cocina!E:E),0)</f>
        <v>6.1805555555555558E-2</v>
      </c>
      <c r="R245" s="16">
        <f t="shared" si="6"/>
        <v>3.3333333337860593E-2</v>
      </c>
      <c r="S245" s="15" t="str">
        <f t="shared" si="7"/>
        <v>Sí</v>
      </c>
    </row>
    <row r="246" spans="1:19">
      <c r="A246" s="18">
        <v>245</v>
      </c>
      <c r="B246" s="19" t="str">
        <f>TEXT(C246,"dddd")</f>
        <v>domingo</v>
      </c>
      <c r="C246" s="19">
        <v>45018.146527777775</v>
      </c>
      <c r="D246" s="19">
        <v>45018.289583333331</v>
      </c>
      <c r="E246" s="20" t="s">
        <v>71</v>
      </c>
      <c r="F246" s="20" t="s">
        <v>67</v>
      </c>
      <c r="G246" s="20" t="s">
        <v>64</v>
      </c>
      <c r="H246" s="23" t="s">
        <v>731</v>
      </c>
      <c r="I246" s="18" t="s">
        <v>79</v>
      </c>
      <c r="J246" s="20" t="s">
        <v>732</v>
      </c>
      <c r="K246" s="18" t="s">
        <v>107</v>
      </c>
      <c r="L246" s="21">
        <f>SUMIF(Mod_cocina!A:A,A246,Mod_cocina!H:H)</f>
        <v>273</v>
      </c>
      <c r="M246" s="14">
        <v>45018.289583333331</v>
      </c>
      <c r="N246" s="15">
        <v>45018.146527777775</v>
      </c>
      <c r="O246" s="15">
        <v>45018.289583333331</v>
      </c>
      <c r="P246" s="15">
        <f>IF(F246="Ocupada", (O246-N246) + TIME(0,15,0),O246-N246)</f>
        <v>0.14305555555620231</v>
      </c>
      <c r="Q246" s="15">
        <f>TIME(0,SUMIF(Mod_cocina!A:A,A246,Mod_cocina!E:E),0)</f>
        <v>8.0555555555555561E-2</v>
      </c>
      <c r="R246" s="16">
        <f t="shared" si="6"/>
        <v>6.2500000000646747E-2</v>
      </c>
      <c r="S246" s="15" t="str">
        <f t="shared" si="7"/>
        <v>Sí</v>
      </c>
    </row>
    <row r="247" spans="1:19">
      <c r="A247" s="18">
        <v>246</v>
      </c>
      <c r="B247" s="19" t="str">
        <f>TEXT(C247,"dddd")</f>
        <v>domingo</v>
      </c>
      <c r="C247" s="19">
        <v>45018.076388888891</v>
      </c>
      <c r="D247" s="19">
        <v>45018.17291666667</v>
      </c>
      <c r="E247" s="20" t="s">
        <v>78</v>
      </c>
      <c r="F247" s="20" t="s">
        <v>81</v>
      </c>
      <c r="G247" s="20" t="s">
        <v>64</v>
      </c>
      <c r="H247" s="23" t="s">
        <v>733</v>
      </c>
      <c r="I247" s="18" t="s">
        <v>79</v>
      </c>
      <c r="J247" s="20" t="s">
        <v>734</v>
      </c>
      <c r="K247" s="18" t="s">
        <v>107</v>
      </c>
      <c r="L247" s="21">
        <f>SUMIF(Mod_cocina!A:A,A247,Mod_cocina!H:H)</f>
        <v>327</v>
      </c>
      <c r="M247" s="14">
        <v>45018.17291666667</v>
      </c>
      <c r="N247" s="15">
        <v>45018.076388888891</v>
      </c>
      <c r="O247" s="15">
        <v>45018.17291666667</v>
      </c>
      <c r="P247" s="15">
        <f>IF(F247="Ocupada", (O247-N247) + TIME(0,15,0),O247-N247)</f>
        <v>9.6527777779556345E-2</v>
      </c>
      <c r="Q247" s="15">
        <f>TIME(0,SUMIF(Mod_cocina!A:A,A247,Mod_cocina!E:E),0)</f>
        <v>0.10138888888888889</v>
      </c>
      <c r="R247" s="16">
        <f t="shared" si="6"/>
        <v>0</v>
      </c>
      <c r="S247" s="15" t="str">
        <f t="shared" si="7"/>
        <v>No</v>
      </c>
    </row>
    <row r="248" spans="1:19">
      <c r="A248" s="18">
        <v>247</v>
      </c>
      <c r="B248" s="19" t="str">
        <f>TEXT(C248,"dddd")</f>
        <v>domingo</v>
      </c>
      <c r="C248" s="19">
        <v>45018.106944444444</v>
      </c>
      <c r="D248" s="19">
        <v>45018.222916666666</v>
      </c>
      <c r="E248" s="20" t="s">
        <v>78</v>
      </c>
      <c r="F248" s="20" t="s">
        <v>99</v>
      </c>
      <c r="G248" s="20" t="s">
        <v>64</v>
      </c>
      <c r="H248" s="23" t="s">
        <v>735</v>
      </c>
      <c r="I248" s="18" t="s">
        <v>79</v>
      </c>
      <c r="J248" s="20" t="s">
        <v>25</v>
      </c>
      <c r="K248" s="18" t="s">
        <v>131</v>
      </c>
      <c r="L248" s="21">
        <f>SUMIF(Mod_cocina!A:A,A248,Mod_cocina!H:H)</f>
        <v>66</v>
      </c>
      <c r="M248" s="14">
        <v>45018.222916666666</v>
      </c>
      <c r="N248" s="15">
        <v>45018.106944444444</v>
      </c>
      <c r="O248" s="15">
        <v>45018.222916666666</v>
      </c>
      <c r="P248" s="15">
        <f>IF(F248="Ocupada", (O248-N248) + TIME(0,15,0),O248-N248)</f>
        <v>0.1263888888885655</v>
      </c>
      <c r="Q248" s="15">
        <f>TIME(0,SUMIF(Mod_cocina!A:A,A248,Mod_cocina!E:E),0)</f>
        <v>4.0972222222222222E-2</v>
      </c>
      <c r="R248" s="16">
        <f t="shared" si="6"/>
        <v>8.5416666666343288E-2</v>
      </c>
      <c r="S248" s="15" t="str">
        <f t="shared" si="7"/>
        <v>Sí</v>
      </c>
    </row>
    <row r="249" spans="1:19">
      <c r="A249" s="18">
        <v>248</v>
      </c>
      <c r="B249" s="19" t="str">
        <f>TEXT(C249,"dddd")</f>
        <v>domingo</v>
      </c>
      <c r="C249" s="19">
        <v>45018.018055555556</v>
      </c>
      <c r="D249" s="19">
        <v>45018.095833333333</v>
      </c>
      <c r="E249" s="20" t="s">
        <v>78</v>
      </c>
      <c r="F249" s="20" t="s">
        <v>99</v>
      </c>
      <c r="G249" s="20" t="s">
        <v>64</v>
      </c>
      <c r="H249" s="23" t="s">
        <v>737</v>
      </c>
      <c r="I249" s="18" t="s">
        <v>65</v>
      </c>
      <c r="J249" s="20" t="s">
        <v>738</v>
      </c>
      <c r="K249" s="18" t="s">
        <v>138</v>
      </c>
      <c r="L249" s="21">
        <f>SUMIF(Mod_cocina!A:A,A249,Mod_cocina!H:H)</f>
        <v>225</v>
      </c>
      <c r="M249" s="14">
        <v>45018.095833333333</v>
      </c>
      <c r="N249" s="15">
        <v>45018.018055555556</v>
      </c>
      <c r="O249" s="15">
        <v>45018.095833333333</v>
      </c>
      <c r="P249" s="15">
        <f>IF(F249="Ocupada", (O249-N249) + TIME(0,15,0),O249-N249)</f>
        <v>8.8194444443312633E-2</v>
      </c>
      <c r="Q249" s="15">
        <f>TIME(0,SUMIF(Mod_cocina!A:A,A249,Mod_cocina!E:E),0)</f>
        <v>8.3333333333333329E-2</v>
      </c>
      <c r="R249" s="16">
        <f t="shared" si="6"/>
        <v>4.8611111099793047E-3</v>
      </c>
      <c r="S249" s="15" t="str">
        <f t="shared" si="7"/>
        <v>Sí</v>
      </c>
    </row>
    <row r="250" spans="1:19">
      <c r="A250" s="18">
        <v>249</v>
      </c>
      <c r="B250" s="19" t="str">
        <f>TEXT(C250,"dddd")</f>
        <v>domingo</v>
      </c>
      <c r="C250" s="19">
        <v>45018.040277777778</v>
      </c>
      <c r="D250" s="19">
        <v>45018.163194444445</v>
      </c>
      <c r="E250" s="20" t="s">
        <v>78</v>
      </c>
      <c r="F250" s="20" t="s">
        <v>99</v>
      </c>
      <c r="G250" s="20" t="s">
        <v>95</v>
      </c>
      <c r="H250" s="23" t="s">
        <v>740</v>
      </c>
      <c r="I250" s="18" t="s">
        <v>79</v>
      </c>
      <c r="J250" s="20" t="s">
        <v>741</v>
      </c>
      <c r="K250" s="18" t="s">
        <v>68</v>
      </c>
      <c r="L250" s="21">
        <f>SUMIF(Mod_cocina!A:A,A250,Mod_cocina!H:H)</f>
        <v>80</v>
      </c>
      <c r="M250" s="14">
        <v>45018.163194444445</v>
      </c>
      <c r="N250" s="15">
        <v>45018.040277777778</v>
      </c>
      <c r="O250" s="15">
        <v>45018.163194444445</v>
      </c>
      <c r="P250" s="15">
        <f>IF(F250="Ocupada", (O250-N250) + TIME(0,15,0),O250-N250)</f>
        <v>0.13333333333381839</v>
      </c>
      <c r="Q250" s="15">
        <f>TIME(0,SUMIF(Mod_cocina!A:A,A250,Mod_cocina!E:E),0)</f>
        <v>7.5694444444444439E-2</v>
      </c>
      <c r="R250" s="16">
        <f t="shared" si="6"/>
        <v>5.7638888889373949E-2</v>
      </c>
      <c r="S250" s="15" t="str">
        <f t="shared" si="7"/>
        <v>Sí</v>
      </c>
    </row>
    <row r="251" spans="1:19">
      <c r="A251" s="18">
        <v>250</v>
      </c>
      <c r="B251" s="19" t="str">
        <f>TEXT(C251,"dddd")</f>
        <v>domingo</v>
      </c>
      <c r="C251" s="19">
        <v>45018.12222222222</v>
      </c>
      <c r="D251" s="19">
        <v>45018.272916666669</v>
      </c>
      <c r="E251" s="20" t="s">
        <v>90</v>
      </c>
      <c r="F251" s="20" t="s">
        <v>81</v>
      </c>
      <c r="G251" s="20" t="s">
        <v>64</v>
      </c>
      <c r="H251" s="23" t="s">
        <v>743</v>
      </c>
      <c r="I251" s="18" t="s">
        <v>79</v>
      </c>
      <c r="J251" s="20" t="s">
        <v>39</v>
      </c>
      <c r="K251" s="18" t="s">
        <v>68</v>
      </c>
      <c r="L251" s="21">
        <f>SUMIF(Mod_cocina!A:A,A251,Mod_cocina!H:H)</f>
        <v>20</v>
      </c>
      <c r="M251" s="14">
        <v>45018.272916666669</v>
      </c>
      <c r="N251" s="15">
        <v>45018.12222222222</v>
      </c>
      <c r="O251" s="15">
        <v>45018.272916666669</v>
      </c>
      <c r="P251" s="15">
        <f>IF(F251="Ocupada", (O251-N251) + TIME(0,15,0),O251-N251)</f>
        <v>0.15069444444816327</v>
      </c>
      <c r="Q251" s="15">
        <f>TIME(0,SUMIF(Mod_cocina!A:A,A251,Mod_cocina!E:E),0)</f>
        <v>2.013888888888889E-2</v>
      </c>
      <c r="R251" s="16">
        <f t="shared" si="6"/>
        <v>0.13055555555927437</v>
      </c>
      <c r="S251" s="15" t="str">
        <f t="shared" si="7"/>
        <v>Sí</v>
      </c>
    </row>
    <row r="252" spans="1:19">
      <c r="A252" s="18">
        <v>251</v>
      </c>
      <c r="B252" s="19" t="str">
        <f>TEXT(C252,"dddd")</f>
        <v>domingo</v>
      </c>
      <c r="C252" s="19">
        <v>45018.055555555555</v>
      </c>
      <c r="D252" s="19">
        <v>45018.183333333334</v>
      </c>
      <c r="E252" s="20" t="s">
        <v>71</v>
      </c>
      <c r="F252" s="20" t="s">
        <v>99</v>
      </c>
      <c r="G252" s="20" t="s">
        <v>64</v>
      </c>
      <c r="H252" s="23" t="s">
        <v>745</v>
      </c>
      <c r="I252" s="18" t="s">
        <v>79</v>
      </c>
      <c r="J252" s="20" t="s">
        <v>746</v>
      </c>
      <c r="K252" s="18" t="s">
        <v>111</v>
      </c>
      <c r="L252" s="21">
        <f>SUMIF(Mod_cocina!A:A,A252,Mod_cocina!H:H)</f>
        <v>109</v>
      </c>
      <c r="M252" s="14">
        <v>45018.183333333334</v>
      </c>
      <c r="N252" s="15">
        <v>45018.055555555555</v>
      </c>
      <c r="O252" s="15">
        <v>45018.183333333334</v>
      </c>
      <c r="P252" s="15">
        <f>IF(F252="Ocupada", (O252-N252) + TIME(0,15,0),O252-N252)</f>
        <v>0.138194444446223</v>
      </c>
      <c r="Q252" s="15">
        <f>TIME(0,SUMIF(Mod_cocina!A:A,A252,Mod_cocina!E:E),0)</f>
        <v>8.4722222222222227E-2</v>
      </c>
      <c r="R252" s="16">
        <f t="shared" si="6"/>
        <v>5.3472222224000776E-2</v>
      </c>
      <c r="S252" s="15" t="str">
        <f t="shared" si="7"/>
        <v>Sí</v>
      </c>
    </row>
    <row r="253" spans="1:19">
      <c r="A253" s="18">
        <v>252</v>
      </c>
      <c r="B253" s="19" t="str">
        <f>TEXT(C253,"dddd")</f>
        <v>domingo</v>
      </c>
      <c r="C253" s="19">
        <v>45018.027083333334</v>
      </c>
      <c r="D253" s="19">
        <v>45018.183333333334</v>
      </c>
      <c r="E253" s="20" t="s">
        <v>90</v>
      </c>
      <c r="F253" s="20" t="s">
        <v>81</v>
      </c>
      <c r="G253" s="20" t="s">
        <v>64</v>
      </c>
      <c r="H253" s="23" t="s">
        <v>748</v>
      </c>
      <c r="I253" s="18" t="s">
        <v>79</v>
      </c>
      <c r="J253" s="20" t="s">
        <v>749</v>
      </c>
      <c r="K253" s="18" t="s">
        <v>75</v>
      </c>
      <c r="L253" s="21">
        <f>SUMIF(Mod_cocina!A:A,A253,Mod_cocina!H:H)</f>
        <v>102</v>
      </c>
      <c r="M253" s="14">
        <v>45018.183333333334</v>
      </c>
      <c r="N253" s="15">
        <v>45018.027083333334</v>
      </c>
      <c r="O253" s="15">
        <v>45018.183333333334</v>
      </c>
      <c r="P253" s="15">
        <f>IF(F253="Ocupada", (O253-N253) + TIME(0,15,0),O253-N253)</f>
        <v>0.15625</v>
      </c>
      <c r="Q253" s="15">
        <f>TIME(0,SUMIF(Mod_cocina!A:A,A253,Mod_cocina!E:E),0)</f>
        <v>5.8333333333333334E-2</v>
      </c>
      <c r="R253" s="16">
        <f t="shared" si="6"/>
        <v>9.7916666666666666E-2</v>
      </c>
      <c r="S253" s="15" t="str">
        <f t="shared" si="7"/>
        <v>Sí</v>
      </c>
    </row>
    <row r="254" spans="1:19">
      <c r="A254" s="18">
        <v>253</v>
      </c>
      <c r="B254" s="19" t="str">
        <f>TEXT(C254,"dddd")</f>
        <v>domingo</v>
      </c>
      <c r="C254" s="19">
        <v>45018.037499999999</v>
      </c>
      <c r="D254" s="19">
        <v>45018.15625</v>
      </c>
      <c r="E254" s="20" t="s">
        <v>63</v>
      </c>
      <c r="F254" s="20" t="s">
        <v>99</v>
      </c>
      <c r="G254" s="20" t="s">
        <v>95</v>
      </c>
      <c r="H254" s="23" t="s">
        <v>751</v>
      </c>
      <c r="I254" s="18" t="s">
        <v>79</v>
      </c>
      <c r="J254" s="20" t="s">
        <v>752</v>
      </c>
      <c r="K254" s="18" t="s">
        <v>164</v>
      </c>
      <c r="L254" s="21">
        <f>SUMIF(Mod_cocina!A:A,A254,Mod_cocina!H:H)</f>
        <v>154</v>
      </c>
      <c r="M254" s="14">
        <v>45018.15625</v>
      </c>
      <c r="N254" s="15">
        <v>45018.037499999999</v>
      </c>
      <c r="O254" s="15">
        <v>45018.15625</v>
      </c>
      <c r="P254" s="15">
        <f>IF(F254="Ocupada", (O254-N254) + TIME(0,15,0),O254-N254)</f>
        <v>0.12916666666812185</v>
      </c>
      <c r="Q254" s="15">
        <f>TIME(0,SUMIF(Mod_cocina!A:A,A254,Mod_cocina!E:E),0)</f>
        <v>3.8194444444444448E-2</v>
      </c>
      <c r="R254" s="16">
        <f t="shared" si="6"/>
        <v>9.0972222223677401E-2</v>
      </c>
      <c r="S254" s="15" t="str">
        <f t="shared" si="7"/>
        <v>Sí</v>
      </c>
    </row>
    <row r="255" spans="1:19">
      <c r="A255" s="18">
        <v>254</v>
      </c>
      <c r="B255" s="19" t="str">
        <f>TEXT(C255,"dddd")</f>
        <v>domingo</v>
      </c>
      <c r="C255" s="19">
        <v>45018.128472222219</v>
      </c>
      <c r="D255" s="19">
        <v>45018.240972222222</v>
      </c>
      <c r="E255" s="20" t="s">
        <v>71</v>
      </c>
      <c r="F255" s="20" t="s">
        <v>67</v>
      </c>
      <c r="G255" s="20" t="s">
        <v>95</v>
      </c>
      <c r="H255" s="23" t="s">
        <v>754</v>
      </c>
      <c r="I255" s="18" t="s">
        <v>79</v>
      </c>
      <c r="J255" s="20" t="s">
        <v>755</v>
      </c>
      <c r="K255" s="18" t="s">
        <v>87</v>
      </c>
      <c r="L255" s="21">
        <f>SUMIF(Mod_cocina!A:A,A255,Mod_cocina!H:H)</f>
        <v>297</v>
      </c>
      <c r="M255" s="14">
        <v>45018.240972222222</v>
      </c>
      <c r="N255" s="15">
        <v>45018.128472222219</v>
      </c>
      <c r="O255" s="15">
        <v>45018.240972222222</v>
      </c>
      <c r="P255" s="15">
        <f>IF(F255="Ocupada", (O255-N255) + TIME(0,15,0),O255-N255)</f>
        <v>0.11250000000291038</v>
      </c>
      <c r="Q255" s="15">
        <f>TIME(0,SUMIF(Mod_cocina!A:A,A255,Mod_cocina!E:E),0)</f>
        <v>9.7916666666666666E-2</v>
      </c>
      <c r="R255" s="16">
        <f t="shared" si="6"/>
        <v>1.4583333336243717E-2</v>
      </c>
      <c r="S255" s="15" t="str">
        <f t="shared" si="7"/>
        <v>Sí</v>
      </c>
    </row>
    <row r="256" spans="1:19">
      <c r="A256" s="18">
        <v>255</v>
      </c>
      <c r="B256" s="19" t="str">
        <f>TEXT(C256,"dddd")</f>
        <v>domingo</v>
      </c>
      <c r="C256" s="19">
        <v>45018.099305555559</v>
      </c>
      <c r="D256" s="19">
        <v>45018.165972222225</v>
      </c>
      <c r="E256" s="20" t="s">
        <v>78</v>
      </c>
      <c r="F256" s="20" t="s">
        <v>67</v>
      </c>
      <c r="G256" s="20" t="s">
        <v>95</v>
      </c>
      <c r="H256" s="23" t="s">
        <v>757</v>
      </c>
      <c r="I256" s="18" t="s">
        <v>73</v>
      </c>
      <c r="J256" s="20" t="s">
        <v>49</v>
      </c>
      <c r="K256" s="18" t="s">
        <v>111</v>
      </c>
      <c r="L256" s="21">
        <f>SUMIF(Mod_cocina!A:A,A256,Mod_cocina!H:H)</f>
        <v>25</v>
      </c>
      <c r="M256" s="14">
        <v>45018.165972222225</v>
      </c>
      <c r="N256" s="15">
        <v>45018.099305555559</v>
      </c>
      <c r="O256" s="15">
        <v>45018.165972222225</v>
      </c>
      <c r="P256" s="15">
        <f>IF(F256="Ocupada", (O256-N256) + TIME(0,15,0),O256-N256)</f>
        <v>6.6666666665696539E-2</v>
      </c>
      <c r="Q256" s="15">
        <f>TIME(0,SUMIF(Mod_cocina!A:A,A256,Mod_cocina!E:E),0)</f>
        <v>2.5694444444444443E-2</v>
      </c>
      <c r="R256" s="16">
        <f t="shared" si="6"/>
        <v>4.0972222221252096E-2</v>
      </c>
      <c r="S256" s="15" t="str">
        <f t="shared" si="7"/>
        <v>Sí</v>
      </c>
    </row>
    <row r="257" spans="1:19">
      <c r="A257" s="18">
        <v>256</v>
      </c>
      <c r="B257" s="19" t="str">
        <f>TEXT(C257,"dddd")</f>
        <v>domingo</v>
      </c>
      <c r="C257" s="19">
        <v>45018.015972222223</v>
      </c>
      <c r="D257" s="19">
        <v>45018.143750000003</v>
      </c>
      <c r="E257" s="20" t="s">
        <v>85</v>
      </c>
      <c r="F257" s="20" t="s">
        <v>67</v>
      </c>
      <c r="G257" s="20" t="s">
        <v>72</v>
      </c>
      <c r="H257" s="23" t="s">
        <v>759</v>
      </c>
      <c r="I257" s="18" t="s">
        <v>73</v>
      </c>
      <c r="J257" s="20" t="s">
        <v>43</v>
      </c>
      <c r="K257" s="18" t="s">
        <v>164</v>
      </c>
      <c r="L257" s="21">
        <f>SUMIF(Mod_cocina!A:A,A257,Mod_cocina!H:H)</f>
        <v>21</v>
      </c>
      <c r="M257" s="14">
        <v>45018.143750000003</v>
      </c>
      <c r="N257" s="15">
        <v>45018.015972222223</v>
      </c>
      <c r="O257" s="15">
        <v>45018.143750000003</v>
      </c>
      <c r="P257" s="15">
        <f>IF(F257="Ocupada", (O257-N257) + TIME(0,15,0),O257-N257)</f>
        <v>0.12777777777955635</v>
      </c>
      <c r="Q257" s="15">
        <f>TIME(0,SUMIF(Mod_cocina!A:A,A257,Mod_cocina!E:E),0)</f>
        <v>1.1111111111111112E-2</v>
      </c>
      <c r="R257" s="16">
        <f t="shared" si="6"/>
        <v>0.11666666666844523</v>
      </c>
      <c r="S257" s="15" t="str">
        <f t="shared" si="7"/>
        <v>Sí</v>
      </c>
    </row>
    <row r="258" spans="1:19">
      <c r="A258" s="18">
        <v>257</v>
      </c>
      <c r="B258" s="19" t="str">
        <f>TEXT(C258,"dddd")</f>
        <v>domingo</v>
      </c>
      <c r="C258" s="19">
        <v>45018.088888888888</v>
      </c>
      <c r="D258" s="19">
        <v>45018.136805555558</v>
      </c>
      <c r="E258" s="20" t="s">
        <v>78</v>
      </c>
      <c r="F258" s="20" t="s">
        <v>67</v>
      </c>
      <c r="G258" s="20" t="s">
        <v>64</v>
      </c>
      <c r="H258" s="23" t="s">
        <v>761</v>
      </c>
      <c r="I258" s="18" t="s">
        <v>79</v>
      </c>
      <c r="J258" s="20" t="s">
        <v>41</v>
      </c>
      <c r="K258" s="18" t="s">
        <v>131</v>
      </c>
      <c r="L258" s="21">
        <f>SUMIF(Mod_cocina!A:A,A258,Mod_cocina!H:H)</f>
        <v>46</v>
      </c>
      <c r="M258" s="14">
        <v>45018.136805555558</v>
      </c>
      <c r="N258" s="15">
        <v>45018.088888888888</v>
      </c>
      <c r="O258" s="15">
        <v>45018.136805555558</v>
      </c>
      <c r="P258" s="15">
        <f>IF(F258="Ocupada", (O258-N258) + TIME(0,15,0),O258-N258)</f>
        <v>4.7916666670062114E-2</v>
      </c>
      <c r="Q258" s="15">
        <f>TIME(0,SUMIF(Mod_cocina!A:A,A258,Mod_cocina!E:E),0)</f>
        <v>1.9444444444444445E-2</v>
      </c>
      <c r="R258" s="16">
        <f t="shared" si="6"/>
        <v>2.8472222225617669E-2</v>
      </c>
      <c r="S258" s="15" t="str">
        <f t="shared" si="7"/>
        <v>Sí</v>
      </c>
    </row>
    <row r="259" spans="1:19">
      <c r="A259" s="18">
        <v>258</v>
      </c>
      <c r="B259" s="19" t="str">
        <f>TEXT(C259,"dddd")</f>
        <v>domingo</v>
      </c>
      <c r="C259" s="19">
        <v>45018.027083333334</v>
      </c>
      <c r="D259" s="19">
        <v>45018.188888888886</v>
      </c>
      <c r="E259" s="20" t="s">
        <v>78</v>
      </c>
      <c r="F259" s="20" t="s">
        <v>67</v>
      </c>
      <c r="G259" s="20" t="s">
        <v>72</v>
      </c>
      <c r="H259" s="23" t="s">
        <v>763</v>
      </c>
      <c r="I259" s="18" t="s">
        <v>79</v>
      </c>
      <c r="J259" s="20" t="s">
        <v>764</v>
      </c>
      <c r="K259" s="18" t="s">
        <v>107</v>
      </c>
      <c r="L259" s="21">
        <f>SUMIF(Mod_cocina!A:A,A259,Mod_cocina!H:H)</f>
        <v>117</v>
      </c>
      <c r="M259" s="14">
        <v>45018.188888888886</v>
      </c>
      <c r="N259" s="15">
        <v>45018.027083333334</v>
      </c>
      <c r="O259" s="15">
        <v>45018.188888888886</v>
      </c>
      <c r="P259" s="15">
        <f>IF(F259="Ocupada", (O259-N259) + TIME(0,15,0),O259-N259)</f>
        <v>0.16180555555183673</v>
      </c>
      <c r="Q259" s="15">
        <f>TIME(0,SUMIF(Mod_cocina!A:A,A259,Mod_cocina!E:E),0)</f>
        <v>7.2916666666666671E-2</v>
      </c>
      <c r="R259" s="16">
        <f t="shared" ref="R259:R322" si="8">IF((P259-Q259)&gt;0,P259-Q259,0)</f>
        <v>8.8888888885170061E-2</v>
      </c>
      <c r="S259" s="15" t="str">
        <f t="shared" ref="S259:S322" si="9">IF((R259)&gt;0,"Sí","No")</f>
        <v>Sí</v>
      </c>
    </row>
    <row r="260" spans="1:19">
      <c r="A260" s="18">
        <v>259</v>
      </c>
      <c r="B260" s="19" t="str">
        <f>TEXT(C260,"dddd")</f>
        <v>domingo</v>
      </c>
      <c r="C260" s="19">
        <v>45018.143750000003</v>
      </c>
      <c r="D260" s="19">
        <v>45018.261111111111</v>
      </c>
      <c r="E260" s="20" t="s">
        <v>71</v>
      </c>
      <c r="F260" s="20" t="s">
        <v>99</v>
      </c>
      <c r="G260" s="20" t="s">
        <v>64</v>
      </c>
      <c r="H260" s="23" t="s">
        <v>765</v>
      </c>
      <c r="I260" s="18" t="s">
        <v>79</v>
      </c>
      <c r="J260" s="20" t="s">
        <v>17</v>
      </c>
      <c r="K260" s="18" t="s">
        <v>100</v>
      </c>
      <c r="L260" s="21">
        <f>SUMIF(Mod_cocina!A:A,A260,Mod_cocina!H:H)</f>
        <v>81</v>
      </c>
      <c r="M260" s="14">
        <v>45018.261111111111</v>
      </c>
      <c r="N260" s="15">
        <v>45018.143750000003</v>
      </c>
      <c r="O260" s="15">
        <v>45018.261111111111</v>
      </c>
      <c r="P260" s="15">
        <f>IF(F260="Ocupada", (O260-N260) + TIME(0,15,0),O260-N260)</f>
        <v>0.1277777777747057</v>
      </c>
      <c r="Q260" s="15">
        <f>TIME(0,SUMIF(Mod_cocina!A:A,A260,Mod_cocina!E:E),0)</f>
        <v>7.6388888888888886E-3</v>
      </c>
      <c r="R260" s="16">
        <f t="shared" si="8"/>
        <v>0.12013888888581681</v>
      </c>
      <c r="S260" s="15" t="str">
        <f t="shared" si="9"/>
        <v>Sí</v>
      </c>
    </row>
    <row r="261" spans="1:19">
      <c r="A261" s="18">
        <v>260</v>
      </c>
      <c r="B261" s="19" t="str">
        <f>TEXT(C261,"dddd")</f>
        <v>domingo</v>
      </c>
      <c r="C261" s="19">
        <v>45018.057638888888</v>
      </c>
      <c r="D261" s="19">
        <v>45018.193055555559</v>
      </c>
      <c r="E261" s="20" t="s">
        <v>85</v>
      </c>
      <c r="F261" s="20" t="s">
        <v>99</v>
      </c>
      <c r="G261" s="20" t="s">
        <v>64</v>
      </c>
      <c r="H261" s="23" t="s">
        <v>767</v>
      </c>
      <c r="I261" s="18" t="s">
        <v>73</v>
      </c>
      <c r="J261" s="20" t="s">
        <v>41</v>
      </c>
      <c r="K261" s="18" t="s">
        <v>111</v>
      </c>
      <c r="L261" s="21">
        <f>SUMIF(Mod_cocina!A:A,A261,Mod_cocina!H:H)</f>
        <v>69</v>
      </c>
      <c r="M261" s="14">
        <v>45018.193055555559</v>
      </c>
      <c r="N261" s="15">
        <v>45018.057638888888</v>
      </c>
      <c r="O261" s="15">
        <v>45018.193055555559</v>
      </c>
      <c r="P261" s="15">
        <f>IF(F261="Ocupada", (O261-N261) + TIME(0,15,0),O261-N261)</f>
        <v>0.14583333333818396</v>
      </c>
      <c r="Q261" s="15">
        <f>TIME(0,SUMIF(Mod_cocina!A:A,A261,Mod_cocina!E:E),0)</f>
        <v>3.4027777777777775E-2</v>
      </c>
      <c r="R261" s="16">
        <f t="shared" si="8"/>
        <v>0.11180555556040619</v>
      </c>
      <c r="S261" s="15" t="str">
        <f t="shared" si="9"/>
        <v>Sí</v>
      </c>
    </row>
    <row r="262" spans="1:19">
      <c r="A262" s="18">
        <v>261</v>
      </c>
      <c r="B262" s="19" t="str">
        <f>TEXT(C262,"dddd")</f>
        <v>domingo</v>
      </c>
      <c r="C262" s="19">
        <v>45018.047222222223</v>
      </c>
      <c r="D262" s="19">
        <v>45018.121527777781</v>
      </c>
      <c r="E262" s="20" t="s">
        <v>90</v>
      </c>
      <c r="F262" s="20" t="s">
        <v>99</v>
      </c>
      <c r="G262" s="20" t="s">
        <v>64</v>
      </c>
      <c r="H262" s="23" t="s">
        <v>769</v>
      </c>
      <c r="I262" s="18" t="s">
        <v>79</v>
      </c>
      <c r="J262" s="20" t="s">
        <v>633</v>
      </c>
      <c r="K262" s="18" t="s">
        <v>138</v>
      </c>
      <c r="L262" s="21">
        <f>SUMIF(Mod_cocina!A:A,A262,Mod_cocina!H:H)</f>
        <v>154</v>
      </c>
      <c r="M262" s="14">
        <v>45018.121527777781</v>
      </c>
      <c r="N262" s="15">
        <v>45018.047222222223</v>
      </c>
      <c r="O262" s="15">
        <v>45018.121527777781</v>
      </c>
      <c r="P262" s="15">
        <f>IF(F262="Ocupada", (O262-N262) + TIME(0,15,0),O262-N262)</f>
        <v>8.472222222432417E-2</v>
      </c>
      <c r="Q262" s="15">
        <f>TIME(0,SUMIF(Mod_cocina!A:A,A262,Mod_cocina!E:E),0)</f>
        <v>3.8194444444444448E-2</v>
      </c>
      <c r="R262" s="16">
        <f t="shared" si="8"/>
        <v>4.6527777779879723E-2</v>
      </c>
      <c r="S262" s="15" t="str">
        <f t="shared" si="9"/>
        <v>Sí</v>
      </c>
    </row>
    <row r="263" spans="1:19">
      <c r="A263" s="18">
        <v>262</v>
      </c>
      <c r="B263" s="19" t="str">
        <f>TEXT(C263,"dddd")</f>
        <v>domingo</v>
      </c>
      <c r="C263" s="19">
        <v>45018.155555555553</v>
      </c>
      <c r="D263" s="19">
        <v>45018.306250000001</v>
      </c>
      <c r="E263" s="20" t="s">
        <v>78</v>
      </c>
      <c r="F263" s="20" t="s">
        <v>99</v>
      </c>
      <c r="G263" s="20" t="s">
        <v>64</v>
      </c>
      <c r="H263" s="23" t="s">
        <v>771</v>
      </c>
      <c r="I263" s="18" t="s">
        <v>79</v>
      </c>
      <c r="J263" s="20" t="s">
        <v>772</v>
      </c>
      <c r="K263" s="18" t="s">
        <v>100</v>
      </c>
      <c r="L263" s="21">
        <f>SUMIF(Mod_cocina!A:A,A263,Mod_cocina!H:H)</f>
        <v>115</v>
      </c>
      <c r="M263" s="14">
        <v>45018.306250000001</v>
      </c>
      <c r="N263" s="15">
        <v>45018.155555555553</v>
      </c>
      <c r="O263" s="15">
        <v>45018.306250000001</v>
      </c>
      <c r="P263" s="15">
        <f>IF(F263="Ocupada", (O263-N263) + TIME(0,15,0),O263-N263)</f>
        <v>0.16111111111482992</v>
      </c>
      <c r="Q263" s="15">
        <f>TIME(0,SUMIF(Mod_cocina!A:A,A263,Mod_cocina!E:E),0)</f>
        <v>3.3333333333333333E-2</v>
      </c>
      <c r="R263" s="16">
        <f t="shared" si="8"/>
        <v>0.1277777777814966</v>
      </c>
      <c r="S263" s="15" t="str">
        <f t="shared" si="9"/>
        <v>Sí</v>
      </c>
    </row>
    <row r="264" spans="1:19">
      <c r="A264" s="18">
        <v>263</v>
      </c>
      <c r="B264" s="19" t="str">
        <f>TEXT(C264,"dddd")</f>
        <v>domingo</v>
      </c>
      <c r="C264" s="19">
        <v>45018.120138888888</v>
      </c>
      <c r="D264" s="19">
        <v>45018.226388888892</v>
      </c>
      <c r="E264" s="20" t="s">
        <v>71</v>
      </c>
      <c r="F264" s="20" t="s">
        <v>81</v>
      </c>
      <c r="G264" s="20" t="s">
        <v>72</v>
      </c>
      <c r="H264" s="23" t="s">
        <v>773</v>
      </c>
      <c r="I264" s="18" t="s">
        <v>79</v>
      </c>
      <c r="J264" s="20" t="s">
        <v>774</v>
      </c>
      <c r="K264" s="18" t="s">
        <v>111</v>
      </c>
      <c r="L264" s="21">
        <f>SUMIF(Mod_cocina!A:A,A264,Mod_cocina!H:H)</f>
        <v>121</v>
      </c>
      <c r="M264" s="14">
        <v>45018.226388888892</v>
      </c>
      <c r="N264" s="15">
        <v>45018.120138888888</v>
      </c>
      <c r="O264" s="15">
        <v>45018.226388888892</v>
      </c>
      <c r="P264" s="15">
        <f>IF(F264="Ocupada", (O264-N264) + TIME(0,15,0),O264-N264)</f>
        <v>0.10625000000436557</v>
      </c>
      <c r="Q264" s="15">
        <f>TIME(0,SUMIF(Mod_cocina!A:A,A264,Mod_cocina!E:E),0)</f>
        <v>0.10347222222222222</v>
      </c>
      <c r="R264" s="16">
        <f t="shared" si="8"/>
        <v>2.7777777821433591E-3</v>
      </c>
      <c r="S264" s="15" t="str">
        <f t="shared" si="9"/>
        <v>Sí</v>
      </c>
    </row>
    <row r="265" spans="1:19">
      <c r="A265" s="18">
        <v>264</v>
      </c>
      <c r="B265" s="19" t="str">
        <f>TEXT(C265,"dddd")</f>
        <v>domingo</v>
      </c>
      <c r="C265" s="19">
        <v>45018.132638888892</v>
      </c>
      <c r="D265" s="19">
        <v>45018.18472222222</v>
      </c>
      <c r="E265" s="20" t="s">
        <v>71</v>
      </c>
      <c r="F265" s="20" t="s">
        <v>81</v>
      </c>
      <c r="G265" s="20" t="s">
        <v>64</v>
      </c>
      <c r="H265" s="23" t="s">
        <v>776</v>
      </c>
      <c r="I265" s="18" t="s">
        <v>79</v>
      </c>
      <c r="J265" s="20" t="s">
        <v>777</v>
      </c>
      <c r="K265" s="18" t="s">
        <v>107</v>
      </c>
      <c r="L265" s="21">
        <f>SUMIF(Mod_cocina!A:A,A265,Mod_cocina!H:H)</f>
        <v>182</v>
      </c>
      <c r="M265" s="14">
        <v>45018.18472222222</v>
      </c>
      <c r="N265" s="15">
        <v>45018.132638888892</v>
      </c>
      <c r="O265" s="15">
        <v>45018.18472222222</v>
      </c>
      <c r="P265" s="15">
        <f>IF(F265="Ocupada", (O265-N265) + TIME(0,15,0),O265-N265)</f>
        <v>5.2083333328482695E-2</v>
      </c>
      <c r="Q265" s="15">
        <f>TIME(0,SUMIF(Mod_cocina!A:A,A265,Mod_cocina!E:E),0)</f>
        <v>8.1250000000000003E-2</v>
      </c>
      <c r="R265" s="16">
        <f t="shared" si="8"/>
        <v>0</v>
      </c>
      <c r="S265" s="15" t="str">
        <f t="shared" si="9"/>
        <v>No</v>
      </c>
    </row>
    <row r="266" spans="1:19">
      <c r="A266" s="18">
        <v>265</v>
      </c>
      <c r="B266" s="19" t="str">
        <f>TEXT(C266,"dddd")</f>
        <v>domingo</v>
      </c>
      <c r="C266" s="19">
        <v>45018.120833333334</v>
      </c>
      <c r="D266" s="19">
        <v>45018.260416666664</v>
      </c>
      <c r="E266" s="20" t="s">
        <v>78</v>
      </c>
      <c r="F266" s="20" t="s">
        <v>81</v>
      </c>
      <c r="G266" s="20" t="s">
        <v>72</v>
      </c>
      <c r="H266" s="23" t="s">
        <v>779</v>
      </c>
      <c r="I266" s="18" t="s">
        <v>65</v>
      </c>
      <c r="J266" s="20" t="s">
        <v>780</v>
      </c>
      <c r="K266" s="18" t="s">
        <v>138</v>
      </c>
      <c r="L266" s="21">
        <f>SUMIF(Mod_cocina!A:A,A266,Mod_cocina!H:H)</f>
        <v>171</v>
      </c>
      <c r="M266" s="14">
        <v>45018.260416666664</v>
      </c>
      <c r="N266" s="15">
        <v>45018.120833333334</v>
      </c>
      <c r="O266" s="15">
        <v>45018.260416666664</v>
      </c>
      <c r="P266" s="15">
        <f>IF(F266="Ocupada", (O266-N266) + TIME(0,15,0),O266-N266)</f>
        <v>0.13958333332993789</v>
      </c>
      <c r="Q266" s="15">
        <f>TIME(0,SUMIF(Mod_cocina!A:A,A266,Mod_cocina!E:E),0)</f>
        <v>9.375E-2</v>
      </c>
      <c r="R266" s="16">
        <f t="shared" si="8"/>
        <v>4.5833333329937886E-2</v>
      </c>
      <c r="S266" s="15" t="str">
        <f t="shared" si="9"/>
        <v>Sí</v>
      </c>
    </row>
    <row r="267" spans="1:19">
      <c r="A267" s="18">
        <v>266</v>
      </c>
      <c r="B267" s="19" t="str">
        <f>TEXT(C267,"dddd")</f>
        <v>domingo</v>
      </c>
      <c r="C267" s="19">
        <v>45018.020833333336</v>
      </c>
      <c r="D267" s="19">
        <v>45018.086111111108</v>
      </c>
      <c r="E267" s="20" t="s">
        <v>78</v>
      </c>
      <c r="F267" s="20" t="s">
        <v>67</v>
      </c>
      <c r="G267" s="20" t="s">
        <v>64</v>
      </c>
      <c r="H267" s="23" t="s">
        <v>782</v>
      </c>
      <c r="I267" s="18" t="s">
        <v>79</v>
      </c>
      <c r="J267" s="20" t="s">
        <v>783</v>
      </c>
      <c r="K267" s="18" t="s">
        <v>87</v>
      </c>
      <c r="L267" s="21">
        <f>SUMIF(Mod_cocina!A:A,A267,Mod_cocina!H:H)</f>
        <v>99</v>
      </c>
      <c r="M267" s="14">
        <v>45018.086111111108</v>
      </c>
      <c r="N267" s="15">
        <v>45018.020833333336</v>
      </c>
      <c r="O267" s="15">
        <v>45018.086111111108</v>
      </c>
      <c r="P267" s="15">
        <f>IF(F267="Ocupada", (O267-N267) + TIME(0,15,0),O267-N267)</f>
        <v>6.5277777772280388E-2</v>
      </c>
      <c r="Q267" s="15">
        <f>TIME(0,SUMIF(Mod_cocina!A:A,A267,Mod_cocina!E:E),0)</f>
        <v>7.3611111111111113E-2</v>
      </c>
      <c r="R267" s="16">
        <f t="shared" si="8"/>
        <v>0</v>
      </c>
      <c r="S267" s="15" t="str">
        <f t="shared" si="9"/>
        <v>No</v>
      </c>
    </row>
    <row r="268" spans="1:19">
      <c r="A268" s="18">
        <v>267</v>
      </c>
      <c r="B268" s="19" t="str">
        <f>TEXT(C268,"dddd")</f>
        <v>lunes</v>
      </c>
      <c r="C268" s="19">
        <v>45019.088194444441</v>
      </c>
      <c r="D268" s="19">
        <v>45019.158333333333</v>
      </c>
      <c r="E268" s="20" t="s">
        <v>78</v>
      </c>
      <c r="F268" s="20" t="s">
        <v>99</v>
      </c>
      <c r="G268" s="20" t="s">
        <v>95</v>
      </c>
      <c r="H268" s="23" t="s">
        <v>785</v>
      </c>
      <c r="I268" s="18" t="s">
        <v>79</v>
      </c>
      <c r="J268" s="20" t="s">
        <v>786</v>
      </c>
      <c r="K268" s="18" t="s">
        <v>68</v>
      </c>
      <c r="L268" s="21">
        <f>SUMIF(Mod_cocina!A:A,A268,Mod_cocina!H:H)</f>
        <v>118</v>
      </c>
      <c r="M268" s="14">
        <v>45019.158333333333</v>
      </c>
      <c r="N268" s="15">
        <v>45019.088194444441</v>
      </c>
      <c r="O268" s="15">
        <v>45019.158333333333</v>
      </c>
      <c r="P268" s="15">
        <f>IF(F268="Ocupada", (O268-N268) + TIME(0,15,0),O268-N268)</f>
        <v>8.0555555558627631E-2</v>
      </c>
      <c r="Q268" s="15">
        <f>TIME(0,SUMIF(Mod_cocina!A:A,A268,Mod_cocina!E:E),0)</f>
        <v>6.6666666666666666E-2</v>
      </c>
      <c r="R268" s="16">
        <f t="shared" si="8"/>
        <v>1.3888888891960965E-2</v>
      </c>
      <c r="S268" s="15" t="str">
        <f t="shared" si="9"/>
        <v>Sí</v>
      </c>
    </row>
    <row r="269" spans="1:19">
      <c r="A269" s="18">
        <v>268</v>
      </c>
      <c r="B269" s="19" t="str">
        <f>TEXT(C269,"dddd")</f>
        <v>lunes</v>
      </c>
      <c r="C269" s="19">
        <v>45019.031944444447</v>
      </c>
      <c r="D269" s="19">
        <v>45019.155555555553</v>
      </c>
      <c r="E269" s="20" t="s">
        <v>63</v>
      </c>
      <c r="F269" s="20" t="s">
        <v>81</v>
      </c>
      <c r="G269" s="20" t="s">
        <v>64</v>
      </c>
      <c r="H269" s="23" t="s">
        <v>788</v>
      </c>
      <c r="I269" s="18" t="s">
        <v>65</v>
      </c>
      <c r="J269" s="20" t="s">
        <v>789</v>
      </c>
      <c r="K269" s="18" t="s">
        <v>111</v>
      </c>
      <c r="L269" s="21">
        <f>SUMIF(Mod_cocina!A:A,A269,Mod_cocina!H:H)</f>
        <v>68</v>
      </c>
      <c r="M269" s="14">
        <v>45019.155555555553</v>
      </c>
      <c r="N269" s="15">
        <v>45019.031944444447</v>
      </c>
      <c r="O269" s="15">
        <v>45019.155555555553</v>
      </c>
      <c r="P269" s="15">
        <f>IF(F269="Ocupada", (O269-N269) + TIME(0,15,0),O269-N269)</f>
        <v>0.12361111110658385</v>
      </c>
      <c r="Q269" s="15">
        <f>TIME(0,SUMIF(Mod_cocina!A:A,A269,Mod_cocina!E:E),0)</f>
        <v>5.7638888888888892E-2</v>
      </c>
      <c r="R269" s="16">
        <f t="shared" si="8"/>
        <v>6.5972222217694956E-2</v>
      </c>
      <c r="S269" s="15" t="str">
        <f t="shared" si="9"/>
        <v>Sí</v>
      </c>
    </row>
    <row r="270" spans="1:19">
      <c r="A270" s="18">
        <v>269</v>
      </c>
      <c r="B270" s="19" t="str">
        <f>TEXT(C270,"dddd")</f>
        <v>lunes</v>
      </c>
      <c r="C270" s="19">
        <v>45019.123611111114</v>
      </c>
      <c r="D270" s="19">
        <v>45019.177083333336</v>
      </c>
      <c r="E270" s="20" t="s">
        <v>78</v>
      </c>
      <c r="F270" s="20" t="s">
        <v>81</v>
      </c>
      <c r="G270" s="20" t="s">
        <v>64</v>
      </c>
      <c r="H270" s="23" t="s">
        <v>791</v>
      </c>
      <c r="I270" s="18" t="s">
        <v>65</v>
      </c>
      <c r="J270" s="20" t="s">
        <v>792</v>
      </c>
      <c r="K270" s="18" t="s">
        <v>100</v>
      </c>
      <c r="L270" s="21">
        <f>SUMIF(Mod_cocina!A:A,A270,Mod_cocina!H:H)</f>
        <v>250</v>
      </c>
      <c r="M270" s="14">
        <v>45019.177083333336</v>
      </c>
      <c r="N270" s="15">
        <v>45019.123611111114</v>
      </c>
      <c r="O270" s="15">
        <v>45019.177083333336</v>
      </c>
      <c r="P270" s="15">
        <f>IF(F270="Ocupada", (O270-N270) + TIME(0,15,0),O270-N270)</f>
        <v>5.3472222221898846E-2</v>
      </c>
      <c r="Q270" s="15">
        <f>TIME(0,SUMIF(Mod_cocina!A:A,A270,Mod_cocina!E:E),0)</f>
        <v>7.013888888888889E-2</v>
      </c>
      <c r="R270" s="16">
        <f t="shared" si="8"/>
        <v>0</v>
      </c>
      <c r="S270" s="15" t="str">
        <f t="shared" si="9"/>
        <v>No</v>
      </c>
    </row>
    <row r="271" spans="1:19">
      <c r="A271" s="18">
        <v>270</v>
      </c>
      <c r="B271" s="19" t="str">
        <f>TEXT(C271,"dddd")</f>
        <v>lunes</v>
      </c>
      <c r="C271" s="19">
        <v>45019.049305555556</v>
      </c>
      <c r="D271" s="19">
        <v>45019.207638888889</v>
      </c>
      <c r="E271" s="20" t="s">
        <v>90</v>
      </c>
      <c r="F271" s="20" t="s">
        <v>81</v>
      </c>
      <c r="G271" s="20" t="s">
        <v>64</v>
      </c>
      <c r="H271" s="23" t="s">
        <v>793</v>
      </c>
      <c r="I271" s="18" t="s">
        <v>79</v>
      </c>
      <c r="J271" s="20" t="s">
        <v>37</v>
      </c>
      <c r="K271" s="18" t="s">
        <v>131</v>
      </c>
      <c r="L271" s="21">
        <f>SUMIF(Mod_cocina!A:A,A271,Mod_cocina!H:H)</f>
        <v>102</v>
      </c>
      <c r="M271" s="14">
        <v>45019.207638888889</v>
      </c>
      <c r="N271" s="15">
        <v>45019.049305555556</v>
      </c>
      <c r="O271" s="15">
        <v>45019.207638888889</v>
      </c>
      <c r="P271" s="15">
        <f>IF(F271="Ocupada", (O271-N271) + TIME(0,15,0),O271-N271)</f>
        <v>0.15833333333284827</v>
      </c>
      <c r="Q271" s="15">
        <f>TIME(0,SUMIF(Mod_cocina!A:A,A271,Mod_cocina!E:E),0)</f>
        <v>1.8055555555555554E-2</v>
      </c>
      <c r="R271" s="16">
        <f t="shared" si="8"/>
        <v>0.14027777777729272</v>
      </c>
      <c r="S271" s="15" t="str">
        <f t="shared" si="9"/>
        <v>Sí</v>
      </c>
    </row>
    <row r="272" spans="1:19">
      <c r="A272" s="18">
        <v>271</v>
      </c>
      <c r="B272" s="19" t="str">
        <f>TEXT(C272,"dddd")</f>
        <v>lunes</v>
      </c>
      <c r="C272" s="19">
        <v>45019.069444444445</v>
      </c>
      <c r="D272" s="19">
        <v>45019.215277777781</v>
      </c>
      <c r="E272" s="20" t="s">
        <v>63</v>
      </c>
      <c r="F272" s="20" t="s">
        <v>99</v>
      </c>
      <c r="G272" s="20" t="s">
        <v>64</v>
      </c>
      <c r="H272" s="23" t="s">
        <v>795</v>
      </c>
      <c r="I272" s="18" t="s">
        <v>79</v>
      </c>
      <c r="J272" s="20" t="s">
        <v>35</v>
      </c>
      <c r="K272" s="18" t="s">
        <v>107</v>
      </c>
      <c r="L272" s="21">
        <f>SUMIF(Mod_cocina!A:A,A272,Mod_cocina!H:H)</f>
        <v>44</v>
      </c>
      <c r="M272" s="14">
        <v>45019.215277777781</v>
      </c>
      <c r="N272" s="15">
        <v>45019.069444444445</v>
      </c>
      <c r="O272" s="15">
        <v>45019.215277777781</v>
      </c>
      <c r="P272" s="15">
        <f>IF(F272="Ocupada", (O272-N272) + TIME(0,15,0),O272-N272)</f>
        <v>0.15625000000242531</v>
      </c>
      <c r="Q272" s="15">
        <f>TIME(0,SUMIF(Mod_cocina!A:A,A272,Mod_cocina!E:E),0)</f>
        <v>3.8194444444444448E-2</v>
      </c>
      <c r="R272" s="16">
        <f t="shared" si="8"/>
        <v>0.11805555555798086</v>
      </c>
      <c r="S272" s="15" t="str">
        <f t="shared" si="9"/>
        <v>Sí</v>
      </c>
    </row>
    <row r="273" spans="1:19">
      <c r="A273" s="18">
        <v>272</v>
      </c>
      <c r="B273" s="19" t="str">
        <f>TEXT(C273,"dddd")</f>
        <v>lunes</v>
      </c>
      <c r="C273" s="19">
        <v>45019.023611111108</v>
      </c>
      <c r="D273" s="19">
        <v>45019.183333333334</v>
      </c>
      <c r="E273" s="20" t="s">
        <v>90</v>
      </c>
      <c r="F273" s="20" t="s">
        <v>67</v>
      </c>
      <c r="G273" s="20" t="s">
        <v>64</v>
      </c>
      <c r="H273" s="23" t="s">
        <v>797</v>
      </c>
      <c r="I273" s="18" t="s">
        <v>79</v>
      </c>
      <c r="J273" s="20" t="s">
        <v>798</v>
      </c>
      <c r="K273" s="18" t="s">
        <v>68</v>
      </c>
      <c r="L273" s="21">
        <f>SUMIF(Mod_cocina!A:A,A273,Mod_cocina!H:H)</f>
        <v>83</v>
      </c>
      <c r="M273" s="14">
        <v>45019.183333333334</v>
      </c>
      <c r="N273" s="15">
        <v>45019.023611111108</v>
      </c>
      <c r="O273" s="15">
        <v>45019.183333333334</v>
      </c>
      <c r="P273" s="15">
        <f>IF(F273="Ocupada", (O273-N273) + TIME(0,15,0),O273-N273)</f>
        <v>0.15972222222626442</v>
      </c>
      <c r="Q273" s="15">
        <f>TIME(0,SUMIF(Mod_cocina!A:A,A273,Mod_cocina!E:E),0)</f>
        <v>5.7638888888888892E-2</v>
      </c>
      <c r="R273" s="16">
        <f t="shared" si="8"/>
        <v>0.10208333333737553</v>
      </c>
      <c r="S273" s="15" t="str">
        <f t="shared" si="9"/>
        <v>Sí</v>
      </c>
    </row>
    <row r="274" spans="1:19">
      <c r="A274" s="18">
        <v>273</v>
      </c>
      <c r="B274" s="19" t="str">
        <f>TEXT(C274,"dddd")</f>
        <v>lunes</v>
      </c>
      <c r="C274" s="19">
        <v>45019.074305555558</v>
      </c>
      <c r="D274" s="19">
        <v>45019.145138888889</v>
      </c>
      <c r="E274" s="20" t="s">
        <v>78</v>
      </c>
      <c r="F274" s="20" t="s">
        <v>99</v>
      </c>
      <c r="G274" s="20" t="s">
        <v>64</v>
      </c>
      <c r="H274" s="23" t="s">
        <v>799</v>
      </c>
      <c r="I274" s="18" t="s">
        <v>73</v>
      </c>
      <c r="J274" s="20" t="s">
        <v>800</v>
      </c>
      <c r="K274" s="18" t="s">
        <v>75</v>
      </c>
      <c r="L274" s="21">
        <f>SUMIF(Mod_cocina!A:A,A274,Mod_cocina!H:H)</f>
        <v>123</v>
      </c>
      <c r="M274" s="14">
        <v>45019.145138888889</v>
      </c>
      <c r="N274" s="15">
        <v>45019.074305555558</v>
      </c>
      <c r="O274" s="15">
        <v>45019.145138888889</v>
      </c>
      <c r="P274" s="15">
        <f>IF(F274="Ocupada", (O274-N274) + TIME(0,15,0),O274-N274)</f>
        <v>8.1249999998059749E-2</v>
      </c>
      <c r="Q274" s="15">
        <f>TIME(0,SUMIF(Mod_cocina!A:A,A274,Mod_cocina!E:E),0)</f>
        <v>4.6527777777777779E-2</v>
      </c>
      <c r="R274" s="16">
        <f t="shared" si="8"/>
        <v>3.472222222028197E-2</v>
      </c>
      <c r="S274" s="15" t="str">
        <f t="shared" si="9"/>
        <v>Sí</v>
      </c>
    </row>
    <row r="275" spans="1:19">
      <c r="A275" s="18">
        <v>274</v>
      </c>
      <c r="B275" s="19" t="str">
        <f>TEXT(C275,"dddd")</f>
        <v>lunes</v>
      </c>
      <c r="C275" s="19">
        <v>45019.135416666664</v>
      </c>
      <c r="D275" s="19">
        <v>45019.244444444441</v>
      </c>
      <c r="E275" s="20" t="s">
        <v>71</v>
      </c>
      <c r="F275" s="20" t="s">
        <v>99</v>
      </c>
      <c r="G275" s="20" t="s">
        <v>64</v>
      </c>
      <c r="H275" s="23" t="s">
        <v>802</v>
      </c>
      <c r="I275" s="18" t="s">
        <v>65</v>
      </c>
      <c r="J275" s="20" t="s">
        <v>803</v>
      </c>
      <c r="K275" s="18" t="s">
        <v>82</v>
      </c>
      <c r="L275" s="21">
        <f>SUMIF(Mod_cocina!A:A,A275,Mod_cocina!H:H)</f>
        <v>116</v>
      </c>
      <c r="M275" s="14">
        <v>45019.244444444441</v>
      </c>
      <c r="N275" s="15">
        <v>45019.135416666664</v>
      </c>
      <c r="O275" s="15">
        <v>45019.244444444441</v>
      </c>
      <c r="P275" s="15">
        <f>IF(F275="Ocupada", (O275-N275) + TIME(0,15,0),O275-N275)</f>
        <v>0.11944444444331263</v>
      </c>
      <c r="Q275" s="15">
        <f>TIME(0,SUMIF(Mod_cocina!A:A,A275,Mod_cocina!E:E),0)</f>
        <v>5.2083333333333336E-2</v>
      </c>
      <c r="R275" s="16">
        <f t="shared" si="8"/>
        <v>6.7361111109979305E-2</v>
      </c>
      <c r="S275" s="15" t="str">
        <f t="shared" si="9"/>
        <v>Sí</v>
      </c>
    </row>
    <row r="276" spans="1:19">
      <c r="A276" s="18">
        <v>275</v>
      </c>
      <c r="B276" s="19" t="str">
        <f>TEXT(C276,"dddd")</f>
        <v>lunes</v>
      </c>
      <c r="C276" s="19">
        <v>45019.092361111114</v>
      </c>
      <c r="D276" s="19">
        <v>45019.248611111114</v>
      </c>
      <c r="E276" s="20" t="s">
        <v>78</v>
      </c>
      <c r="F276" s="20" t="s">
        <v>67</v>
      </c>
      <c r="G276" s="20" t="s">
        <v>64</v>
      </c>
      <c r="H276" s="23" t="s">
        <v>804</v>
      </c>
      <c r="I276" s="18" t="s">
        <v>79</v>
      </c>
      <c r="J276" s="20" t="s">
        <v>805</v>
      </c>
      <c r="K276" s="18" t="s">
        <v>107</v>
      </c>
      <c r="L276" s="21">
        <f>SUMIF(Mod_cocina!A:A,A276,Mod_cocina!H:H)</f>
        <v>121</v>
      </c>
      <c r="M276" s="14">
        <v>45019.248611111114</v>
      </c>
      <c r="N276" s="15">
        <v>45019.092361111114</v>
      </c>
      <c r="O276" s="15">
        <v>45019.248611111114</v>
      </c>
      <c r="P276" s="15">
        <f>IF(F276="Ocupada", (O276-N276) + TIME(0,15,0),O276-N276)</f>
        <v>0.15625</v>
      </c>
      <c r="Q276" s="15">
        <f>TIME(0,SUMIF(Mod_cocina!A:A,A276,Mod_cocina!E:E),0)</f>
        <v>8.4722222222222227E-2</v>
      </c>
      <c r="R276" s="16">
        <f t="shared" si="8"/>
        <v>7.1527777777777773E-2</v>
      </c>
      <c r="S276" s="15" t="str">
        <f t="shared" si="9"/>
        <v>Sí</v>
      </c>
    </row>
    <row r="277" spans="1:19">
      <c r="A277" s="18">
        <v>276</v>
      </c>
      <c r="B277" s="19" t="str">
        <f>TEXT(C277,"dddd")</f>
        <v>lunes</v>
      </c>
      <c r="C277" s="19">
        <v>45019.107638888891</v>
      </c>
      <c r="D277" s="19">
        <v>45019.231944444444</v>
      </c>
      <c r="E277" s="20" t="s">
        <v>90</v>
      </c>
      <c r="F277" s="20" t="s">
        <v>67</v>
      </c>
      <c r="G277" s="20" t="s">
        <v>64</v>
      </c>
      <c r="H277" s="23" t="s">
        <v>807</v>
      </c>
      <c r="I277" s="18" t="s">
        <v>65</v>
      </c>
      <c r="J277" s="20" t="s">
        <v>808</v>
      </c>
      <c r="K277" s="18" t="s">
        <v>131</v>
      </c>
      <c r="L277" s="21">
        <f>SUMIF(Mod_cocina!A:A,A277,Mod_cocina!H:H)</f>
        <v>70</v>
      </c>
      <c r="M277" s="14">
        <v>45019.231944444444</v>
      </c>
      <c r="N277" s="15">
        <v>45019.107638888891</v>
      </c>
      <c r="O277" s="15">
        <v>45019.231944444444</v>
      </c>
      <c r="P277" s="15">
        <f>IF(F277="Ocupada", (O277-N277) + TIME(0,15,0),O277-N277)</f>
        <v>0.12430555555329192</v>
      </c>
      <c r="Q277" s="15">
        <f>TIME(0,SUMIF(Mod_cocina!A:A,A277,Mod_cocina!E:E),0)</f>
        <v>5.9027777777777776E-2</v>
      </c>
      <c r="R277" s="16">
        <f t="shared" si="8"/>
        <v>6.5277777775514148E-2</v>
      </c>
      <c r="S277" s="15" t="str">
        <f t="shared" si="9"/>
        <v>Sí</v>
      </c>
    </row>
    <row r="278" spans="1:19">
      <c r="A278" s="18">
        <v>277</v>
      </c>
      <c r="B278" s="19" t="str">
        <f>TEXT(C278,"dddd")</f>
        <v>lunes</v>
      </c>
      <c r="C278" s="19">
        <v>45019.061111111114</v>
      </c>
      <c r="D278" s="19">
        <v>45019.163888888892</v>
      </c>
      <c r="E278" s="20" t="s">
        <v>85</v>
      </c>
      <c r="F278" s="20" t="s">
        <v>81</v>
      </c>
      <c r="G278" s="20" t="s">
        <v>64</v>
      </c>
      <c r="H278" s="23" t="s">
        <v>810</v>
      </c>
      <c r="I278" s="18" t="s">
        <v>79</v>
      </c>
      <c r="J278" s="20" t="s">
        <v>15</v>
      </c>
      <c r="K278" s="18" t="s">
        <v>68</v>
      </c>
      <c r="L278" s="21">
        <f>SUMIF(Mod_cocina!A:A,A278,Mod_cocina!H:H)</f>
        <v>93</v>
      </c>
      <c r="M278" s="14">
        <v>45019.163888888892</v>
      </c>
      <c r="N278" s="15">
        <v>45019.061111111114</v>
      </c>
      <c r="O278" s="15">
        <v>45019.163888888892</v>
      </c>
      <c r="P278" s="15">
        <f>IF(F278="Ocupada", (O278-N278) + TIME(0,15,0),O278-N278)</f>
        <v>0.10277777777810115</v>
      </c>
      <c r="Q278" s="15">
        <f>TIME(0,SUMIF(Mod_cocina!A:A,A278,Mod_cocina!E:E),0)</f>
        <v>2.013888888888889E-2</v>
      </c>
      <c r="R278" s="16">
        <f t="shared" si="8"/>
        <v>8.2638888889212267E-2</v>
      </c>
      <c r="S278" s="15" t="str">
        <f t="shared" si="9"/>
        <v>Sí</v>
      </c>
    </row>
    <row r="279" spans="1:19">
      <c r="A279" s="18">
        <v>278</v>
      </c>
      <c r="B279" s="19" t="str">
        <f>TEXT(C279,"dddd")</f>
        <v>lunes</v>
      </c>
      <c r="C279" s="19">
        <v>45019.131944444445</v>
      </c>
      <c r="D279" s="19">
        <v>45019.216666666667</v>
      </c>
      <c r="E279" s="20" t="s">
        <v>63</v>
      </c>
      <c r="F279" s="20" t="s">
        <v>81</v>
      </c>
      <c r="G279" s="20" t="s">
        <v>64</v>
      </c>
      <c r="H279" s="23" t="s">
        <v>811</v>
      </c>
      <c r="I279" s="18" t="s">
        <v>73</v>
      </c>
      <c r="J279" s="20" t="s">
        <v>812</v>
      </c>
      <c r="K279" s="18" t="s">
        <v>100</v>
      </c>
      <c r="L279" s="21">
        <f>SUMIF(Mod_cocina!A:A,A279,Mod_cocina!H:H)</f>
        <v>141</v>
      </c>
      <c r="M279" s="14">
        <v>45019.216666666667</v>
      </c>
      <c r="N279" s="15">
        <v>45019.131944444445</v>
      </c>
      <c r="O279" s="15">
        <v>45019.216666666667</v>
      </c>
      <c r="P279" s="15">
        <f>IF(F279="Ocupada", (O279-N279) + TIME(0,15,0),O279-N279)</f>
        <v>8.4722222221898846E-2</v>
      </c>
      <c r="Q279" s="15">
        <f>TIME(0,SUMIF(Mod_cocina!A:A,A279,Mod_cocina!E:E),0)</f>
        <v>4.2361111111111113E-2</v>
      </c>
      <c r="R279" s="16">
        <f t="shared" si="8"/>
        <v>4.2361111110787733E-2</v>
      </c>
      <c r="S279" s="15" t="str">
        <f t="shared" si="9"/>
        <v>Sí</v>
      </c>
    </row>
    <row r="280" spans="1:19">
      <c r="A280" s="18">
        <v>279</v>
      </c>
      <c r="B280" s="19" t="str">
        <f>TEXT(C280,"dddd")</f>
        <v>lunes</v>
      </c>
      <c r="C280" s="19">
        <v>45019.010416666664</v>
      </c>
      <c r="D280" s="19">
        <v>45019.107638888891</v>
      </c>
      <c r="E280" s="20" t="s">
        <v>78</v>
      </c>
      <c r="F280" s="20" t="s">
        <v>81</v>
      </c>
      <c r="G280" s="20" t="s">
        <v>95</v>
      </c>
      <c r="H280" s="23" t="s">
        <v>813</v>
      </c>
      <c r="I280" s="18" t="s">
        <v>79</v>
      </c>
      <c r="J280" s="20" t="s">
        <v>814</v>
      </c>
      <c r="K280" s="18" t="s">
        <v>100</v>
      </c>
      <c r="L280" s="21">
        <f>SUMIF(Mod_cocina!A:A,A280,Mod_cocina!H:H)</f>
        <v>201</v>
      </c>
      <c r="M280" s="14">
        <v>45019.107638888891</v>
      </c>
      <c r="N280" s="15">
        <v>45019.010416666664</v>
      </c>
      <c r="O280" s="15">
        <v>45019.107638888891</v>
      </c>
      <c r="P280" s="15">
        <f>IF(F280="Ocupada", (O280-N280) + TIME(0,15,0),O280-N280)</f>
        <v>9.7222222226264421E-2</v>
      </c>
      <c r="Q280" s="15">
        <f>TIME(0,SUMIF(Mod_cocina!A:A,A280,Mod_cocina!E:E),0)</f>
        <v>9.8611111111111108E-2</v>
      </c>
      <c r="R280" s="16">
        <f t="shared" si="8"/>
        <v>0</v>
      </c>
      <c r="S280" s="15" t="str">
        <f t="shared" si="9"/>
        <v>No</v>
      </c>
    </row>
    <row r="281" spans="1:19">
      <c r="A281" s="18">
        <v>280</v>
      </c>
      <c r="B281" s="19" t="str">
        <f>TEXT(C281,"dddd")</f>
        <v>lunes</v>
      </c>
      <c r="C281" s="19">
        <v>45019.020833333336</v>
      </c>
      <c r="D281" s="19">
        <v>45019.111805555556</v>
      </c>
      <c r="E281" s="20" t="s">
        <v>85</v>
      </c>
      <c r="F281" s="20" t="s">
        <v>67</v>
      </c>
      <c r="G281" s="20" t="s">
        <v>64</v>
      </c>
      <c r="H281" s="23" t="s">
        <v>816</v>
      </c>
      <c r="I281" s="18" t="s">
        <v>79</v>
      </c>
      <c r="J281" s="20" t="s">
        <v>817</v>
      </c>
      <c r="K281" s="18" t="s">
        <v>131</v>
      </c>
      <c r="L281" s="21">
        <f>SUMIF(Mod_cocina!A:A,A281,Mod_cocina!H:H)</f>
        <v>117</v>
      </c>
      <c r="M281" s="14">
        <v>45019.111805555556</v>
      </c>
      <c r="N281" s="15">
        <v>45019.020833333336</v>
      </c>
      <c r="O281" s="15">
        <v>45019.111805555556</v>
      </c>
      <c r="P281" s="15">
        <f>IF(F281="Ocupada", (O281-N281) + TIME(0,15,0),O281-N281)</f>
        <v>9.0972222220443655E-2</v>
      </c>
      <c r="Q281" s="15">
        <f>TIME(0,SUMIF(Mod_cocina!A:A,A281,Mod_cocina!E:E),0)</f>
        <v>5.9722222222222225E-2</v>
      </c>
      <c r="R281" s="16">
        <f t="shared" si="8"/>
        <v>3.124999999822143E-2</v>
      </c>
      <c r="S281" s="15" t="str">
        <f t="shared" si="9"/>
        <v>Sí</v>
      </c>
    </row>
    <row r="282" spans="1:19">
      <c r="A282" s="18">
        <v>281</v>
      </c>
      <c r="B282" s="19" t="str">
        <f>TEXT(C282,"dddd")</f>
        <v>lunes</v>
      </c>
      <c r="C282" s="19">
        <v>45019.161111111112</v>
      </c>
      <c r="D282" s="19">
        <v>45019.326388888891</v>
      </c>
      <c r="E282" s="20" t="s">
        <v>90</v>
      </c>
      <c r="F282" s="20" t="s">
        <v>99</v>
      </c>
      <c r="G282" s="20" t="s">
        <v>72</v>
      </c>
      <c r="H282" s="23" t="s">
        <v>819</v>
      </c>
      <c r="I282" s="18" t="s">
        <v>73</v>
      </c>
      <c r="J282" s="20" t="s">
        <v>25</v>
      </c>
      <c r="K282" s="18" t="s">
        <v>92</v>
      </c>
      <c r="L282" s="21">
        <f>SUMIF(Mod_cocina!A:A,A282,Mod_cocina!H:H)</f>
        <v>66</v>
      </c>
      <c r="M282" s="14">
        <v>45019.326388888891</v>
      </c>
      <c r="N282" s="15">
        <v>45019.161111111112</v>
      </c>
      <c r="O282" s="15">
        <v>45019.326388888891</v>
      </c>
      <c r="P282" s="15">
        <f>IF(F282="Ocupada", (O282-N282) + TIME(0,15,0),O282-N282)</f>
        <v>0.17569444444476781</v>
      </c>
      <c r="Q282" s="15">
        <f>TIME(0,SUMIF(Mod_cocina!A:A,A282,Mod_cocina!E:E),0)</f>
        <v>6.2500000000000003E-3</v>
      </c>
      <c r="R282" s="16">
        <f t="shared" si="8"/>
        <v>0.16944444444476781</v>
      </c>
      <c r="S282" s="15" t="str">
        <f t="shared" si="9"/>
        <v>Sí</v>
      </c>
    </row>
    <row r="283" spans="1:19">
      <c r="A283" s="18">
        <v>282</v>
      </c>
      <c r="B283" s="19" t="str">
        <f>TEXT(C283,"dddd")</f>
        <v>lunes</v>
      </c>
      <c r="C283" s="19">
        <v>45019.049305555556</v>
      </c>
      <c r="D283" s="19">
        <v>45019.209722222222</v>
      </c>
      <c r="E283" s="20" t="s">
        <v>90</v>
      </c>
      <c r="F283" s="20" t="s">
        <v>81</v>
      </c>
      <c r="G283" s="20" t="s">
        <v>64</v>
      </c>
      <c r="H283" s="23" t="s">
        <v>821</v>
      </c>
      <c r="I283" s="18" t="s">
        <v>79</v>
      </c>
      <c r="J283" s="20" t="s">
        <v>822</v>
      </c>
      <c r="K283" s="18" t="s">
        <v>111</v>
      </c>
      <c r="L283" s="21">
        <f>SUMIF(Mod_cocina!A:A,A283,Mod_cocina!H:H)</f>
        <v>74</v>
      </c>
      <c r="M283" s="14">
        <v>45019.209722222222</v>
      </c>
      <c r="N283" s="15">
        <v>45019.049305555556</v>
      </c>
      <c r="O283" s="15">
        <v>45019.209722222222</v>
      </c>
      <c r="P283" s="15">
        <f>IF(F283="Ocupada", (O283-N283) + TIME(0,15,0),O283-N283)</f>
        <v>0.16041666666569654</v>
      </c>
      <c r="Q283" s="15">
        <f>TIME(0,SUMIF(Mod_cocina!A:A,A283,Mod_cocina!E:E),0)</f>
        <v>7.9166666666666663E-2</v>
      </c>
      <c r="R283" s="16">
        <f t="shared" si="8"/>
        <v>8.1249999999029876E-2</v>
      </c>
      <c r="S283" s="15" t="str">
        <f t="shared" si="9"/>
        <v>Sí</v>
      </c>
    </row>
    <row r="284" spans="1:19">
      <c r="A284" s="18">
        <v>283</v>
      </c>
      <c r="B284" s="19" t="str">
        <f>TEXT(C284,"dddd")</f>
        <v>lunes</v>
      </c>
      <c r="C284" s="19">
        <v>45019.044444444444</v>
      </c>
      <c r="D284" s="19">
        <v>45019.199999999997</v>
      </c>
      <c r="E284" s="20" t="s">
        <v>85</v>
      </c>
      <c r="F284" s="20" t="s">
        <v>81</v>
      </c>
      <c r="G284" s="20" t="s">
        <v>95</v>
      </c>
      <c r="H284" s="23" t="s">
        <v>824</v>
      </c>
      <c r="I284" s="18" t="s">
        <v>79</v>
      </c>
      <c r="J284" s="20" t="s">
        <v>47</v>
      </c>
      <c r="K284" s="18" t="s">
        <v>82</v>
      </c>
      <c r="L284" s="21">
        <f>SUMIF(Mod_cocina!A:A,A284,Mod_cocina!H:H)</f>
        <v>78</v>
      </c>
      <c r="M284" s="14">
        <v>45019.199999999997</v>
      </c>
      <c r="N284" s="15">
        <v>45019.044444444444</v>
      </c>
      <c r="O284" s="15">
        <v>45019.199999999997</v>
      </c>
      <c r="P284" s="15">
        <f>IF(F284="Ocupada", (O284-N284) + TIME(0,15,0),O284-N284)</f>
        <v>0.15555555555329192</v>
      </c>
      <c r="Q284" s="15">
        <f>TIME(0,SUMIF(Mod_cocina!A:A,A284,Mod_cocina!E:E),0)</f>
        <v>4.1666666666666666E-3</v>
      </c>
      <c r="R284" s="16">
        <f t="shared" si="8"/>
        <v>0.15138888888662524</v>
      </c>
      <c r="S284" s="15" t="str">
        <f t="shared" si="9"/>
        <v>Sí</v>
      </c>
    </row>
    <row r="285" spans="1:19">
      <c r="A285" s="18">
        <v>284</v>
      </c>
      <c r="B285" s="19" t="str">
        <f>TEXT(C285,"dddd")</f>
        <v>lunes</v>
      </c>
      <c r="C285" s="19">
        <v>45019.102777777778</v>
      </c>
      <c r="D285" s="19">
        <v>45019.192361111112</v>
      </c>
      <c r="E285" s="20" t="s">
        <v>85</v>
      </c>
      <c r="F285" s="20" t="s">
        <v>99</v>
      </c>
      <c r="G285" s="20" t="s">
        <v>64</v>
      </c>
      <c r="H285" s="23" t="s">
        <v>826</v>
      </c>
      <c r="I285" s="18" t="s">
        <v>65</v>
      </c>
      <c r="J285" s="20" t="s">
        <v>827</v>
      </c>
      <c r="K285" s="18" t="s">
        <v>92</v>
      </c>
      <c r="L285" s="21">
        <f>SUMIF(Mod_cocina!A:A,A285,Mod_cocina!H:H)</f>
        <v>158</v>
      </c>
      <c r="M285" s="14">
        <v>45019.192361111112</v>
      </c>
      <c r="N285" s="15">
        <v>45019.102777777778</v>
      </c>
      <c r="O285" s="15">
        <v>45019.192361111112</v>
      </c>
      <c r="P285" s="15">
        <f>IF(F285="Ocupada", (O285-N285) + TIME(0,15,0),O285-N285)</f>
        <v>0.10000000000097013</v>
      </c>
      <c r="Q285" s="15">
        <f>TIME(0,SUMIF(Mod_cocina!A:A,A285,Mod_cocina!E:E),0)</f>
        <v>0.13541666666666666</v>
      </c>
      <c r="R285" s="16">
        <f t="shared" si="8"/>
        <v>0</v>
      </c>
      <c r="S285" s="15" t="str">
        <f t="shared" si="9"/>
        <v>No</v>
      </c>
    </row>
    <row r="286" spans="1:19">
      <c r="A286" s="18">
        <v>285</v>
      </c>
      <c r="B286" s="19" t="str">
        <f>TEXT(C286,"dddd")</f>
        <v>lunes</v>
      </c>
      <c r="C286" s="19">
        <v>45019.127083333333</v>
      </c>
      <c r="D286" s="19">
        <v>45019.253472222219</v>
      </c>
      <c r="E286" s="20" t="s">
        <v>90</v>
      </c>
      <c r="F286" s="20" t="s">
        <v>67</v>
      </c>
      <c r="G286" s="20" t="s">
        <v>64</v>
      </c>
      <c r="H286" s="23" t="s">
        <v>829</v>
      </c>
      <c r="I286" s="18" t="s">
        <v>65</v>
      </c>
      <c r="J286" s="20" t="s">
        <v>43</v>
      </c>
      <c r="K286" s="18" t="s">
        <v>68</v>
      </c>
      <c r="L286" s="21">
        <f>SUMIF(Mod_cocina!A:A,A286,Mod_cocina!H:H)</f>
        <v>42</v>
      </c>
      <c r="M286" s="14">
        <v>45019.253472222219</v>
      </c>
      <c r="N286" s="15">
        <v>45019.127083333333</v>
      </c>
      <c r="O286" s="15">
        <v>45019.253472222219</v>
      </c>
      <c r="P286" s="15">
        <f>IF(F286="Ocupada", (O286-N286) + TIME(0,15,0),O286-N286)</f>
        <v>0.12638888888614019</v>
      </c>
      <c r="Q286" s="15">
        <f>TIME(0,SUMIF(Mod_cocina!A:A,A286,Mod_cocina!E:E),0)</f>
        <v>8.3333333333333332E-3</v>
      </c>
      <c r="R286" s="16">
        <f t="shared" si="8"/>
        <v>0.11805555555280686</v>
      </c>
      <c r="S286" s="15" t="str">
        <f t="shared" si="9"/>
        <v>Sí</v>
      </c>
    </row>
    <row r="287" spans="1:19">
      <c r="A287" s="18">
        <v>286</v>
      </c>
      <c r="B287" s="19" t="str">
        <f>TEXT(C287,"dddd")</f>
        <v>lunes</v>
      </c>
      <c r="C287" s="19">
        <v>45019.015277777777</v>
      </c>
      <c r="D287" s="19">
        <v>45019.102777777778</v>
      </c>
      <c r="E287" s="20" t="s">
        <v>63</v>
      </c>
      <c r="F287" s="20" t="s">
        <v>99</v>
      </c>
      <c r="G287" s="20" t="s">
        <v>64</v>
      </c>
      <c r="H287" s="23" t="s">
        <v>830</v>
      </c>
      <c r="I287" s="18" t="s">
        <v>79</v>
      </c>
      <c r="J287" s="20" t="s">
        <v>37</v>
      </c>
      <c r="K287" s="18" t="s">
        <v>164</v>
      </c>
      <c r="L287" s="21">
        <f>SUMIF(Mod_cocina!A:A,A287,Mod_cocina!H:H)</f>
        <v>68</v>
      </c>
      <c r="M287" s="14">
        <v>45019.102777777778</v>
      </c>
      <c r="N287" s="15">
        <v>45019.015277777777</v>
      </c>
      <c r="O287" s="15">
        <v>45019.102777777778</v>
      </c>
      <c r="P287" s="15">
        <f>IF(F287="Ocupada", (O287-N287) + TIME(0,15,0),O287-N287)</f>
        <v>9.7916666668121863E-2</v>
      </c>
      <c r="Q287" s="15">
        <f>TIME(0,SUMIF(Mod_cocina!A:A,A287,Mod_cocina!E:E),0)</f>
        <v>1.7361111111111112E-2</v>
      </c>
      <c r="R287" s="16">
        <f t="shared" si="8"/>
        <v>8.0555555557010744E-2</v>
      </c>
      <c r="S287" s="15" t="str">
        <f t="shared" si="9"/>
        <v>Sí</v>
      </c>
    </row>
    <row r="288" spans="1:19">
      <c r="A288" s="18">
        <v>287</v>
      </c>
      <c r="B288" s="19" t="str">
        <f>TEXT(C288,"dddd")</f>
        <v>lunes</v>
      </c>
      <c r="C288" s="19">
        <v>45019.150694444441</v>
      </c>
      <c r="D288" s="19">
        <v>45019.197222222225</v>
      </c>
      <c r="E288" s="20" t="s">
        <v>85</v>
      </c>
      <c r="F288" s="20" t="s">
        <v>67</v>
      </c>
      <c r="G288" s="20" t="s">
        <v>64</v>
      </c>
      <c r="H288" s="23" t="s">
        <v>831</v>
      </c>
      <c r="I288" s="18" t="s">
        <v>65</v>
      </c>
      <c r="J288" s="20" t="s">
        <v>832</v>
      </c>
      <c r="K288" s="18" t="s">
        <v>75</v>
      </c>
      <c r="L288" s="21">
        <f>SUMIF(Mod_cocina!A:A,A288,Mod_cocina!H:H)</f>
        <v>202</v>
      </c>
      <c r="M288" s="14">
        <v>45019.197222222225</v>
      </c>
      <c r="N288" s="15">
        <v>45019.150694444441</v>
      </c>
      <c r="O288" s="15">
        <v>45019.197222222225</v>
      </c>
      <c r="P288" s="15">
        <f>IF(F288="Ocupada", (O288-N288) + TIME(0,15,0),O288-N288)</f>
        <v>4.652777778392192E-2</v>
      </c>
      <c r="Q288" s="15">
        <f>TIME(0,SUMIF(Mod_cocina!A:A,A288,Mod_cocina!E:E),0)</f>
        <v>8.4027777777777785E-2</v>
      </c>
      <c r="R288" s="16">
        <f t="shared" si="8"/>
        <v>0</v>
      </c>
      <c r="S288" s="15" t="str">
        <f t="shared" si="9"/>
        <v>No</v>
      </c>
    </row>
    <row r="289" spans="1:19">
      <c r="A289" s="18">
        <v>288</v>
      </c>
      <c r="B289" s="19" t="str">
        <f>TEXT(C289,"dddd")</f>
        <v>lunes</v>
      </c>
      <c r="C289" s="19">
        <v>45019.088888888888</v>
      </c>
      <c r="D289" s="19">
        <v>45019.231249999997</v>
      </c>
      <c r="E289" s="20" t="s">
        <v>85</v>
      </c>
      <c r="F289" s="20" t="s">
        <v>67</v>
      </c>
      <c r="G289" s="20" t="s">
        <v>95</v>
      </c>
      <c r="H289" s="23" t="s">
        <v>568</v>
      </c>
      <c r="I289" s="18" t="s">
        <v>79</v>
      </c>
      <c r="J289" s="20" t="s">
        <v>834</v>
      </c>
      <c r="K289" s="18" t="s">
        <v>111</v>
      </c>
      <c r="L289" s="21">
        <f>SUMIF(Mod_cocina!A:A,A289,Mod_cocina!H:H)</f>
        <v>86</v>
      </c>
      <c r="M289" s="14">
        <v>45019.231249999997</v>
      </c>
      <c r="N289" s="15">
        <v>45019.088888888888</v>
      </c>
      <c r="O289" s="15">
        <v>45019.231249999997</v>
      </c>
      <c r="P289" s="15">
        <f>IF(F289="Ocupada", (O289-N289) + TIME(0,15,0),O289-N289)</f>
        <v>0.14236111110949423</v>
      </c>
      <c r="Q289" s="15">
        <f>TIME(0,SUMIF(Mod_cocina!A:A,A289,Mod_cocina!E:E),0)</f>
        <v>2.6388888888888889E-2</v>
      </c>
      <c r="R289" s="16">
        <f t="shared" si="8"/>
        <v>0.11597222222060534</v>
      </c>
      <c r="S289" s="15" t="str">
        <f t="shared" si="9"/>
        <v>Sí</v>
      </c>
    </row>
    <row r="290" spans="1:19">
      <c r="A290" s="18">
        <v>289</v>
      </c>
      <c r="B290" s="19" t="str">
        <f>TEXT(C290,"dddd")</f>
        <v>lunes</v>
      </c>
      <c r="C290" s="19">
        <v>45019.130555555559</v>
      </c>
      <c r="D290" s="19">
        <v>45019.265972222223</v>
      </c>
      <c r="E290" s="20" t="s">
        <v>85</v>
      </c>
      <c r="F290" s="20" t="s">
        <v>81</v>
      </c>
      <c r="G290" s="20" t="s">
        <v>64</v>
      </c>
      <c r="H290" s="23" t="s">
        <v>836</v>
      </c>
      <c r="I290" s="18" t="s">
        <v>65</v>
      </c>
      <c r="J290" s="20" t="s">
        <v>837</v>
      </c>
      <c r="K290" s="18" t="s">
        <v>68</v>
      </c>
      <c r="L290" s="21">
        <f>SUMIF(Mod_cocina!A:A,A290,Mod_cocina!H:H)</f>
        <v>138</v>
      </c>
      <c r="M290" s="14">
        <v>45019.265972222223</v>
      </c>
      <c r="N290" s="15">
        <v>45019.130555555559</v>
      </c>
      <c r="O290" s="15">
        <v>45019.265972222223</v>
      </c>
      <c r="P290" s="15">
        <f>IF(F290="Ocupada", (O290-N290) + TIME(0,15,0),O290-N290)</f>
        <v>0.13541666666424135</v>
      </c>
      <c r="Q290" s="15">
        <f>TIME(0,SUMIF(Mod_cocina!A:A,A290,Mod_cocina!E:E),0)</f>
        <v>4.7222222222222221E-2</v>
      </c>
      <c r="R290" s="16">
        <f t="shared" si="8"/>
        <v>8.8194444442019126E-2</v>
      </c>
      <c r="S290" s="15" t="str">
        <f t="shared" si="9"/>
        <v>Sí</v>
      </c>
    </row>
    <row r="291" spans="1:19">
      <c r="A291" s="18">
        <v>290</v>
      </c>
      <c r="B291" s="19" t="str">
        <f>TEXT(C291,"dddd")</f>
        <v>lunes</v>
      </c>
      <c r="C291" s="19">
        <v>45019.087500000001</v>
      </c>
      <c r="D291" s="19">
        <v>45019.189583333333</v>
      </c>
      <c r="E291" s="20" t="s">
        <v>63</v>
      </c>
      <c r="F291" s="20" t="s">
        <v>99</v>
      </c>
      <c r="G291" s="20" t="s">
        <v>64</v>
      </c>
      <c r="H291" s="23" t="s">
        <v>838</v>
      </c>
      <c r="I291" s="18" t="s">
        <v>79</v>
      </c>
      <c r="J291" s="20" t="s">
        <v>19</v>
      </c>
      <c r="K291" s="18" t="s">
        <v>68</v>
      </c>
      <c r="L291" s="21">
        <f>SUMIF(Mod_cocina!A:A,A291,Mod_cocina!H:H)</f>
        <v>40</v>
      </c>
      <c r="M291" s="14">
        <v>45019.189583333333</v>
      </c>
      <c r="N291" s="15">
        <v>45019.087500000001</v>
      </c>
      <c r="O291" s="15">
        <v>45019.189583333333</v>
      </c>
      <c r="P291" s="15">
        <f>IF(F291="Ocupada", (O291-N291) + TIME(0,15,0),O291-N291)</f>
        <v>0.11249999999805975</v>
      </c>
      <c r="Q291" s="15">
        <f>TIME(0,SUMIF(Mod_cocina!A:A,A291,Mod_cocina!E:E),0)</f>
        <v>3.9583333333333331E-2</v>
      </c>
      <c r="R291" s="16">
        <f t="shared" si="8"/>
        <v>7.2916666664726418E-2</v>
      </c>
      <c r="S291" s="15" t="str">
        <f t="shared" si="9"/>
        <v>Sí</v>
      </c>
    </row>
    <row r="292" spans="1:19">
      <c r="A292" s="18">
        <v>291</v>
      </c>
      <c r="B292" s="19" t="str">
        <f>TEXT(C292,"dddd")</f>
        <v>lunes</v>
      </c>
      <c r="C292" s="19">
        <v>45019.137499999997</v>
      </c>
      <c r="D292" s="19">
        <v>45019.256249999999</v>
      </c>
      <c r="E292" s="20" t="s">
        <v>78</v>
      </c>
      <c r="F292" s="20" t="s">
        <v>99</v>
      </c>
      <c r="G292" s="20" t="s">
        <v>72</v>
      </c>
      <c r="H292" s="23" t="s">
        <v>840</v>
      </c>
      <c r="I292" s="18" t="s">
        <v>73</v>
      </c>
      <c r="J292" s="20" t="s">
        <v>841</v>
      </c>
      <c r="K292" s="18" t="s">
        <v>107</v>
      </c>
      <c r="L292" s="21">
        <f>SUMIF(Mod_cocina!A:A,A292,Mod_cocina!H:H)</f>
        <v>260</v>
      </c>
      <c r="M292" s="14">
        <v>45019.256249999999</v>
      </c>
      <c r="N292" s="15">
        <v>45019.137499999997</v>
      </c>
      <c r="O292" s="15">
        <v>45019.256249999999</v>
      </c>
      <c r="P292" s="15">
        <f>IF(F292="Ocupada", (O292-N292) + TIME(0,15,0),O292-N292)</f>
        <v>0.12916666666812185</v>
      </c>
      <c r="Q292" s="15">
        <f>TIME(0,SUMIF(Mod_cocina!A:A,A292,Mod_cocina!E:E),0)</f>
        <v>6.5972222222222224E-2</v>
      </c>
      <c r="R292" s="16">
        <f t="shared" si="8"/>
        <v>6.3194444445899625E-2</v>
      </c>
      <c r="S292" s="15" t="str">
        <f t="shared" si="9"/>
        <v>Sí</v>
      </c>
    </row>
    <row r="293" spans="1:19">
      <c r="A293" s="18">
        <v>292</v>
      </c>
      <c r="B293" s="19" t="str">
        <f>TEXT(C293,"dddd")</f>
        <v>lunes</v>
      </c>
      <c r="C293" s="19">
        <v>45019.006249999999</v>
      </c>
      <c r="D293" s="19">
        <v>45019.07708333333</v>
      </c>
      <c r="E293" s="20" t="s">
        <v>63</v>
      </c>
      <c r="F293" s="20" t="s">
        <v>67</v>
      </c>
      <c r="G293" s="20" t="s">
        <v>95</v>
      </c>
      <c r="H293" s="23" t="s">
        <v>843</v>
      </c>
      <c r="I293" s="18" t="s">
        <v>65</v>
      </c>
      <c r="J293" s="20" t="s">
        <v>27</v>
      </c>
      <c r="K293" s="18" t="s">
        <v>164</v>
      </c>
      <c r="L293" s="21">
        <f>SUMIF(Mod_cocina!A:A,A293,Mod_cocina!H:H)</f>
        <v>84</v>
      </c>
      <c r="M293" s="14">
        <v>45019.07708333333</v>
      </c>
      <c r="N293" s="15">
        <v>45019.006249999999</v>
      </c>
      <c r="O293" s="15">
        <v>45019.07708333333</v>
      </c>
      <c r="P293" s="15">
        <f>IF(F293="Ocupada", (O293-N293) + TIME(0,15,0),O293-N293)</f>
        <v>7.0833333331393078E-2</v>
      </c>
      <c r="Q293" s="15">
        <f>TIME(0,SUMIF(Mod_cocina!A:A,A293,Mod_cocina!E:E),0)</f>
        <v>1.5972222222222221E-2</v>
      </c>
      <c r="R293" s="16">
        <f t="shared" si="8"/>
        <v>5.4861111109170857E-2</v>
      </c>
      <c r="S293" s="15" t="str">
        <f t="shared" si="9"/>
        <v>Sí</v>
      </c>
    </row>
    <row r="294" spans="1:19">
      <c r="A294" s="18">
        <v>293</v>
      </c>
      <c r="B294" s="19" t="str">
        <f>TEXT(C294,"dddd")</f>
        <v>lunes</v>
      </c>
      <c r="C294" s="19">
        <v>45019.121527777781</v>
      </c>
      <c r="D294" s="19">
        <v>45019.190972222219</v>
      </c>
      <c r="E294" s="20" t="s">
        <v>63</v>
      </c>
      <c r="F294" s="20" t="s">
        <v>67</v>
      </c>
      <c r="G294" s="20" t="s">
        <v>64</v>
      </c>
      <c r="H294" s="23" t="s">
        <v>845</v>
      </c>
      <c r="I294" s="18" t="s">
        <v>65</v>
      </c>
      <c r="J294" s="20" t="s">
        <v>846</v>
      </c>
      <c r="K294" s="18" t="s">
        <v>164</v>
      </c>
      <c r="L294" s="21">
        <f>SUMIF(Mod_cocina!A:A,A294,Mod_cocina!H:H)</f>
        <v>216</v>
      </c>
      <c r="M294" s="14">
        <v>45019.190972222219</v>
      </c>
      <c r="N294" s="15">
        <v>45019.121527777781</v>
      </c>
      <c r="O294" s="15">
        <v>45019.190972222219</v>
      </c>
      <c r="P294" s="15">
        <f>IF(F294="Ocupada", (O294-N294) + TIME(0,15,0),O294-N294)</f>
        <v>6.9444444437976927E-2</v>
      </c>
      <c r="Q294" s="15">
        <f>TIME(0,SUMIF(Mod_cocina!A:A,A294,Mod_cocina!E:E),0)</f>
        <v>8.3333333333333329E-2</v>
      </c>
      <c r="R294" s="16">
        <f t="shared" si="8"/>
        <v>0</v>
      </c>
      <c r="S294" s="15" t="str">
        <f t="shared" si="9"/>
        <v>No</v>
      </c>
    </row>
    <row r="295" spans="1:19">
      <c r="A295" s="18">
        <v>294</v>
      </c>
      <c r="B295" s="19" t="str">
        <f>TEXT(C295,"dddd")</f>
        <v>lunes</v>
      </c>
      <c r="C295" s="19">
        <v>45019.018055555556</v>
      </c>
      <c r="D295" s="19">
        <v>45019.164583333331</v>
      </c>
      <c r="E295" s="20" t="s">
        <v>78</v>
      </c>
      <c r="F295" s="20" t="s">
        <v>81</v>
      </c>
      <c r="G295" s="20" t="s">
        <v>72</v>
      </c>
      <c r="H295" s="23" t="s">
        <v>847</v>
      </c>
      <c r="I295" s="18" t="s">
        <v>79</v>
      </c>
      <c r="J295" s="20" t="s">
        <v>848</v>
      </c>
      <c r="K295" s="18" t="s">
        <v>75</v>
      </c>
      <c r="L295" s="21">
        <f>SUMIF(Mod_cocina!A:A,A295,Mod_cocina!H:H)</f>
        <v>326</v>
      </c>
      <c r="M295" s="14">
        <v>45019.164583333331</v>
      </c>
      <c r="N295" s="15">
        <v>45019.018055555556</v>
      </c>
      <c r="O295" s="15">
        <v>45019.164583333331</v>
      </c>
      <c r="P295" s="15">
        <f>IF(F295="Ocupada", (O295-N295) + TIME(0,15,0),O295-N295)</f>
        <v>0.14652777777519077</v>
      </c>
      <c r="Q295" s="15">
        <f>TIME(0,SUMIF(Mod_cocina!A:A,A295,Mod_cocina!E:E),0)</f>
        <v>5.9722222222222225E-2</v>
      </c>
      <c r="R295" s="16">
        <f t="shared" si="8"/>
        <v>8.6805555552968539E-2</v>
      </c>
      <c r="S295" s="15" t="str">
        <f t="shared" si="9"/>
        <v>Sí</v>
      </c>
    </row>
    <row r="296" spans="1:19">
      <c r="A296" s="18">
        <v>295</v>
      </c>
      <c r="B296" s="19" t="str">
        <f>TEXT(C296,"dddd")</f>
        <v>lunes</v>
      </c>
      <c r="C296" s="19">
        <v>45019.006944444445</v>
      </c>
      <c r="D296" s="19">
        <v>45019.084027777775</v>
      </c>
      <c r="E296" s="20" t="s">
        <v>78</v>
      </c>
      <c r="F296" s="20" t="s">
        <v>67</v>
      </c>
      <c r="G296" s="20" t="s">
        <v>64</v>
      </c>
      <c r="H296" s="23" t="s">
        <v>850</v>
      </c>
      <c r="I296" s="18" t="s">
        <v>79</v>
      </c>
      <c r="J296" s="20" t="s">
        <v>851</v>
      </c>
      <c r="K296" s="18" t="s">
        <v>111</v>
      </c>
      <c r="L296" s="21">
        <f>SUMIF(Mod_cocina!A:A,A296,Mod_cocina!H:H)</f>
        <v>247</v>
      </c>
      <c r="M296" s="14">
        <v>45019.084027777775</v>
      </c>
      <c r="N296" s="15">
        <v>45019.006944444445</v>
      </c>
      <c r="O296" s="15">
        <v>45019.084027777775</v>
      </c>
      <c r="P296" s="15">
        <f>IF(F296="Ocupada", (O296-N296) + TIME(0,15,0),O296-N296)</f>
        <v>7.7083333329937886E-2</v>
      </c>
      <c r="Q296" s="15">
        <f>TIME(0,SUMIF(Mod_cocina!A:A,A296,Mod_cocina!E:E),0)</f>
        <v>0.12291666666666666</v>
      </c>
      <c r="R296" s="16">
        <f t="shared" si="8"/>
        <v>0</v>
      </c>
      <c r="S296" s="15" t="str">
        <f t="shared" si="9"/>
        <v>No</v>
      </c>
    </row>
    <row r="297" spans="1:19">
      <c r="A297" s="18">
        <v>296</v>
      </c>
      <c r="B297" s="19" t="str">
        <f>TEXT(C297,"dddd")</f>
        <v>lunes</v>
      </c>
      <c r="C297" s="19">
        <v>45019.117361111108</v>
      </c>
      <c r="D297" s="19">
        <v>45019.248611111114</v>
      </c>
      <c r="E297" s="20" t="s">
        <v>78</v>
      </c>
      <c r="F297" s="20" t="s">
        <v>99</v>
      </c>
      <c r="G297" s="20" t="s">
        <v>95</v>
      </c>
      <c r="H297" s="23" t="s">
        <v>853</v>
      </c>
      <c r="I297" s="18" t="s">
        <v>79</v>
      </c>
      <c r="J297" s="20" t="s">
        <v>854</v>
      </c>
      <c r="K297" s="18" t="s">
        <v>68</v>
      </c>
      <c r="L297" s="21">
        <f>SUMIF(Mod_cocina!A:A,A297,Mod_cocina!H:H)</f>
        <v>59</v>
      </c>
      <c r="M297" s="14">
        <v>45019.248611111114</v>
      </c>
      <c r="N297" s="15">
        <v>45019.117361111108</v>
      </c>
      <c r="O297" s="15">
        <v>45019.248611111114</v>
      </c>
      <c r="P297" s="15">
        <f>IF(F297="Ocupada", (O297-N297) + TIME(0,15,0),O297-N297)</f>
        <v>0.14166666667248742</v>
      </c>
      <c r="Q297" s="15">
        <f>TIME(0,SUMIF(Mod_cocina!A:A,A297,Mod_cocina!E:E),0)</f>
        <v>3.1944444444444442E-2</v>
      </c>
      <c r="R297" s="16">
        <f t="shared" si="8"/>
        <v>0.10972222222804298</v>
      </c>
      <c r="S297" s="15" t="str">
        <f t="shared" si="9"/>
        <v>Sí</v>
      </c>
    </row>
    <row r="298" spans="1:19">
      <c r="A298" s="18">
        <v>297</v>
      </c>
      <c r="B298" s="19" t="str">
        <f>TEXT(C298,"dddd")</f>
        <v>lunes</v>
      </c>
      <c r="C298" s="19">
        <v>45019.043749999997</v>
      </c>
      <c r="D298" s="19">
        <v>45019.185416666667</v>
      </c>
      <c r="E298" s="20" t="s">
        <v>71</v>
      </c>
      <c r="F298" s="20" t="s">
        <v>99</v>
      </c>
      <c r="G298" s="20" t="s">
        <v>64</v>
      </c>
      <c r="H298" s="23" t="s">
        <v>855</v>
      </c>
      <c r="I298" s="18" t="s">
        <v>79</v>
      </c>
      <c r="J298" s="20" t="s">
        <v>856</v>
      </c>
      <c r="K298" s="18" t="s">
        <v>68</v>
      </c>
      <c r="L298" s="21">
        <f>SUMIF(Mod_cocina!A:A,A298,Mod_cocina!H:H)</f>
        <v>175</v>
      </c>
      <c r="M298" s="14">
        <v>45019.185416666667</v>
      </c>
      <c r="N298" s="15">
        <v>45019.043749999997</v>
      </c>
      <c r="O298" s="15">
        <v>45019.185416666667</v>
      </c>
      <c r="P298" s="15">
        <f>IF(F298="Ocupada", (O298-N298) + TIME(0,15,0),O298-N298)</f>
        <v>0.15208333333672877</v>
      </c>
      <c r="Q298" s="15">
        <f>TIME(0,SUMIF(Mod_cocina!A:A,A298,Mod_cocina!E:E),0)</f>
        <v>7.7777777777777779E-2</v>
      </c>
      <c r="R298" s="16">
        <f t="shared" si="8"/>
        <v>7.4305555558950992E-2</v>
      </c>
      <c r="S298" s="15" t="str">
        <f t="shared" si="9"/>
        <v>Sí</v>
      </c>
    </row>
    <row r="299" spans="1:19">
      <c r="A299" s="18">
        <v>298</v>
      </c>
      <c r="B299" s="19" t="str">
        <f>TEXT(C299,"dddd")</f>
        <v>lunes</v>
      </c>
      <c r="C299" s="19">
        <v>45019.134722222225</v>
      </c>
      <c r="D299" s="19">
        <v>45019.228472222225</v>
      </c>
      <c r="E299" s="20" t="s">
        <v>85</v>
      </c>
      <c r="F299" s="20" t="s">
        <v>67</v>
      </c>
      <c r="G299" s="20" t="s">
        <v>72</v>
      </c>
      <c r="H299" s="23" t="s">
        <v>858</v>
      </c>
      <c r="I299" s="18" t="s">
        <v>79</v>
      </c>
      <c r="J299" s="20" t="s">
        <v>859</v>
      </c>
      <c r="K299" s="18" t="s">
        <v>107</v>
      </c>
      <c r="L299" s="21">
        <f>SUMIF(Mod_cocina!A:A,A299,Mod_cocina!H:H)</f>
        <v>255</v>
      </c>
      <c r="M299" s="14">
        <v>45019.228472222225</v>
      </c>
      <c r="N299" s="15">
        <v>45019.134722222225</v>
      </c>
      <c r="O299" s="15">
        <v>45019.228472222225</v>
      </c>
      <c r="P299" s="15">
        <f>IF(F299="Ocupada", (O299-N299) + TIME(0,15,0),O299-N299)</f>
        <v>9.375E-2</v>
      </c>
      <c r="Q299" s="15">
        <f>TIME(0,SUMIF(Mod_cocina!A:A,A299,Mod_cocina!E:E),0)</f>
        <v>9.7916666666666666E-2</v>
      </c>
      <c r="R299" s="16">
        <f t="shared" si="8"/>
        <v>0</v>
      </c>
      <c r="S299" s="15" t="str">
        <f t="shared" si="9"/>
        <v>No</v>
      </c>
    </row>
    <row r="300" spans="1:19">
      <c r="A300" s="18">
        <v>299</v>
      </c>
      <c r="B300" s="19" t="str">
        <f>TEXT(C300,"dddd")</f>
        <v>lunes</v>
      </c>
      <c r="C300" s="19">
        <v>45019.054861111108</v>
      </c>
      <c r="D300" s="19">
        <v>45019.114583333336</v>
      </c>
      <c r="E300" s="20" t="s">
        <v>85</v>
      </c>
      <c r="F300" s="20" t="s">
        <v>99</v>
      </c>
      <c r="G300" s="20" t="s">
        <v>95</v>
      </c>
      <c r="H300" s="23" t="s">
        <v>861</v>
      </c>
      <c r="I300" s="18" t="s">
        <v>73</v>
      </c>
      <c r="J300" s="20" t="s">
        <v>862</v>
      </c>
      <c r="K300" s="18" t="s">
        <v>111</v>
      </c>
      <c r="L300" s="21">
        <f>SUMIF(Mod_cocina!A:A,A300,Mod_cocina!H:H)</f>
        <v>182</v>
      </c>
      <c r="M300" s="14">
        <v>45019.114583333336</v>
      </c>
      <c r="N300" s="15">
        <v>45019.054861111108</v>
      </c>
      <c r="O300" s="15">
        <v>45019.114583333336</v>
      </c>
      <c r="P300" s="15">
        <f>IF(F300="Ocupada", (O300-N300) + TIME(0,15,0),O300-N300)</f>
        <v>7.0138888894386284E-2</v>
      </c>
      <c r="Q300" s="15">
        <f>TIME(0,SUMIF(Mod_cocina!A:A,A300,Mod_cocina!E:E),0)</f>
        <v>7.8472222222222221E-2</v>
      </c>
      <c r="R300" s="16">
        <f t="shared" si="8"/>
        <v>0</v>
      </c>
      <c r="S300" s="15" t="str">
        <f t="shared" si="9"/>
        <v>No</v>
      </c>
    </row>
    <row r="301" spans="1:19">
      <c r="A301" s="18">
        <v>300</v>
      </c>
      <c r="B301" s="19" t="str">
        <f>TEXT(C301,"dddd")</f>
        <v>lunes</v>
      </c>
      <c r="C301" s="19">
        <v>45019.095138888886</v>
      </c>
      <c r="D301" s="19">
        <v>45019.179861111108</v>
      </c>
      <c r="E301" s="20" t="s">
        <v>78</v>
      </c>
      <c r="F301" s="20" t="s">
        <v>67</v>
      </c>
      <c r="G301" s="20" t="s">
        <v>72</v>
      </c>
      <c r="H301" s="23" t="s">
        <v>863</v>
      </c>
      <c r="I301" s="18" t="s">
        <v>79</v>
      </c>
      <c r="J301" s="20" t="s">
        <v>864</v>
      </c>
      <c r="K301" s="18" t="s">
        <v>87</v>
      </c>
      <c r="L301" s="21">
        <f>SUMIF(Mod_cocina!A:A,A301,Mod_cocina!H:H)</f>
        <v>290</v>
      </c>
      <c r="M301" s="14">
        <v>45019.179861111108</v>
      </c>
      <c r="N301" s="15">
        <v>45019.095138888886</v>
      </c>
      <c r="O301" s="15">
        <v>45019.179861111108</v>
      </c>
      <c r="P301" s="15">
        <f>IF(F301="Ocupada", (O301-N301) + TIME(0,15,0),O301-N301)</f>
        <v>8.4722222221898846E-2</v>
      </c>
      <c r="Q301" s="15">
        <f>TIME(0,SUMIF(Mod_cocina!A:A,A301,Mod_cocina!E:E),0)</f>
        <v>8.1944444444444445E-2</v>
      </c>
      <c r="R301" s="16">
        <f t="shared" si="8"/>
        <v>2.7777777774544016E-3</v>
      </c>
      <c r="S301" s="15" t="str">
        <f t="shared" si="9"/>
        <v>Sí</v>
      </c>
    </row>
    <row r="302" spans="1:19">
      <c r="A302" s="18">
        <v>301</v>
      </c>
      <c r="B302" s="19" t="str">
        <f>TEXT(C302,"dddd")</f>
        <v>lunes</v>
      </c>
      <c r="C302" s="19">
        <v>45019.093055555553</v>
      </c>
      <c r="D302" s="19">
        <v>45019.172222222223</v>
      </c>
      <c r="E302" s="20" t="s">
        <v>85</v>
      </c>
      <c r="F302" s="20" t="s">
        <v>67</v>
      </c>
      <c r="G302" s="20" t="s">
        <v>64</v>
      </c>
      <c r="H302" s="23" t="s">
        <v>866</v>
      </c>
      <c r="I302" s="18" t="s">
        <v>79</v>
      </c>
      <c r="J302" s="20" t="s">
        <v>867</v>
      </c>
      <c r="K302" s="18" t="s">
        <v>111</v>
      </c>
      <c r="L302" s="21">
        <f>SUMIF(Mod_cocina!A:A,A302,Mod_cocina!H:H)</f>
        <v>223</v>
      </c>
      <c r="M302" s="14">
        <v>45019.172222222223</v>
      </c>
      <c r="N302" s="15">
        <v>45019.093055555553</v>
      </c>
      <c r="O302" s="15">
        <v>45019.172222222223</v>
      </c>
      <c r="P302" s="15">
        <f>IF(F302="Ocupada", (O302-N302) + TIME(0,15,0),O302-N302)</f>
        <v>7.9166666670062114E-2</v>
      </c>
      <c r="Q302" s="15">
        <f>TIME(0,SUMIF(Mod_cocina!A:A,A302,Mod_cocina!E:E),0)</f>
        <v>0.12708333333333333</v>
      </c>
      <c r="R302" s="16">
        <f t="shared" si="8"/>
        <v>0</v>
      </c>
      <c r="S302" s="15" t="str">
        <f t="shared" si="9"/>
        <v>No</v>
      </c>
    </row>
    <row r="303" spans="1:19">
      <c r="A303" s="18">
        <v>302</v>
      </c>
      <c r="B303" s="19" t="str">
        <f>TEXT(C303,"dddd")</f>
        <v>lunes</v>
      </c>
      <c r="C303" s="19">
        <v>45019.055555555555</v>
      </c>
      <c r="D303" s="19">
        <v>45019.205555555556</v>
      </c>
      <c r="E303" s="20" t="s">
        <v>71</v>
      </c>
      <c r="F303" s="20" t="s">
        <v>67</v>
      </c>
      <c r="G303" s="20" t="s">
        <v>72</v>
      </c>
      <c r="H303" s="23" t="s">
        <v>868</v>
      </c>
      <c r="I303" s="18" t="s">
        <v>79</v>
      </c>
      <c r="J303" s="20" t="s">
        <v>33</v>
      </c>
      <c r="K303" s="18" t="s">
        <v>75</v>
      </c>
      <c r="L303" s="21">
        <f>SUMIF(Mod_cocina!A:A,A303,Mod_cocina!H:H)</f>
        <v>96</v>
      </c>
      <c r="M303" s="14">
        <v>45019.205555555556</v>
      </c>
      <c r="N303" s="15">
        <v>45019.055555555555</v>
      </c>
      <c r="O303" s="15">
        <v>45019.205555555556</v>
      </c>
      <c r="P303" s="15">
        <f>IF(F303="Ocupada", (O303-N303) + TIME(0,15,0),O303-N303)</f>
        <v>0.15000000000145519</v>
      </c>
      <c r="Q303" s="15">
        <f>TIME(0,SUMIF(Mod_cocina!A:A,A303,Mod_cocina!E:E),0)</f>
        <v>1.0416666666666666E-2</v>
      </c>
      <c r="R303" s="16">
        <f t="shared" si="8"/>
        <v>0.13958333333478853</v>
      </c>
      <c r="S303" s="15" t="str">
        <f t="shared" si="9"/>
        <v>Sí</v>
      </c>
    </row>
    <row r="304" spans="1:19">
      <c r="A304" s="18">
        <v>303</v>
      </c>
      <c r="B304" s="19" t="str">
        <f>TEXT(C304,"dddd")</f>
        <v>lunes</v>
      </c>
      <c r="C304" s="19">
        <v>45019.151388888888</v>
      </c>
      <c r="D304" s="19">
        <v>45019.26666666667</v>
      </c>
      <c r="E304" s="20" t="s">
        <v>85</v>
      </c>
      <c r="F304" s="20" t="s">
        <v>99</v>
      </c>
      <c r="G304" s="20" t="s">
        <v>72</v>
      </c>
      <c r="H304" s="23" t="s">
        <v>870</v>
      </c>
      <c r="I304" s="18" t="s">
        <v>65</v>
      </c>
      <c r="J304" s="20" t="s">
        <v>871</v>
      </c>
      <c r="K304" s="18" t="s">
        <v>82</v>
      </c>
      <c r="L304" s="21">
        <f>SUMIF(Mod_cocina!A:A,A304,Mod_cocina!H:H)</f>
        <v>210</v>
      </c>
      <c r="M304" s="14">
        <v>45019.26666666667</v>
      </c>
      <c r="N304" s="15">
        <v>45019.151388888888</v>
      </c>
      <c r="O304" s="15">
        <v>45019.26666666667</v>
      </c>
      <c r="P304" s="15">
        <f>IF(F304="Ocupada", (O304-N304) + TIME(0,15,0),O304-N304)</f>
        <v>0.12569444444913339</v>
      </c>
      <c r="Q304" s="15">
        <f>TIME(0,SUMIF(Mod_cocina!A:A,A304,Mod_cocina!E:E),0)</f>
        <v>6.3888888888888884E-2</v>
      </c>
      <c r="R304" s="16">
        <f t="shared" si="8"/>
        <v>6.1805555560244502E-2</v>
      </c>
      <c r="S304" s="15" t="str">
        <f t="shared" si="9"/>
        <v>Sí</v>
      </c>
    </row>
    <row r="305" spans="1:19">
      <c r="A305" s="18">
        <v>304</v>
      </c>
      <c r="B305" s="19" t="str">
        <f>TEXT(C305,"dddd")</f>
        <v>lunes</v>
      </c>
      <c r="C305" s="19">
        <v>45019.14166666667</v>
      </c>
      <c r="D305" s="19">
        <v>45019.194444444445</v>
      </c>
      <c r="E305" s="20" t="s">
        <v>71</v>
      </c>
      <c r="F305" s="20" t="s">
        <v>67</v>
      </c>
      <c r="G305" s="20" t="s">
        <v>64</v>
      </c>
      <c r="H305" s="23" t="s">
        <v>873</v>
      </c>
      <c r="I305" s="18" t="s">
        <v>79</v>
      </c>
      <c r="J305" s="20" t="s">
        <v>874</v>
      </c>
      <c r="K305" s="18" t="s">
        <v>75</v>
      </c>
      <c r="L305" s="21">
        <f>SUMIF(Mod_cocina!A:A,A305,Mod_cocina!H:H)</f>
        <v>279</v>
      </c>
      <c r="M305" s="14">
        <v>45019.194444444445</v>
      </c>
      <c r="N305" s="15">
        <v>45019.14166666667</v>
      </c>
      <c r="O305" s="15">
        <v>45019.194444444445</v>
      </c>
      <c r="P305" s="15">
        <f>IF(F305="Ocupada", (O305-N305) + TIME(0,15,0),O305-N305)</f>
        <v>5.2777777775190771E-2</v>
      </c>
      <c r="Q305" s="15">
        <f>TIME(0,SUMIF(Mod_cocina!A:A,A305,Mod_cocina!E:E),0)</f>
        <v>5.9027777777777776E-2</v>
      </c>
      <c r="R305" s="16">
        <f t="shared" si="8"/>
        <v>0</v>
      </c>
      <c r="S305" s="15" t="str">
        <f t="shared" si="9"/>
        <v>No</v>
      </c>
    </row>
    <row r="306" spans="1:19">
      <c r="A306" s="18">
        <v>305</v>
      </c>
      <c r="B306" s="19" t="str">
        <f>TEXT(C306,"dddd")</f>
        <v>lunes</v>
      </c>
      <c r="C306" s="19">
        <v>45019.03125</v>
      </c>
      <c r="D306" s="19">
        <v>45019.175694444442</v>
      </c>
      <c r="E306" s="20" t="s">
        <v>71</v>
      </c>
      <c r="F306" s="20" t="s">
        <v>67</v>
      </c>
      <c r="G306" s="20" t="s">
        <v>64</v>
      </c>
      <c r="H306" s="23" t="s">
        <v>876</v>
      </c>
      <c r="I306" s="18" t="s">
        <v>79</v>
      </c>
      <c r="J306" s="20" t="s">
        <v>877</v>
      </c>
      <c r="K306" s="18" t="s">
        <v>138</v>
      </c>
      <c r="L306" s="21">
        <f>SUMIF(Mod_cocina!A:A,A306,Mod_cocina!H:H)</f>
        <v>128</v>
      </c>
      <c r="M306" s="14">
        <v>45019.175694444442</v>
      </c>
      <c r="N306" s="15">
        <v>45019.03125</v>
      </c>
      <c r="O306" s="15">
        <v>45019.175694444442</v>
      </c>
      <c r="P306" s="15">
        <f>IF(F306="Ocupada", (O306-N306) + TIME(0,15,0),O306-N306)</f>
        <v>0.1444444444423425</v>
      </c>
      <c r="Q306" s="15">
        <f>TIME(0,SUMIF(Mod_cocina!A:A,A306,Mod_cocina!E:E),0)</f>
        <v>4.5138888888888888E-2</v>
      </c>
      <c r="R306" s="16">
        <f t="shared" si="8"/>
        <v>9.9305555553453606E-2</v>
      </c>
      <c r="S306" s="15" t="str">
        <f t="shared" si="9"/>
        <v>Sí</v>
      </c>
    </row>
    <row r="307" spans="1:19">
      <c r="A307" s="18">
        <v>306</v>
      </c>
      <c r="B307" s="19" t="str">
        <f>TEXT(C307,"dddd")</f>
        <v>lunes</v>
      </c>
      <c r="C307" s="19">
        <v>45019.002083333333</v>
      </c>
      <c r="D307" s="19">
        <v>45019.105555555558</v>
      </c>
      <c r="E307" s="20" t="s">
        <v>85</v>
      </c>
      <c r="F307" s="20" t="s">
        <v>99</v>
      </c>
      <c r="G307" s="20" t="s">
        <v>64</v>
      </c>
      <c r="H307" s="23" t="s">
        <v>879</v>
      </c>
      <c r="I307" s="18" t="s">
        <v>79</v>
      </c>
      <c r="J307" s="20" t="s">
        <v>33</v>
      </c>
      <c r="K307" s="18" t="s">
        <v>138</v>
      </c>
      <c r="L307" s="21">
        <f>SUMIF(Mod_cocina!A:A,A307,Mod_cocina!H:H)</f>
        <v>32</v>
      </c>
      <c r="M307" s="14">
        <v>45019.105555555558</v>
      </c>
      <c r="N307" s="15">
        <v>45019.002083333333</v>
      </c>
      <c r="O307" s="15">
        <v>45019.105555555558</v>
      </c>
      <c r="P307" s="15">
        <f>IF(F307="Ocupada", (O307-N307) + TIME(0,15,0),O307-N307)</f>
        <v>0.1138888888914759</v>
      </c>
      <c r="Q307" s="15">
        <f>TIME(0,SUMIF(Mod_cocina!A:A,A307,Mod_cocina!E:E),0)</f>
        <v>1.4583333333333334E-2</v>
      </c>
      <c r="R307" s="16">
        <f t="shared" si="8"/>
        <v>9.9305555558142564E-2</v>
      </c>
      <c r="S307" s="15" t="str">
        <f t="shared" si="9"/>
        <v>Sí</v>
      </c>
    </row>
    <row r="308" spans="1:19">
      <c r="A308" s="18">
        <v>307</v>
      </c>
      <c r="B308" s="19" t="str">
        <f>TEXT(C308,"dddd")</f>
        <v>lunes</v>
      </c>
      <c r="C308" s="19">
        <v>45019.131249999999</v>
      </c>
      <c r="D308" s="19">
        <v>45019.23541666667</v>
      </c>
      <c r="E308" s="20" t="s">
        <v>71</v>
      </c>
      <c r="F308" s="20" t="s">
        <v>81</v>
      </c>
      <c r="G308" s="20" t="s">
        <v>64</v>
      </c>
      <c r="H308" s="23" t="s">
        <v>880</v>
      </c>
      <c r="I308" s="18" t="s">
        <v>73</v>
      </c>
      <c r="J308" s="20" t="s">
        <v>43</v>
      </c>
      <c r="K308" s="18" t="s">
        <v>92</v>
      </c>
      <c r="L308" s="21">
        <f>SUMIF(Mod_cocina!A:A,A308,Mod_cocina!H:H)</f>
        <v>63</v>
      </c>
      <c r="M308" s="14">
        <v>45019.23541666667</v>
      </c>
      <c r="N308" s="15">
        <v>45019.131249999999</v>
      </c>
      <c r="O308" s="15">
        <v>45019.23541666667</v>
      </c>
      <c r="P308" s="15">
        <f>IF(F308="Ocupada", (O308-N308) + TIME(0,15,0),O308-N308)</f>
        <v>0.10416666667151731</v>
      </c>
      <c r="Q308" s="15">
        <f>TIME(0,SUMIF(Mod_cocina!A:A,A308,Mod_cocina!E:E),0)</f>
        <v>2.7083333333333334E-2</v>
      </c>
      <c r="R308" s="16">
        <f t="shared" si="8"/>
        <v>7.7083333338183971E-2</v>
      </c>
      <c r="S308" s="15" t="str">
        <f t="shared" si="9"/>
        <v>Sí</v>
      </c>
    </row>
    <row r="309" spans="1:19">
      <c r="A309" s="18">
        <v>308</v>
      </c>
      <c r="B309" s="19" t="str">
        <f>TEXT(C309,"dddd")</f>
        <v>lunes</v>
      </c>
      <c r="C309" s="19">
        <v>45019.079861111109</v>
      </c>
      <c r="D309" s="19">
        <v>45019.193749999999</v>
      </c>
      <c r="E309" s="20" t="s">
        <v>78</v>
      </c>
      <c r="F309" s="20" t="s">
        <v>67</v>
      </c>
      <c r="G309" s="20" t="s">
        <v>64</v>
      </c>
      <c r="H309" s="23" t="s">
        <v>882</v>
      </c>
      <c r="I309" s="18" t="s">
        <v>79</v>
      </c>
      <c r="J309" s="20" t="s">
        <v>883</v>
      </c>
      <c r="K309" s="18" t="s">
        <v>111</v>
      </c>
      <c r="L309" s="21">
        <f>SUMIF(Mod_cocina!A:A,A309,Mod_cocina!H:H)</f>
        <v>222</v>
      </c>
      <c r="M309" s="14">
        <v>45019.193749999999</v>
      </c>
      <c r="N309" s="15">
        <v>45019.079861111109</v>
      </c>
      <c r="O309" s="15">
        <v>45019.193749999999</v>
      </c>
      <c r="P309" s="15">
        <f>IF(F309="Ocupada", (O309-N309) + TIME(0,15,0),O309-N309)</f>
        <v>0.11388888888905058</v>
      </c>
      <c r="Q309" s="15">
        <f>TIME(0,SUMIF(Mod_cocina!A:A,A309,Mod_cocina!E:E),0)</f>
        <v>0.12916666666666668</v>
      </c>
      <c r="R309" s="16">
        <f t="shared" si="8"/>
        <v>0</v>
      </c>
      <c r="S309" s="15" t="str">
        <f t="shared" si="9"/>
        <v>No</v>
      </c>
    </row>
    <row r="310" spans="1:19">
      <c r="A310" s="18">
        <v>309</v>
      </c>
      <c r="B310" s="19" t="str">
        <f>TEXT(C310,"dddd")</f>
        <v>lunes</v>
      </c>
      <c r="C310" s="19">
        <v>45019.019444444442</v>
      </c>
      <c r="D310" s="19">
        <v>45019.170138888891</v>
      </c>
      <c r="E310" s="20" t="s">
        <v>71</v>
      </c>
      <c r="F310" s="20" t="s">
        <v>67</v>
      </c>
      <c r="G310" s="20" t="s">
        <v>64</v>
      </c>
      <c r="H310" s="23" t="s">
        <v>885</v>
      </c>
      <c r="I310" s="18" t="s">
        <v>79</v>
      </c>
      <c r="J310" s="20" t="s">
        <v>886</v>
      </c>
      <c r="K310" s="18" t="s">
        <v>164</v>
      </c>
      <c r="L310" s="21">
        <f>SUMIF(Mod_cocina!A:A,A310,Mod_cocina!H:H)</f>
        <v>172</v>
      </c>
      <c r="M310" s="14">
        <v>45019.170138888891</v>
      </c>
      <c r="N310" s="15">
        <v>45019.019444444442</v>
      </c>
      <c r="O310" s="15">
        <v>45019.170138888891</v>
      </c>
      <c r="P310" s="15">
        <f>IF(F310="Ocupada", (O310-N310) + TIME(0,15,0),O310-N310)</f>
        <v>0.15069444444816327</v>
      </c>
      <c r="Q310" s="15">
        <f>TIME(0,SUMIF(Mod_cocina!A:A,A310,Mod_cocina!E:E),0)</f>
        <v>8.5416666666666669E-2</v>
      </c>
      <c r="R310" s="16">
        <f t="shared" si="8"/>
        <v>6.5277777781496599E-2</v>
      </c>
      <c r="S310" s="15" t="str">
        <f t="shared" si="9"/>
        <v>Sí</v>
      </c>
    </row>
    <row r="311" spans="1:19">
      <c r="A311" s="18">
        <v>310</v>
      </c>
      <c r="B311" s="19" t="str">
        <f>TEXT(C311,"dddd")</f>
        <v>lunes</v>
      </c>
      <c r="C311" s="19">
        <v>45019.12777777778</v>
      </c>
      <c r="D311" s="19">
        <v>45019.265972222223</v>
      </c>
      <c r="E311" s="20" t="s">
        <v>85</v>
      </c>
      <c r="F311" s="20" t="s">
        <v>81</v>
      </c>
      <c r="G311" s="20" t="s">
        <v>95</v>
      </c>
      <c r="H311" s="23" t="s">
        <v>888</v>
      </c>
      <c r="I311" s="18" t="s">
        <v>79</v>
      </c>
      <c r="J311" s="20" t="s">
        <v>889</v>
      </c>
      <c r="K311" s="18" t="s">
        <v>111</v>
      </c>
      <c r="L311" s="21">
        <f>SUMIF(Mod_cocina!A:A,A311,Mod_cocina!H:H)</f>
        <v>138</v>
      </c>
      <c r="M311" s="14">
        <v>45019.265972222223</v>
      </c>
      <c r="N311" s="15">
        <v>45019.12777777778</v>
      </c>
      <c r="O311" s="15">
        <v>45019.265972222223</v>
      </c>
      <c r="P311" s="15">
        <f>IF(F311="Ocupada", (O311-N311) + TIME(0,15,0),O311-N311)</f>
        <v>0.13819444444379769</v>
      </c>
      <c r="Q311" s="15">
        <f>TIME(0,SUMIF(Mod_cocina!A:A,A311,Mod_cocina!E:E),0)</f>
        <v>6.7361111111111108E-2</v>
      </c>
      <c r="R311" s="16">
        <f t="shared" si="8"/>
        <v>7.0833333332686585E-2</v>
      </c>
      <c r="S311" s="15" t="str">
        <f t="shared" si="9"/>
        <v>Sí</v>
      </c>
    </row>
    <row r="312" spans="1:19">
      <c r="A312" s="18">
        <v>311</v>
      </c>
      <c r="B312" s="19" t="str">
        <f>TEXT(C312,"dddd")</f>
        <v>lunes</v>
      </c>
      <c r="C312" s="19">
        <v>45019.069444444445</v>
      </c>
      <c r="D312" s="19">
        <v>45019.113194444442</v>
      </c>
      <c r="E312" s="20" t="s">
        <v>63</v>
      </c>
      <c r="F312" s="20" t="s">
        <v>99</v>
      </c>
      <c r="G312" s="20" t="s">
        <v>72</v>
      </c>
      <c r="H312" s="23" t="s">
        <v>891</v>
      </c>
      <c r="I312" s="18" t="s">
        <v>73</v>
      </c>
      <c r="J312" s="20" t="s">
        <v>892</v>
      </c>
      <c r="K312" s="18" t="s">
        <v>87</v>
      </c>
      <c r="L312" s="21">
        <f>SUMIF(Mod_cocina!A:A,A312,Mod_cocina!H:H)</f>
        <v>53</v>
      </c>
      <c r="M312" s="14">
        <v>45019.113194444442</v>
      </c>
      <c r="N312" s="15">
        <v>45019.069444444445</v>
      </c>
      <c r="O312" s="15">
        <v>45019.113194444442</v>
      </c>
      <c r="P312" s="15">
        <f>IF(F312="Ocupada", (O312-N312) + TIME(0,15,0),O312-N312)</f>
        <v>5.4166666663756281E-2</v>
      </c>
      <c r="Q312" s="15">
        <f>TIME(0,SUMIF(Mod_cocina!A:A,A312,Mod_cocina!E:E),0)</f>
        <v>5.1388888888888887E-2</v>
      </c>
      <c r="R312" s="16">
        <f t="shared" si="8"/>
        <v>2.7777777748673946E-3</v>
      </c>
      <c r="S312" s="15" t="str">
        <f t="shared" si="9"/>
        <v>Sí</v>
      </c>
    </row>
    <row r="313" spans="1:19">
      <c r="A313" s="18">
        <v>312</v>
      </c>
      <c r="B313" s="19" t="str">
        <f>TEXT(C313,"dddd")</f>
        <v>lunes</v>
      </c>
      <c r="C313" s="19">
        <v>45019.129861111112</v>
      </c>
      <c r="D313" s="19">
        <v>45019.258333333331</v>
      </c>
      <c r="E313" s="20" t="s">
        <v>63</v>
      </c>
      <c r="F313" s="20" t="s">
        <v>67</v>
      </c>
      <c r="G313" s="20" t="s">
        <v>64</v>
      </c>
      <c r="H313" s="23" t="s">
        <v>894</v>
      </c>
      <c r="I313" s="18" t="s">
        <v>79</v>
      </c>
      <c r="J313" s="20" t="s">
        <v>895</v>
      </c>
      <c r="K313" s="18" t="s">
        <v>111</v>
      </c>
      <c r="L313" s="21">
        <f>SUMIF(Mod_cocina!A:A,A313,Mod_cocina!H:H)</f>
        <v>134</v>
      </c>
      <c r="M313" s="14">
        <v>45019.258333333331</v>
      </c>
      <c r="N313" s="15">
        <v>45019.129861111112</v>
      </c>
      <c r="O313" s="15">
        <v>45019.258333333331</v>
      </c>
      <c r="P313" s="15">
        <f>IF(F313="Ocupada", (O313-N313) + TIME(0,15,0),O313-N313)</f>
        <v>0.12847222221898846</v>
      </c>
      <c r="Q313" s="15">
        <f>TIME(0,SUMIF(Mod_cocina!A:A,A313,Mod_cocina!E:E),0)</f>
        <v>3.8194444444444448E-2</v>
      </c>
      <c r="R313" s="16">
        <f t="shared" si="8"/>
        <v>9.0277777774544016E-2</v>
      </c>
      <c r="S313" s="15" t="str">
        <f t="shared" si="9"/>
        <v>Sí</v>
      </c>
    </row>
    <row r="314" spans="1:19">
      <c r="A314" s="18">
        <v>313</v>
      </c>
      <c r="B314" s="19" t="str">
        <f>TEXT(C314,"dddd")</f>
        <v>lunes</v>
      </c>
      <c r="C314" s="19">
        <v>45019.099305555559</v>
      </c>
      <c r="D314" s="19">
        <v>45019.240277777775</v>
      </c>
      <c r="E314" s="20" t="s">
        <v>71</v>
      </c>
      <c r="F314" s="20" t="s">
        <v>67</v>
      </c>
      <c r="G314" s="20" t="s">
        <v>72</v>
      </c>
      <c r="H314" s="23" t="s">
        <v>896</v>
      </c>
      <c r="I314" s="18" t="s">
        <v>65</v>
      </c>
      <c r="J314" s="20" t="s">
        <v>897</v>
      </c>
      <c r="K314" s="18" t="s">
        <v>68</v>
      </c>
      <c r="L314" s="21">
        <f>SUMIF(Mod_cocina!A:A,A314,Mod_cocina!H:H)</f>
        <v>232</v>
      </c>
      <c r="M314" s="14">
        <v>45019.240277777775</v>
      </c>
      <c r="N314" s="15">
        <v>45019.099305555559</v>
      </c>
      <c r="O314" s="15">
        <v>45019.240277777775</v>
      </c>
      <c r="P314" s="15">
        <f>IF(F314="Ocupada", (O314-N314) + TIME(0,15,0),O314-N314)</f>
        <v>0.14097222221607808</v>
      </c>
      <c r="Q314" s="15">
        <f>TIME(0,SUMIF(Mod_cocina!A:A,A314,Mod_cocina!E:E),0)</f>
        <v>7.3611111111111113E-2</v>
      </c>
      <c r="R314" s="16">
        <f t="shared" si="8"/>
        <v>6.7361111104966967E-2</v>
      </c>
      <c r="S314" s="15" t="str">
        <f t="shared" si="9"/>
        <v>Sí</v>
      </c>
    </row>
    <row r="315" spans="1:19">
      <c r="A315" s="18">
        <v>314</v>
      </c>
      <c r="B315" s="19" t="str">
        <f>TEXT(C315,"dddd")</f>
        <v>lunes</v>
      </c>
      <c r="C315" s="19">
        <v>45019.031944444447</v>
      </c>
      <c r="D315" s="19">
        <v>45019.161805555559</v>
      </c>
      <c r="E315" s="20" t="s">
        <v>90</v>
      </c>
      <c r="F315" s="20" t="s">
        <v>99</v>
      </c>
      <c r="G315" s="20" t="s">
        <v>64</v>
      </c>
      <c r="H315" s="23" t="s">
        <v>899</v>
      </c>
      <c r="I315" s="18" t="s">
        <v>65</v>
      </c>
      <c r="J315" s="20" t="s">
        <v>17</v>
      </c>
      <c r="K315" s="18" t="s">
        <v>138</v>
      </c>
      <c r="L315" s="21">
        <f>SUMIF(Mod_cocina!A:A,A315,Mod_cocina!H:H)</f>
        <v>27</v>
      </c>
      <c r="M315" s="14">
        <v>45019.161805555559</v>
      </c>
      <c r="N315" s="15">
        <v>45019.031944444447</v>
      </c>
      <c r="O315" s="15">
        <v>45019.161805555559</v>
      </c>
      <c r="P315" s="15">
        <f>IF(F315="Ocupada", (O315-N315) + TIME(0,15,0),O315-N315)</f>
        <v>0.14027777777907127</v>
      </c>
      <c r="Q315" s="15">
        <f>TIME(0,SUMIF(Mod_cocina!A:A,A315,Mod_cocina!E:E),0)</f>
        <v>3.472222222222222E-3</v>
      </c>
      <c r="R315" s="16">
        <f t="shared" si="8"/>
        <v>0.13680555555684906</v>
      </c>
      <c r="S315" s="15" t="str">
        <f t="shared" si="9"/>
        <v>Sí</v>
      </c>
    </row>
    <row r="316" spans="1:19">
      <c r="A316" s="18">
        <v>315</v>
      </c>
      <c r="B316" s="19" t="str">
        <f>TEXT(C316,"dddd")</f>
        <v>lunes</v>
      </c>
      <c r="C316" s="19">
        <v>45019.008333333331</v>
      </c>
      <c r="D316" s="19">
        <v>45019.145138888889</v>
      </c>
      <c r="E316" s="20" t="s">
        <v>78</v>
      </c>
      <c r="F316" s="20" t="s">
        <v>81</v>
      </c>
      <c r="G316" s="20" t="s">
        <v>64</v>
      </c>
      <c r="H316" s="23" t="s">
        <v>901</v>
      </c>
      <c r="I316" s="18" t="s">
        <v>79</v>
      </c>
      <c r="J316" s="20" t="s">
        <v>902</v>
      </c>
      <c r="K316" s="18" t="s">
        <v>138</v>
      </c>
      <c r="L316" s="21">
        <f>SUMIF(Mod_cocina!A:A,A316,Mod_cocina!H:H)</f>
        <v>161</v>
      </c>
      <c r="M316" s="14">
        <v>45019.145138888889</v>
      </c>
      <c r="N316" s="15">
        <v>45019.008333333331</v>
      </c>
      <c r="O316" s="15">
        <v>45019.145138888889</v>
      </c>
      <c r="P316" s="15">
        <f>IF(F316="Ocupada", (O316-N316) + TIME(0,15,0),O316-N316)</f>
        <v>0.1368055555576575</v>
      </c>
      <c r="Q316" s="15">
        <f>TIME(0,SUMIF(Mod_cocina!A:A,A316,Mod_cocina!E:E),0)</f>
        <v>8.7499999999999994E-2</v>
      </c>
      <c r="R316" s="16">
        <f t="shared" si="8"/>
        <v>4.9305555557657504E-2</v>
      </c>
      <c r="S316" s="15" t="str">
        <f t="shared" si="9"/>
        <v>Sí</v>
      </c>
    </row>
    <row r="317" spans="1:19">
      <c r="A317" s="18">
        <v>316</v>
      </c>
      <c r="B317" s="19" t="str">
        <f>TEXT(C317,"dddd")</f>
        <v>lunes</v>
      </c>
      <c r="C317" s="19">
        <v>45019.068055555559</v>
      </c>
      <c r="D317" s="19">
        <v>45019.230555555558</v>
      </c>
      <c r="E317" s="20" t="s">
        <v>85</v>
      </c>
      <c r="F317" s="20" t="s">
        <v>67</v>
      </c>
      <c r="G317" s="20" t="s">
        <v>72</v>
      </c>
      <c r="H317" s="23" t="s">
        <v>904</v>
      </c>
      <c r="I317" s="18" t="s">
        <v>79</v>
      </c>
      <c r="J317" s="20" t="s">
        <v>905</v>
      </c>
      <c r="K317" s="18" t="s">
        <v>92</v>
      </c>
      <c r="L317" s="21">
        <f>SUMIF(Mod_cocina!A:A,A317,Mod_cocina!H:H)</f>
        <v>160</v>
      </c>
      <c r="M317" s="14">
        <v>45019.230555555558</v>
      </c>
      <c r="N317" s="15">
        <v>45019.068055555559</v>
      </c>
      <c r="O317" s="15">
        <v>45019.230555555558</v>
      </c>
      <c r="P317" s="15">
        <f>IF(F317="Ocupada", (O317-N317) + TIME(0,15,0),O317-N317)</f>
        <v>0.16249999999854481</v>
      </c>
      <c r="Q317" s="15">
        <f>TIME(0,SUMIF(Mod_cocina!A:A,A317,Mod_cocina!E:E),0)</f>
        <v>0.10972222222222222</v>
      </c>
      <c r="R317" s="16">
        <f t="shared" si="8"/>
        <v>5.2777777776322587E-2</v>
      </c>
      <c r="S317" s="15" t="str">
        <f t="shared" si="9"/>
        <v>Sí</v>
      </c>
    </row>
    <row r="318" spans="1:19">
      <c r="A318" s="18">
        <v>317</v>
      </c>
      <c r="B318" s="19" t="str">
        <f>TEXT(C318,"dddd")</f>
        <v>lunes</v>
      </c>
      <c r="C318" s="19">
        <v>45019.100694444445</v>
      </c>
      <c r="D318" s="19">
        <v>45019.261111111111</v>
      </c>
      <c r="E318" s="20" t="s">
        <v>78</v>
      </c>
      <c r="F318" s="20" t="s">
        <v>81</v>
      </c>
      <c r="G318" s="20" t="s">
        <v>72</v>
      </c>
      <c r="H318" s="23" t="s">
        <v>906</v>
      </c>
      <c r="I318" s="18" t="s">
        <v>73</v>
      </c>
      <c r="J318" s="20" t="s">
        <v>907</v>
      </c>
      <c r="K318" s="18" t="s">
        <v>111</v>
      </c>
      <c r="L318" s="21">
        <f>SUMIF(Mod_cocina!A:A,A318,Mod_cocina!H:H)</f>
        <v>178</v>
      </c>
      <c r="M318" s="14">
        <v>45019.261111111111</v>
      </c>
      <c r="N318" s="15">
        <v>45019.100694444445</v>
      </c>
      <c r="O318" s="15">
        <v>45019.261111111111</v>
      </c>
      <c r="P318" s="15">
        <f>IF(F318="Ocupada", (O318-N318) + TIME(0,15,0),O318-N318)</f>
        <v>0.16041666666569654</v>
      </c>
      <c r="Q318" s="15">
        <f>TIME(0,SUMIF(Mod_cocina!A:A,A318,Mod_cocina!E:E),0)</f>
        <v>6.1111111111111109E-2</v>
      </c>
      <c r="R318" s="16">
        <f t="shared" si="8"/>
        <v>9.9305555554585423E-2</v>
      </c>
      <c r="S318" s="15" t="str">
        <f t="shared" si="9"/>
        <v>Sí</v>
      </c>
    </row>
    <row r="319" spans="1:19">
      <c r="A319" s="18">
        <v>318</v>
      </c>
      <c r="B319" s="19" t="str">
        <f>TEXT(C319,"dddd")</f>
        <v>lunes</v>
      </c>
      <c r="C319" s="19">
        <v>45019.147916666669</v>
      </c>
      <c r="D319" s="19">
        <v>45019.214583333334</v>
      </c>
      <c r="E319" s="20" t="s">
        <v>63</v>
      </c>
      <c r="F319" s="20" t="s">
        <v>67</v>
      </c>
      <c r="G319" s="20" t="s">
        <v>95</v>
      </c>
      <c r="H319" s="23" t="s">
        <v>909</v>
      </c>
      <c r="I319" s="18" t="s">
        <v>79</v>
      </c>
      <c r="J319" s="20" t="s">
        <v>23</v>
      </c>
      <c r="K319" s="18" t="s">
        <v>100</v>
      </c>
      <c r="L319" s="21">
        <f>SUMIF(Mod_cocina!A:A,A319,Mod_cocina!H:H)</f>
        <v>29</v>
      </c>
      <c r="M319" s="14">
        <v>45019.214583333334</v>
      </c>
      <c r="N319" s="15">
        <v>45019.147916666669</v>
      </c>
      <c r="O319" s="15">
        <v>45019.214583333334</v>
      </c>
      <c r="P319" s="15">
        <f>IF(F319="Ocupada", (O319-N319) + TIME(0,15,0),O319-N319)</f>
        <v>6.6666666665696539E-2</v>
      </c>
      <c r="Q319" s="15">
        <f>TIME(0,SUMIF(Mod_cocina!A:A,A319,Mod_cocina!E:E),0)</f>
        <v>2.7083333333333334E-2</v>
      </c>
      <c r="R319" s="16">
        <f t="shared" si="8"/>
        <v>3.9583333332363205E-2</v>
      </c>
      <c r="S319" s="15" t="str">
        <f t="shared" si="9"/>
        <v>Sí</v>
      </c>
    </row>
    <row r="320" spans="1:19">
      <c r="A320" s="18">
        <v>319</v>
      </c>
      <c r="B320" s="19" t="str">
        <f>TEXT(C320,"dddd")</f>
        <v>lunes</v>
      </c>
      <c r="C320" s="19">
        <v>45019.033333333333</v>
      </c>
      <c r="D320" s="19">
        <v>45019.165972222225</v>
      </c>
      <c r="E320" s="20" t="s">
        <v>71</v>
      </c>
      <c r="F320" s="20" t="s">
        <v>81</v>
      </c>
      <c r="G320" s="20" t="s">
        <v>64</v>
      </c>
      <c r="H320" s="23" t="s">
        <v>911</v>
      </c>
      <c r="I320" s="18" t="s">
        <v>73</v>
      </c>
      <c r="J320" s="20" t="s">
        <v>912</v>
      </c>
      <c r="K320" s="18" t="s">
        <v>107</v>
      </c>
      <c r="L320" s="21">
        <f>SUMIF(Mod_cocina!A:A,A320,Mod_cocina!H:H)</f>
        <v>268</v>
      </c>
      <c r="M320" s="14">
        <v>45019.165972222225</v>
      </c>
      <c r="N320" s="15">
        <v>45019.033333333333</v>
      </c>
      <c r="O320" s="15">
        <v>45019.165972222225</v>
      </c>
      <c r="P320" s="15">
        <f>IF(F320="Ocupada", (O320-N320) + TIME(0,15,0),O320-N320)</f>
        <v>0.13263888889196096</v>
      </c>
      <c r="Q320" s="15">
        <f>TIME(0,SUMIF(Mod_cocina!A:A,A320,Mod_cocina!E:E),0)</f>
        <v>8.7499999999999994E-2</v>
      </c>
      <c r="R320" s="16">
        <f t="shared" si="8"/>
        <v>4.5138888891960965E-2</v>
      </c>
      <c r="S320" s="15" t="str">
        <f t="shared" si="9"/>
        <v>Sí</v>
      </c>
    </row>
    <row r="321" spans="1:19">
      <c r="A321" s="18">
        <v>320</v>
      </c>
      <c r="B321" s="19" t="str">
        <f>TEXT(C321,"dddd")</f>
        <v>lunes</v>
      </c>
      <c r="C321" s="19">
        <v>45019.0625</v>
      </c>
      <c r="D321" s="19">
        <v>45019.178472222222</v>
      </c>
      <c r="E321" s="20" t="s">
        <v>63</v>
      </c>
      <c r="F321" s="20" t="s">
        <v>67</v>
      </c>
      <c r="G321" s="20" t="s">
        <v>64</v>
      </c>
      <c r="H321" s="23" t="s">
        <v>914</v>
      </c>
      <c r="I321" s="18" t="s">
        <v>65</v>
      </c>
      <c r="J321" s="20" t="s">
        <v>915</v>
      </c>
      <c r="K321" s="18" t="s">
        <v>68</v>
      </c>
      <c r="L321" s="21">
        <f>SUMIF(Mod_cocina!A:A,A321,Mod_cocina!H:H)</f>
        <v>98</v>
      </c>
      <c r="M321" s="14">
        <v>45019.178472222222</v>
      </c>
      <c r="N321" s="15">
        <v>45019.0625</v>
      </c>
      <c r="O321" s="15">
        <v>45019.178472222222</v>
      </c>
      <c r="P321" s="15">
        <f>IF(F321="Ocupada", (O321-N321) + TIME(0,15,0),O321-N321)</f>
        <v>0.11597222222189885</v>
      </c>
      <c r="Q321" s="15">
        <f>TIME(0,SUMIF(Mod_cocina!A:A,A321,Mod_cocina!E:E),0)</f>
        <v>9.0277777777777776E-2</v>
      </c>
      <c r="R321" s="16">
        <f t="shared" si="8"/>
        <v>2.569444444412107E-2</v>
      </c>
      <c r="S321" s="15" t="str">
        <f t="shared" si="9"/>
        <v>Sí</v>
      </c>
    </row>
    <row r="322" spans="1:19">
      <c r="A322" s="18">
        <v>321</v>
      </c>
      <c r="B322" s="19" t="str">
        <f>TEXT(C322,"dddd")</f>
        <v>lunes</v>
      </c>
      <c r="C322" s="19">
        <v>45019.086111111108</v>
      </c>
      <c r="D322" s="19">
        <v>45019.179166666669</v>
      </c>
      <c r="E322" s="20" t="s">
        <v>71</v>
      </c>
      <c r="F322" s="20" t="s">
        <v>81</v>
      </c>
      <c r="G322" s="20" t="s">
        <v>64</v>
      </c>
      <c r="H322" s="23" t="s">
        <v>917</v>
      </c>
      <c r="I322" s="18" t="s">
        <v>79</v>
      </c>
      <c r="J322" s="20" t="s">
        <v>918</v>
      </c>
      <c r="K322" s="18" t="s">
        <v>100</v>
      </c>
      <c r="L322" s="21">
        <f>SUMIF(Mod_cocina!A:A,A322,Mod_cocina!H:H)</f>
        <v>141</v>
      </c>
      <c r="M322" s="14">
        <v>45019.179166666669</v>
      </c>
      <c r="N322" s="15">
        <v>45019.086111111108</v>
      </c>
      <c r="O322" s="15">
        <v>45019.179166666669</v>
      </c>
      <c r="P322" s="15">
        <f>IF(F322="Ocupada", (O322-N322) + TIME(0,15,0),O322-N322)</f>
        <v>9.3055555560567882E-2</v>
      </c>
      <c r="Q322" s="15">
        <f>TIME(0,SUMIF(Mod_cocina!A:A,A322,Mod_cocina!E:E),0)</f>
        <v>6.5972222222222224E-2</v>
      </c>
      <c r="R322" s="16">
        <f t="shared" si="8"/>
        <v>2.7083333338345658E-2</v>
      </c>
      <c r="S322" s="15" t="str">
        <f t="shared" si="9"/>
        <v>Sí</v>
      </c>
    </row>
    <row r="323" spans="1:19">
      <c r="A323" s="18">
        <v>322</v>
      </c>
      <c r="B323" s="19" t="str">
        <f>TEXT(C323,"dddd")</f>
        <v>lunes</v>
      </c>
      <c r="C323" s="19">
        <v>45019.15347222222</v>
      </c>
      <c r="D323" s="19">
        <v>45019.240972222222</v>
      </c>
      <c r="E323" s="20" t="s">
        <v>78</v>
      </c>
      <c r="F323" s="20" t="s">
        <v>99</v>
      </c>
      <c r="G323" s="20" t="s">
        <v>95</v>
      </c>
      <c r="H323" s="23" t="s">
        <v>920</v>
      </c>
      <c r="I323" s="18" t="s">
        <v>79</v>
      </c>
      <c r="J323" s="20" t="s">
        <v>921</v>
      </c>
      <c r="K323" s="18" t="s">
        <v>131</v>
      </c>
      <c r="L323" s="21">
        <f>SUMIF(Mod_cocina!A:A,A323,Mod_cocina!H:H)</f>
        <v>85</v>
      </c>
      <c r="M323" s="14">
        <v>45019.240972222222</v>
      </c>
      <c r="N323" s="15">
        <v>45019.15347222222</v>
      </c>
      <c r="O323" s="15">
        <v>45019.240972222222</v>
      </c>
      <c r="P323" s="15">
        <f>IF(F323="Ocupada", (O323-N323) + TIME(0,15,0),O323-N323)</f>
        <v>9.7916666668121863E-2</v>
      </c>
      <c r="Q323" s="15">
        <f>TIME(0,SUMIF(Mod_cocina!A:A,A323,Mod_cocina!E:E),0)</f>
        <v>4.1666666666666664E-2</v>
      </c>
      <c r="R323" s="16">
        <f t="shared" ref="R323:R386" si="10">IF((P323-Q323)&gt;0,P323-Q323,0)</f>
        <v>5.6250000001455198E-2</v>
      </c>
      <c r="S323" s="15" t="str">
        <f t="shared" ref="S323:S386" si="11">IF((R323)&gt;0,"Sí","No")</f>
        <v>Sí</v>
      </c>
    </row>
    <row r="324" spans="1:19">
      <c r="A324" s="18">
        <v>323</v>
      </c>
      <c r="B324" s="19" t="str">
        <f>TEXT(C324,"dddd")</f>
        <v>lunes</v>
      </c>
      <c r="C324" s="19">
        <v>45019.057638888888</v>
      </c>
      <c r="D324" s="19">
        <v>45019.179861111108</v>
      </c>
      <c r="E324" s="20" t="s">
        <v>85</v>
      </c>
      <c r="F324" s="20" t="s">
        <v>81</v>
      </c>
      <c r="G324" s="20" t="s">
        <v>72</v>
      </c>
      <c r="H324" s="23" t="s">
        <v>819</v>
      </c>
      <c r="I324" s="18" t="s">
        <v>73</v>
      </c>
      <c r="J324" s="20" t="s">
        <v>923</v>
      </c>
      <c r="K324" s="18" t="s">
        <v>138</v>
      </c>
      <c r="L324" s="21">
        <f>SUMIF(Mod_cocina!A:A,A324,Mod_cocina!H:H)</f>
        <v>208</v>
      </c>
      <c r="M324" s="14">
        <v>45019.179861111108</v>
      </c>
      <c r="N324" s="15">
        <v>45019.057638888888</v>
      </c>
      <c r="O324" s="15">
        <v>45019.179861111108</v>
      </c>
      <c r="P324" s="15">
        <f>IF(F324="Ocupada", (O324-N324) + TIME(0,15,0),O324-N324)</f>
        <v>0.12222222222044365</v>
      </c>
      <c r="Q324" s="15">
        <f>TIME(0,SUMIF(Mod_cocina!A:A,A324,Mod_cocina!E:E),0)</f>
        <v>8.4722222222222227E-2</v>
      </c>
      <c r="R324" s="16">
        <f t="shared" si="10"/>
        <v>3.7499999998221428E-2</v>
      </c>
      <c r="S324" s="15" t="str">
        <f t="shared" si="11"/>
        <v>Sí</v>
      </c>
    </row>
    <row r="325" spans="1:19">
      <c r="A325" s="18">
        <v>324</v>
      </c>
      <c r="B325" s="19" t="str">
        <f>TEXT(C325,"dddd")</f>
        <v>lunes</v>
      </c>
      <c r="C325" s="19">
        <v>45019.029861111114</v>
      </c>
      <c r="D325" s="19">
        <v>45019.07708333333</v>
      </c>
      <c r="E325" s="20" t="s">
        <v>71</v>
      </c>
      <c r="F325" s="20" t="s">
        <v>81</v>
      </c>
      <c r="G325" s="20" t="s">
        <v>95</v>
      </c>
      <c r="H325" s="23" t="s">
        <v>925</v>
      </c>
      <c r="I325" s="18" t="s">
        <v>79</v>
      </c>
      <c r="J325" s="20" t="s">
        <v>926</v>
      </c>
      <c r="K325" s="18" t="s">
        <v>92</v>
      </c>
      <c r="L325" s="21">
        <f>SUMIF(Mod_cocina!A:A,A325,Mod_cocina!H:H)</f>
        <v>137</v>
      </c>
      <c r="M325" s="14">
        <v>45019.07708333333</v>
      </c>
      <c r="N325" s="15">
        <v>45019.029861111114</v>
      </c>
      <c r="O325" s="15">
        <v>45019.07708333333</v>
      </c>
      <c r="P325" s="15">
        <f>IF(F325="Ocupada", (O325-N325) + TIME(0,15,0),O325-N325)</f>
        <v>4.722222221607808E-2</v>
      </c>
      <c r="Q325" s="15">
        <f>TIME(0,SUMIF(Mod_cocina!A:A,A325,Mod_cocina!E:E),0)</f>
        <v>6.25E-2</v>
      </c>
      <c r="R325" s="16">
        <f t="shared" si="10"/>
        <v>0</v>
      </c>
      <c r="S325" s="15" t="str">
        <f t="shared" si="11"/>
        <v>No</v>
      </c>
    </row>
    <row r="326" spans="1:19">
      <c r="A326" s="18">
        <v>325</v>
      </c>
      <c r="B326" s="19" t="str">
        <f>TEXT(C326,"dddd")</f>
        <v>lunes</v>
      </c>
      <c r="C326" s="19">
        <v>45019.041666666664</v>
      </c>
      <c r="D326" s="19">
        <v>45019.095833333333</v>
      </c>
      <c r="E326" s="20" t="s">
        <v>78</v>
      </c>
      <c r="F326" s="20" t="s">
        <v>67</v>
      </c>
      <c r="G326" s="20" t="s">
        <v>64</v>
      </c>
      <c r="H326" s="23" t="s">
        <v>928</v>
      </c>
      <c r="I326" s="18" t="s">
        <v>79</v>
      </c>
      <c r="J326" s="20" t="s">
        <v>929</v>
      </c>
      <c r="K326" s="18" t="s">
        <v>92</v>
      </c>
      <c r="L326" s="21">
        <f>SUMIF(Mod_cocina!A:A,A326,Mod_cocina!H:H)</f>
        <v>154</v>
      </c>
      <c r="M326" s="14">
        <v>45019.095833333333</v>
      </c>
      <c r="N326" s="15">
        <v>45019.041666666664</v>
      </c>
      <c r="O326" s="15">
        <v>45019.095833333333</v>
      </c>
      <c r="P326" s="15">
        <f>IF(F326="Ocupada", (O326-N326) + TIME(0,15,0),O326-N326)</f>
        <v>5.4166666668606922E-2</v>
      </c>
      <c r="Q326" s="15">
        <f>TIME(0,SUMIF(Mod_cocina!A:A,A326,Mod_cocina!E:E),0)</f>
        <v>4.9305555555555554E-2</v>
      </c>
      <c r="R326" s="16">
        <f t="shared" si="10"/>
        <v>4.8611111130513682E-3</v>
      </c>
      <c r="S326" s="15" t="str">
        <f t="shared" si="11"/>
        <v>Sí</v>
      </c>
    </row>
    <row r="327" spans="1:19">
      <c r="A327" s="18">
        <v>326</v>
      </c>
      <c r="B327" s="19" t="str">
        <f>TEXT(C327,"dddd")</f>
        <v>martes</v>
      </c>
      <c r="C327" s="19">
        <v>45020.068749999999</v>
      </c>
      <c r="D327" s="19">
        <v>45020.231944444444</v>
      </c>
      <c r="E327" s="20" t="s">
        <v>71</v>
      </c>
      <c r="F327" s="20" t="s">
        <v>99</v>
      </c>
      <c r="G327" s="20" t="s">
        <v>72</v>
      </c>
      <c r="H327" s="23" t="s">
        <v>931</v>
      </c>
      <c r="I327" s="18" t="s">
        <v>65</v>
      </c>
      <c r="J327" s="20" t="s">
        <v>932</v>
      </c>
      <c r="K327" s="18" t="s">
        <v>92</v>
      </c>
      <c r="L327" s="21">
        <f>SUMIF(Mod_cocina!A:A,A327,Mod_cocina!H:H)</f>
        <v>81</v>
      </c>
      <c r="M327" s="14">
        <v>45020.231944444444</v>
      </c>
      <c r="N327" s="15">
        <v>45020.068749999999</v>
      </c>
      <c r="O327" s="15">
        <v>45020.231944444444</v>
      </c>
      <c r="P327" s="15">
        <f>IF(F327="Ocupada", (O327-N327) + TIME(0,15,0),O327-N327)</f>
        <v>0.17361111111191954</v>
      </c>
      <c r="Q327" s="15">
        <f>TIME(0,SUMIF(Mod_cocina!A:A,A327,Mod_cocina!E:E),0)</f>
        <v>6.3194444444444442E-2</v>
      </c>
      <c r="R327" s="16">
        <f t="shared" si="10"/>
        <v>0.1104166666674751</v>
      </c>
      <c r="S327" s="15" t="str">
        <f t="shared" si="11"/>
        <v>Sí</v>
      </c>
    </row>
    <row r="328" spans="1:19">
      <c r="A328" s="18">
        <v>327</v>
      </c>
      <c r="B328" s="19" t="str">
        <f>TEXT(C328,"dddd")</f>
        <v>martes</v>
      </c>
      <c r="C328" s="19">
        <v>45020.124305555553</v>
      </c>
      <c r="D328" s="19">
        <v>45020.191666666666</v>
      </c>
      <c r="E328" s="20" t="s">
        <v>85</v>
      </c>
      <c r="F328" s="20" t="s">
        <v>67</v>
      </c>
      <c r="G328" s="20" t="s">
        <v>95</v>
      </c>
      <c r="H328" s="23" t="s">
        <v>933</v>
      </c>
      <c r="I328" s="18" t="s">
        <v>79</v>
      </c>
      <c r="J328" s="20" t="s">
        <v>934</v>
      </c>
      <c r="K328" s="18" t="s">
        <v>75</v>
      </c>
      <c r="L328" s="21">
        <f>SUMIF(Mod_cocina!A:A,A328,Mod_cocina!H:H)</f>
        <v>147</v>
      </c>
      <c r="M328" s="14">
        <v>45020.191666666666</v>
      </c>
      <c r="N328" s="15">
        <v>45020.124305555553</v>
      </c>
      <c r="O328" s="15">
        <v>45020.191666666666</v>
      </c>
      <c r="P328" s="15">
        <f>IF(F328="Ocupada", (O328-N328) + TIME(0,15,0),O328-N328)</f>
        <v>6.7361111112404615E-2</v>
      </c>
      <c r="Q328" s="15">
        <f>TIME(0,SUMIF(Mod_cocina!A:A,A328,Mod_cocina!E:E),0)</f>
        <v>5.1388888888888887E-2</v>
      </c>
      <c r="R328" s="16">
        <f t="shared" si="10"/>
        <v>1.5972222223515728E-2</v>
      </c>
      <c r="S328" s="15" t="str">
        <f t="shared" si="11"/>
        <v>Sí</v>
      </c>
    </row>
    <row r="329" spans="1:19">
      <c r="A329" s="18">
        <v>328</v>
      </c>
      <c r="B329" s="19" t="str">
        <f>TEXT(C329,"dddd")</f>
        <v>martes</v>
      </c>
      <c r="C329" s="19">
        <v>45020.072222222225</v>
      </c>
      <c r="D329" s="19">
        <v>45020.171527777777</v>
      </c>
      <c r="E329" s="20" t="s">
        <v>78</v>
      </c>
      <c r="F329" s="20" t="s">
        <v>67</v>
      </c>
      <c r="G329" s="20" t="s">
        <v>95</v>
      </c>
      <c r="H329" s="23" t="s">
        <v>931</v>
      </c>
      <c r="I329" s="18" t="s">
        <v>79</v>
      </c>
      <c r="J329" s="20" t="s">
        <v>31</v>
      </c>
      <c r="K329" s="18" t="s">
        <v>138</v>
      </c>
      <c r="L329" s="21">
        <f>SUMIF(Mod_cocina!A:A,A329,Mod_cocina!H:H)</f>
        <v>35</v>
      </c>
      <c r="M329" s="14">
        <v>45020.171527777777</v>
      </c>
      <c r="N329" s="15">
        <v>45020.072222222225</v>
      </c>
      <c r="O329" s="15">
        <v>45020.171527777777</v>
      </c>
      <c r="P329" s="15">
        <f>IF(F329="Ocupada", (O329-N329) + TIME(0,15,0),O329-N329)</f>
        <v>9.9305555551836733E-2</v>
      </c>
      <c r="Q329" s="15">
        <f>TIME(0,SUMIF(Mod_cocina!A:A,A329,Mod_cocina!E:E),0)</f>
        <v>1.4583333333333334E-2</v>
      </c>
      <c r="R329" s="16">
        <f t="shared" si="10"/>
        <v>8.4722222218503396E-2</v>
      </c>
      <c r="S329" s="15" t="str">
        <f t="shared" si="11"/>
        <v>Sí</v>
      </c>
    </row>
    <row r="330" spans="1:19">
      <c r="A330" s="18">
        <v>329</v>
      </c>
      <c r="B330" s="19" t="str">
        <f>TEXT(C330,"dddd")</f>
        <v>martes</v>
      </c>
      <c r="C330" s="19">
        <v>45020.018055555556</v>
      </c>
      <c r="D330" s="19">
        <v>45020.111805555556</v>
      </c>
      <c r="E330" s="20" t="s">
        <v>78</v>
      </c>
      <c r="F330" s="20" t="s">
        <v>99</v>
      </c>
      <c r="G330" s="20" t="s">
        <v>64</v>
      </c>
      <c r="H330" s="23" t="s">
        <v>937</v>
      </c>
      <c r="I330" s="18" t="s">
        <v>79</v>
      </c>
      <c r="J330" s="20" t="s">
        <v>938</v>
      </c>
      <c r="K330" s="18" t="s">
        <v>107</v>
      </c>
      <c r="L330" s="21">
        <f>SUMIF(Mod_cocina!A:A,A330,Mod_cocina!H:H)</f>
        <v>207</v>
      </c>
      <c r="M330" s="14">
        <v>45020.111805555556</v>
      </c>
      <c r="N330" s="15">
        <v>45020.018055555556</v>
      </c>
      <c r="O330" s="15">
        <v>45020.111805555556</v>
      </c>
      <c r="P330" s="15">
        <f>IF(F330="Ocupada", (O330-N330) + TIME(0,15,0),O330-N330)</f>
        <v>0.10416666666666667</v>
      </c>
      <c r="Q330" s="15">
        <f>TIME(0,SUMIF(Mod_cocina!A:A,A330,Mod_cocina!E:E),0)</f>
        <v>9.6527777777777782E-2</v>
      </c>
      <c r="R330" s="16">
        <f t="shared" si="10"/>
        <v>7.6388888888888895E-3</v>
      </c>
      <c r="S330" s="15" t="str">
        <f t="shared" si="11"/>
        <v>Sí</v>
      </c>
    </row>
    <row r="331" spans="1:19">
      <c r="A331" s="18">
        <v>330</v>
      </c>
      <c r="B331" s="19" t="str">
        <f>TEXT(C331,"dddd")</f>
        <v>martes</v>
      </c>
      <c r="C331" s="19">
        <v>45020.076388888891</v>
      </c>
      <c r="D331" s="19">
        <v>45020.164583333331</v>
      </c>
      <c r="E331" s="20" t="s">
        <v>63</v>
      </c>
      <c r="F331" s="20" t="s">
        <v>99</v>
      </c>
      <c r="G331" s="20" t="s">
        <v>72</v>
      </c>
      <c r="H331" s="23" t="s">
        <v>940</v>
      </c>
      <c r="I331" s="18" t="s">
        <v>79</v>
      </c>
      <c r="J331" s="20" t="s">
        <v>941</v>
      </c>
      <c r="K331" s="18" t="s">
        <v>107</v>
      </c>
      <c r="L331" s="21">
        <f>SUMIF(Mod_cocina!A:A,A331,Mod_cocina!H:H)</f>
        <v>217</v>
      </c>
      <c r="M331" s="14">
        <v>45020.164583333331</v>
      </c>
      <c r="N331" s="15">
        <v>45020.076388888891</v>
      </c>
      <c r="O331" s="15">
        <v>45020.164583333331</v>
      </c>
      <c r="P331" s="15">
        <f>IF(F331="Ocupada", (O331-N331) + TIME(0,15,0),O331-N331)</f>
        <v>9.8611111107553981E-2</v>
      </c>
      <c r="Q331" s="15">
        <f>TIME(0,SUMIF(Mod_cocina!A:A,A331,Mod_cocina!E:E),0)</f>
        <v>9.7222222222222224E-2</v>
      </c>
      <c r="R331" s="16">
        <f t="shared" si="10"/>
        <v>1.3888888853317571E-3</v>
      </c>
      <c r="S331" s="15" t="str">
        <f t="shared" si="11"/>
        <v>Sí</v>
      </c>
    </row>
    <row r="332" spans="1:19">
      <c r="A332" s="18">
        <v>331</v>
      </c>
      <c r="B332" s="19" t="str">
        <f>TEXT(C332,"dddd")</f>
        <v>martes</v>
      </c>
      <c r="C332" s="19">
        <v>45020.129166666666</v>
      </c>
      <c r="D332" s="19">
        <v>45020.261805555558</v>
      </c>
      <c r="E332" s="20" t="s">
        <v>90</v>
      </c>
      <c r="F332" s="20" t="s">
        <v>67</v>
      </c>
      <c r="G332" s="20" t="s">
        <v>95</v>
      </c>
      <c r="H332" s="23" t="s">
        <v>943</v>
      </c>
      <c r="I332" s="18" t="s">
        <v>65</v>
      </c>
      <c r="J332" s="20" t="s">
        <v>944</v>
      </c>
      <c r="K332" s="18" t="s">
        <v>87</v>
      </c>
      <c r="L332" s="21">
        <f>SUMIF(Mod_cocina!A:A,A332,Mod_cocina!H:H)</f>
        <v>173</v>
      </c>
      <c r="M332" s="14">
        <v>45020.261805555558</v>
      </c>
      <c r="N332" s="15">
        <v>45020.129166666666</v>
      </c>
      <c r="O332" s="15">
        <v>45020.261805555558</v>
      </c>
      <c r="P332" s="15">
        <f>IF(F332="Ocupada", (O332-N332) + TIME(0,15,0),O332-N332)</f>
        <v>0.13263888889196096</v>
      </c>
      <c r="Q332" s="15">
        <f>TIME(0,SUMIF(Mod_cocina!A:A,A332,Mod_cocina!E:E),0)</f>
        <v>8.4027777777777785E-2</v>
      </c>
      <c r="R332" s="16">
        <f t="shared" si="10"/>
        <v>4.8611111114183175E-2</v>
      </c>
      <c r="S332" s="15" t="str">
        <f t="shared" si="11"/>
        <v>Sí</v>
      </c>
    </row>
    <row r="333" spans="1:19">
      <c r="A333" s="18">
        <v>332</v>
      </c>
      <c r="B333" s="19" t="str">
        <f>TEXT(C333,"dddd")</f>
        <v>martes</v>
      </c>
      <c r="C333" s="19">
        <v>45020.009722222225</v>
      </c>
      <c r="D333" s="19">
        <v>45020.061805555553</v>
      </c>
      <c r="E333" s="20" t="s">
        <v>78</v>
      </c>
      <c r="F333" s="20" t="s">
        <v>67</v>
      </c>
      <c r="G333" s="20" t="s">
        <v>64</v>
      </c>
      <c r="H333" s="23" t="s">
        <v>946</v>
      </c>
      <c r="I333" s="18" t="s">
        <v>65</v>
      </c>
      <c r="J333" s="20" t="s">
        <v>19</v>
      </c>
      <c r="K333" s="18" t="s">
        <v>164</v>
      </c>
      <c r="L333" s="21">
        <f>SUMIF(Mod_cocina!A:A,A333,Mod_cocina!H:H)</f>
        <v>120</v>
      </c>
      <c r="M333" s="14">
        <v>45020.061805555553</v>
      </c>
      <c r="N333" s="15">
        <v>45020.009722222225</v>
      </c>
      <c r="O333" s="15">
        <v>45020.061805555553</v>
      </c>
      <c r="P333" s="15">
        <f>IF(F333="Ocupada", (O333-N333) + TIME(0,15,0),O333-N333)</f>
        <v>5.2083333328482695E-2</v>
      </c>
      <c r="Q333" s="15">
        <f>TIME(0,SUMIF(Mod_cocina!A:A,A333,Mod_cocina!E:E),0)</f>
        <v>1.1805555555555555E-2</v>
      </c>
      <c r="R333" s="16">
        <f t="shared" si="10"/>
        <v>4.027777777292714E-2</v>
      </c>
      <c r="S333" s="15" t="str">
        <f t="shared" si="11"/>
        <v>Sí</v>
      </c>
    </row>
    <row r="334" spans="1:19">
      <c r="A334" s="18">
        <v>333</v>
      </c>
      <c r="B334" s="19" t="str">
        <f>TEXT(C334,"dddd")</f>
        <v>martes</v>
      </c>
      <c r="C334" s="19">
        <v>45020.131944444445</v>
      </c>
      <c r="D334" s="19">
        <v>45020.186805555553</v>
      </c>
      <c r="E334" s="20" t="s">
        <v>90</v>
      </c>
      <c r="F334" s="20" t="s">
        <v>81</v>
      </c>
      <c r="G334" s="20" t="s">
        <v>95</v>
      </c>
      <c r="H334" s="23" t="s">
        <v>948</v>
      </c>
      <c r="I334" s="18" t="s">
        <v>79</v>
      </c>
      <c r="J334" s="20" t="s">
        <v>504</v>
      </c>
      <c r="K334" s="18" t="s">
        <v>87</v>
      </c>
      <c r="L334" s="21">
        <f>SUMIF(Mod_cocina!A:A,A334,Mod_cocina!H:H)</f>
        <v>72</v>
      </c>
      <c r="M334" s="14">
        <v>45020.186805555553</v>
      </c>
      <c r="N334" s="15">
        <v>45020.131944444445</v>
      </c>
      <c r="O334" s="15">
        <v>45020.186805555553</v>
      </c>
      <c r="P334" s="15">
        <f>IF(F334="Ocupada", (O334-N334) + TIME(0,15,0),O334-N334)</f>
        <v>5.486111110803904E-2</v>
      </c>
      <c r="Q334" s="15">
        <f>TIME(0,SUMIF(Mod_cocina!A:A,A334,Mod_cocina!E:E),0)</f>
        <v>4.2361111111111113E-2</v>
      </c>
      <c r="R334" s="16">
        <f t="shared" si="10"/>
        <v>1.2499999996927927E-2</v>
      </c>
      <c r="S334" s="15" t="str">
        <f t="shared" si="11"/>
        <v>Sí</v>
      </c>
    </row>
    <row r="335" spans="1:19">
      <c r="A335" s="18">
        <v>334</v>
      </c>
      <c r="B335" s="19" t="str">
        <f>TEXT(C335,"dddd")</f>
        <v>martes</v>
      </c>
      <c r="C335" s="19">
        <v>45020.118750000001</v>
      </c>
      <c r="D335" s="19">
        <v>45020.271527777775</v>
      </c>
      <c r="E335" s="20" t="s">
        <v>71</v>
      </c>
      <c r="F335" s="20" t="s">
        <v>81</v>
      </c>
      <c r="G335" s="20" t="s">
        <v>72</v>
      </c>
      <c r="H335" s="23" t="s">
        <v>950</v>
      </c>
      <c r="I335" s="18" t="s">
        <v>79</v>
      </c>
      <c r="J335" s="20" t="s">
        <v>951</v>
      </c>
      <c r="K335" s="18" t="s">
        <v>164</v>
      </c>
      <c r="L335" s="21">
        <f>SUMIF(Mod_cocina!A:A,A335,Mod_cocina!H:H)</f>
        <v>173</v>
      </c>
      <c r="M335" s="14">
        <v>45020.271527777775</v>
      </c>
      <c r="N335" s="15">
        <v>45020.118750000001</v>
      </c>
      <c r="O335" s="15">
        <v>45020.271527777775</v>
      </c>
      <c r="P335" s="15">
        <f>IF(F335="Ocupada", (O335-N335) + TIME(0,15,0),O335-N335)</f>
        <v>0.15277777777373558</v>
      </c>
      <c r="Q335" s="15">
        <f>TIME(0,SUMIF(Mod_cocina!A:A,A335,Mod_cocina!E:E),0)</f>
        <v>0.10833333333333334</v>
      </c>
      <c r="R335" s="16">
        <f t="shared" si="10"/>
        <v>4.4444444440402242E-2</v>
      </c>
      <c r="S335" s="15" t="str">
        <f t="shared" si="11"/>
        <v>Sí</v>
      </c>
    </row>
    <row r="336" spans="1:19">
      <c r="A336" s="18">
        <v>335</v>
      </c>
      <c r="B336" s="19" t="str">
        <f>TEXT(C336,"dddd")</f>
        <v>martes</v>
      </c>
      <c r="C336" s="19">
        <v>45020.080555555556</v>
      </c>
      <c r="D336" s="19">
        <v>45020.131249999999</v>
      </c>
      <c r="E336" s="20" t="s">
        <v>90</v>
      </c>
      <c r="F336" s="20" t="s">
        <v>81</v>
      </c>
      <c r="G336" s="20" t="s">
        <v>64</v>
      </c>
      <c r="H336" s="23" t="s">
        <v>469</v>
      </c>
      <c r="I336" s="18" t="s">
        <v>65</v>
      </c>
      <c r="J336" s="20" t="s">
        <v>953</v>
      </c>
      <c r="K336" s="18" t="s">
        <v>82</v>
      </c>
      <c r="L336" s="21">
        <f>SUMIF(Mod_cocina!A:A,A336,Mod_cocina!H:H)</f>
        <v>114</v>
      </c>
      <c r="M336" s="14">
        <v>45020.131249999999</v>
      </c>
      <c r="N336" s="15">
        <v>45020.080555555556</v>
      </c>
      <c r="O336" s="15">
        <v>45020.131249999999</v>
      </c>
      <c r="P336" s="15">
        <f>IF(F336="Ocupada", (O336-N336) + TIME(0,15,0),O336-N336)</f>
        <v>5.0694444442342501E-2</v>
      </c>
      <c r="Q336" s="15">
        <f>TIME(0,SUMIF(Mod_cocina!A:A,A336,Mod_cocina!E:E),0)</f>
        <v>4.791666666666667E-2</v>
      </c>
      <c r="R336" s="16">
        <f t="shared" si="10"/>
        <v>2.7777777756758312E-3</v>
      </c>
      <c r="S336" s="15" t="str">
        <f t="shared" si="11"/>
        <v>Sí</v>
      </c>
    </row>
    <row r="337" spans="1:19">
      <c r="A337" s="18">
        <v>336</v>
      </c>
      <c r="B337" s="19" t="str">
        <f>TEXT(C337,"dddd")</f>
        <v>martes</v>
      </c>
      <c r="C337" s="19">
        <v>45020.065972222219</v>
      </c>
      <c r="D337" s="19">
        <v>45020.20208333333</v>
      </c>
      <c r="E337" s="20" t="s">
        <v>78</v>
      </c>
      <c r="F337" s="20" t="s">
        <v>81</v>
      </c>
      <c r="G337" s="20" t="s">
        <v>95</v>
      </c>
      <c r="H337" s="23" t="s">
        <v>955</v>
      </c>
      <c r="I337" s="18" t="s">
        <v>79</v>
      </c>
      <c r="J337" s="20" t="s">
        <v>956</v>
      </c>
      <c r="K337" s="18" t="s">
        <v>164</v>
      </c>
      <c r="L337" s="21">
        <f>SUMIF(Mod_cocina!A:A,A337,Mod_cocina!H:H)</f>
        <v>158</v>
      </c>
      <c r="M337" s="14">
        <v>45020.20208333333</v>
      </c>
      <c r="N337" s="15">
        <v>45020.065972222219</v>
      </c>
      <c r="O337" s="15">
        <v>45020.20208333333</v>
      </c>
      <c r="P337" s="15">
        <f>IF(F337="Ocupada", (O337-N337) + TIME(0,15,0),O337-N337)</f>
        <v>0.13611111111094942</v>
      </c>
      <c r="Q337" s="15">
        <f>TIME(0,SUMIF(Mod_cocina!A:A,A337,Mod_cocina!E:E),0)</f>
        <v>4.5138888888888888E-2</v>
      </c>
      <c r="R337" s="16">
        <f t="shared" si="10"/>
        <v>9.0972222222060528E-2</v>
      </c>
      <c r="S337" s="15" t="str">
        <f t="shared" si="11"/>
        <v>Sí</v>
      </c>
    </row>
    <row r="338" spans="1:19">
      <c r="A338" s="18">
        <v>337</v>
      </c>
      <c r="B338" s="19" t="str">
        <f>TEXT(C338,"dddd")</f>
        <v>martes</v>
      </c>
      <c r="C338" s="19">
        <v>45020.068055555559</v>
      </c>
      <c r="D338" s="19">
        <v>45020.188194444447</v>
      </c>
      <c r="E338" s="20" t="s">
        <v>85</v>
      </c>
      <c r="F338" s="20" t="s">
        <v>67</v>
      </c>
      <c r="G338" s="20" t="s">
        <v>95</v>
      </c>
      <c r="H338" s="23" t="s">
        <v>958</v>
      </c>
      <c r="I338" s="18" t="s">
        <v>79</v>
      </c>
      <c r="J338" s="20" t="s">
        <v>959</v>
      </c>
      <c r="K338" s="18" t="s">
        <v>82</v>
      </c>
      <c r="L338" s="21">
        <f>SUMIF(Mod_cocina!A:A,A338,Mod_cocina!H:H)</f>
        <v>100</v>
      </c>
      <c r="M338" s="14">
        <v>45020.188194444447</v>
      </c>
      <c r="N338" s="15">
        <v>45020.068055555559</v>
      </c>
      <c r="O338" s="15">
        <v>45020.188194444447</v>
      </c>
      <c r="P338" s="15">
        <f>IF(F338="Ocupada", (O338-N338) + TIME(0,15,0),O338-N338)</f>
        <v>0.12013888888759539</v>
      </c>
      <c r="Q338" s="15">
        <f>TIME(0,SUMIF(Mod_cocina!A:A,A338,Mod_cocina!E:E),0)</f>
        <v>4.027777777777778E-2</v>
      </c>
      <c r="R338" s="16">
        <f t="shared" si="10"/>
        <v>7.9861111109817612E-2</v>
      </c>
      <c r="S338" s="15" t="str">
        <f t="shared" si="11"/>
        <v>Sí</v>
      </c>
    </row>
    <row r="339" spans="1:19">
      <c r="A339" s="18">
        <v>338</v>
      </c>
      <c r="B339" s="19" t="str">
        <f>TEXT(C339,"dddd")</f>
        <v>martes</v>
      </c>
      <c r="C339" s="19">
        <v>45020.022222222222</v>
      </c>
      <c r="D339" s="19">
        <v>45020.145833333336</v>
      </c>
      <c r="E339" s="20" t="s">
        <v>85</v>
      </c>
      <c r="F339" s="20" t="s">
        <v>67</v>
      </c>
      <c r="G339" s="20" t="s">
        <v>64</v>
      </c>
      <c r="H339" s="23" t="s">
        <v>961</v>
      </c>
      <c r="I339" s="18" t="s">
        <v>65</v>
      </c>
      <c r="J339" s="20" t="s">
        <v>962</v>
      </c>
      <c r="K339" s="18" t="s">
        <v>131</v>
      </c>
      <c r="L339" s="21">
        <f>SUMIF(Mod_cocina!A:A,A339,Mod_cocina!H:H)</f>
        <v>279</v>
      </c>
      <c r="M339" s="14">
        <v>45020.145833333336</v>
      </c>
      <c r="N339" s="15">
        <v>45020.022222222222</v>
      </c>
      <c r="O339" s="15">
        <v>45020.145833333336</v>
      </c>
      <c r="P339" s="15">
        <f>IF(F339="Ocupada", (O339-N339) + TIME(0,15,0),O339-N339)</f>
        <v>0.12361111111385981</v>
      </c>
      <c r="Q339" s="15">
        <f>TIME(0,SUMIF(Mod_cocina!A:A,A339,Mod_cocina!E:E),0)</f>
        <v>9.930555555555555E-2</v>
      </c>
      <c r="R339" s="16">
        <f t="shared" si="10"/>
        <v>2.4305555558304257E-2</v>
      </c>
      <c r="S339" s="15" t="str">
        <f t="shared" si="11"/>
        <v>Sí</v>
      </c>
    </row>
    <row r="340" spans="1:19">
      <c r="A340" s="18">
        <v>339</v>
      </c>
      <c r="B340" s="19" t="str">
        <f>TEXT(C340,"dddd")</f>
        <v>martes</v>
      </c>
      <c r="C340" s="19">
        <v>45020</v>
      </c>
      <c r="D340" s="19">
        <v>45020.084027777775</v>
      </c>
      <c r="E340" s="20" t="s">
        <v>63</v>
      </c>
      <c r="F340" s="20" t="s">
        <v>67</v>
      </c>
      <c r="G340" s="20" t="s">
        <v>72</v>
      </c>
      <c r="H340" s="23" t="s">
        <v>964</v>
      </c>
      <c r="I340" s="18" t="s">
        <v>65</v>
      </c>
      <c r="J340" s="20" t="s">
        <v>965</v>
      </c>
      <c r="K340" s="18" t="s">
        <v>92</v>
      </c>
      <c r="L340" s="21">
        <f>SUMIF(Mod_cocina!A:A,A340,Mod_cocina!H:H)</f>
        <v>104</v>
      </c>
      <c r="M340" s="14">
        <v>45020.084027777775</v>
      </c>
      <c r="N340" s="15">
        <v>45020</v>
      </c>
      <c r="O340" s="15">
        <v>45020.084027777775</v>
      </c>
      <c r="P340" s="15">
        <f>IF(F340="Ocupada", (O340-N340) + TIME(0,15,0),O340-N340)</f>
        <v>8.4027777775190771E-2</v>
      </c>
      <c r="Q340" s="15">
        <f>TIME(0,SUMIF(Mod_cocina!A:A,A340,Mod_cocina!E:E),0)</f>
        <v>3.1944444444444442E-2</v>
      </c>
      <c r="R340" s="16">
        <f t="shared" si="10"/>
        <v>5.2083333330746329E-2</v>
      </c>
      <c r="S340" s="15" t="str">
        <f t="shared" si="11"/>
        <v>Sí</v>
      </c>
    </row>
    <row r="341" spans="1:19">
      <c r="A341" s="18">
        <v>340</v>
      </c>
      <c r="B341" s="19" t="str">
        <f>TEXT(C341,"dddd")</f>
        <v>martes</v>
      </c>
      <c r="C341" s="19">
        <v>45020.05</v>
      </c>
      <c r="D341" s="19">
        <v>45020.193055555559</v>
      </c>
      <c r="E341" s="20" t="s">
        <v>63</v>
      </c>
      <c r="F341" s="20" t="s">
        <v>81</v>
      </c>
      <c r="G341" s="20" t="s">
        <v>64</v>
      </c>
      <c r="H341" s="23" t="s">
        <v>967</v>
      </c>
      <c r="I341" s="18" t="s">
        <v>79</v>
      </c>
      <c r="J341" s="20" t="s">
        <v>968</v>
      </c>
      <c r="K341" s="18" t="s">
        <v>68</v>
      </c>
      <c r="L341" s="21">
        <f>SUMIF(Mod_cocina!A:A,A341,Mod_cocina!H:H)</f>
        <v>164</v>
      </c>
      <c r="M341" s="14">
        <v>45020.193055555559</v>
      </c>
      <c r="N341" s="15">
        <v>45020.05</v>
      </c>
      <c r="O341" s="15">
        <v>45020.193055555559</v>
      </c>
      <c r="P341" s="15">
        <f>IF(F341="Ocupada", (O341-N341) + TIME(0,15,0),O341-N341)</f>
        <v>0.14305555555620231</v>
      </c>
      <c r="Q341" s="15">
        <f>TIME(0,SUMIF(Mod_cocina!A:A,A341,Mod_cocina!E:E),0)</f>
        <v>6.3194444444444442E-2</v>
      </c>
      <c r="R341" s="16">
        <f t="shared" si="10"/>
        <v>7.9861111111757865E-2</v>
      </c>
      <c r="S341" s="15" t="str">
        <f t="shared" si="11"/>
        <v>Sí</v>
      </c>
    </row>
    <row r="342" spans="1:19">
      <c r="A342" s="18">
        <v>341</v>
      </c>
      <c r="B342" s="19" t="str">
        <f>TEXT(C342,"dddd")</f>
        <v>martes</v>
      </c>
      <c r="C342" s="19">
        <v>45020.086805555555</v>
      </c>
      <c r="D342" s="19">
        <v>45020.179861111108</v>
      </c>
      <c r="E342" s="20" t="s">
        <v>63</v>
      </c>
      <c r="F342" s="20" t="s">
        <v>81</v>
      </c>
      <c r="G342" s="20" t="s">
        <v>72</v>
      </c>
      <c r="H342" s="23" t="s">
        <v>970</v>
      </c>
      <c r="I342" s="18" t="s">
        <v>79</v>
      </c>
      <c r="J342" s="20" t="s">
        <v>971</v>
      </c>
      <c r="K342" s="18" t="s">
        <v>92</v>
      </c>
      <c r="L342" s="21">
        <f>SUMIF(Mod_cocina!A:A,A342,Mod_cocina!H:H)</f>
        <v>177</v>
      </c>
      <c r="M342" s="14">
        <v>45020.179861111108</v>
      </c>
      <c r="N342" s="15">
        <v>45020.086805555555</v>
      </c>
      <c r="O342" s="15">
        <v>45020.179861111108</v>
      </c>
      <c r="P342" s="15">
        <f>IF(F342="Ocupada", (O342-N342) + TIME(0,15,0),O342-N342)</f>
        <v>9.3055555553291924E-2</v>
      </c>
      <c r="Q342" s="15">
        <f>TIME(0,SUMIF(Mod_cocina!A:A,A342,Mod_cocina!E:E),0)</f>
        <v>6.1111111111111109E-2</v>
      </c>
      <c r="R342" s="16">
        <f t="shared" si="10"/>
        <v>3.1944444442180815E-2</v>
      </c>
      <c r="S342" s="15" t="str">
        <f t="shared" si="11"/>
        <v>Sí</v>
      </c>
    </row>
    <row r="343" spans="1:19">
      <c r="A343" s="18">
        <v>342</v>
      </c>
      <c r="B343" s="19" t="str">
        <f>TEXT(C343,"dddd")</f>
        <v>martes</v>
      </c>
      <c r="C343" s="19">
        <v>45020.104166666664</v>
      </c>
      <c r="D343" s="19">
        <v>45020.257638888892</v>
      </c>
      <c r="E343" s="20" t="s">
        <v>63</v>
      </c>
      <c r="F343" s="20" t="s">
        <v>81</v>
      </c>
      <c r="G343" s="20" t="s">
        <v>72</v>
      </c>
      <c r="H343" s="23" t="s">
        <v>973</v>
      </c>
      <c r="I343" s="18" t="s">
        <v>79</v>
      </c>
      <c r="J343" s="20" t="s">
        <v>677</v>
      </c>
      <c r="K343" s="18" t="s">
        <v>107</v>
      </c>
      <c r="L343" s="21">
        <f>SUMIF(Mod_cocina!A:A,A343,Mod_cocina!H:H)</f>
        <v>102</v>
      </c>
      <c r="M343" s="14">
        <v>45020.257638888892</v>
      </c>
      <c r="N343" s="15">
        <v>45020.104166666664</v>
      </c>
      <c r="O343" s="15">
        <v>45020.257638888892</v>
      </c>
      <c r="P343" s="15">
        <f>IF(F343="Ocupada", (O343-N343) + TIME(0,15,0),O343-N343)</f>
        <v>0.15347222222771961</v>
      </c>
      <c r="Q343" s="15">
        <f>TIME(0,SUMIF(Mod_cocina!A:A,A343,Mod_cocina!E:E),0)</f>
        <v>3.7499999999999999E-2</v>
      </c>
      <c r="R343" s="16">
        <f t="shared" si="10"/>
        <v>0.11597222222771961</v>
      </c>
      <c r="S343" s="15" t="str">
        <f t="shared" si="11"/>
        <v>Sí</v>
      </c>
    </row>
    <row r="344" spans="1:19">
      <c r="A344" s="18">
        <v>343</v>
      </c>
      <c r="B344" s="19" t="str">
        <f>TEXT(C344,"dddd")</f>
        <v>martes</v>
      </c>
      <c r="C344" s="19">
        <v>45020.163888888892</v>
      </c>
      <c r="D344" s="19">
        <v>45020.239583333336</v>
      </c>
      <c r="E344" s="20" t="s">
        <v>85</v>
      </c>
      <c r="F344" s="20" t="s">
        <v>99</v>
      </c>
      <c r="G344" s="20" t="s">
        <v>64</v>
      </c>
      <c r="H344" s="23" t="s">
        <v>975</v>
      </c>
      <c r="I344" s="18" t="s">
        <v>79</v>
      </c>
      <c r="J344" s="20" t="s">
        <v>976</v>
      </c>
      <c r="K344" s="18" t="s">
        <v>92</v>
      </c>
      <c r="L344" s="21">
        <f>SUMIF(Mod_cocina!A:A,A344,Mod_cocina!H:H)</f>
        <v>137</v>
      </c>
      <c r="M344" s="14">
        <v>45020.239583333336</v>
      </c>
      <c r="N344" s="15">
        <v>45020.163888888892</v>
      </c>
      <c r="O344" s="15">
        <v>45020.239583333336</v>
      </c>
      <c r="P344" s="15">
        <f>IF(F344="Ocupada", (O344-N344) + TIME(0,15,0),O344-N344)</f>
        <v>8.6111111110464364E-2</v>
      </c>
      <c r="Q344" s="15">
        <f>TIME(0,SUMIF(Mod_cocina!A:A,A344,Mod_cocina!E:E),0)</f>
        <v>7.013888888888889E-2</v>
      </c>
      <c r="R344" s="16">
        <f t="shared" si="10"/>
        <v>1.5972222221575474E-2</v>
      </c>
      <c r="S344" s="15" t="str">
        <f t="shared" si="11"/>
        <v>Sí</v>
      </c>
    </row>
    <row r="345" spans="1:19">
      <c r="A345" s="18">
        <v>344</v>
      </c>
      <c r="B345" s="19" t="str">
        <f>TEXT(C345,"dddd")</f>
        <v>martes</v>
      </c>
      <c r="C345" s="19">
        <v>45020.031944444447</v>
      </c>
      <c r="D345" s="19">
        <v>45020.086111111108</v>
      </c>
      <c r="E345" s="20" t="s">
        <v>78</v>
      </c>
      <c r="F345" s="20" t="s">
        <v>99</v>
      </c>
      <c r="G345" s="20" t="s">
        <v>64</v>
      </c>
      <c r="H345" s="23" t="s">
        <v>978</v>
      </c>
      <c r="I345" s="18" t="s">
        <v>79</v>
      </c>
      <c r="J345" s="20" t="s">
        <v>979</v>
      </c>
      <c r="K345" s="18" t="s">
        <v>138</v>
      </c>
      <c r="L345" s="21">
        <f>SUMIF(Mod_cocina!A:A,A345,Mod_cocina!H:H)</f>
        <v>183</v>
      </c>
      <c r="M345" s="14">
        <v>45020.086111111108</v>
      </c>
      <c r="N345" s="15">
        <v>45020.031944444447</v>
      </c>
      <c r="O345" s="15">
        <v>45020.086111111108</v>
      </c>
      <c r="P345" s="15">
        <f>IF(F345="Ocupada", (O345-N345) + TIME(0,15,0),O345-N345)</f>
        <v>6.4583333327997636E-2</v>
      </c>
      <c r="Q345" s="15">
        <f>TIME(0,SUMIF(Mod_cocina!A:A,A345,Mod_cocina!E:E),0)</f>
        <v>5.9722222222222225E-2</v>
      </c>
      <c r="R345" s="16">
        <f t="shared" si="10"/>
        <v>4.8611111057754106E-3</v>
      </c>
      <c r="S345" s="15" t="str">
        <f t="shared" si="11"/>
        <v>Sí</v>
      </c>
    </row>
    <row r="346" spans="1:19">
      <c r="A346" s="18">
        <v>345</v>
      </c>
      <c r="B346" s="19" t="str">
        <f>TEXT(C346,"dddd")</f>
        <v>martes</v>
      </c>
      <c r="C346" s="19">
        <v>45020.054166666669</v>
      </c>
      <c r="D346" s="19">
        <v>45020.179861111108</v>
      </c>
      <c r="E346" s="20" t="s">
        <v>90</v>
      </c>
      <c r="F346" s="20" t="s">
        <v>99</v>
      </c>
      <c r="G346" s="20" t="s">
        <v>64</v>
      </c>
      <c r="H346" s="23" t="s">
        <v>981</v>
      </c>
      <c r="I346" s="18" t="s">
        <v>79</v>
      </c>
      <c r="J346" s="20" t="s">
        <v>29</v>
      </c>
      <c r="K346" s="18" t="s">
        <v>138</v>
      </c>
      <c r="L346" s="21">
        <f>SUMIF(Mod_cocina!A:A,A346,Mod_cocina!H:H)</f>
        <v>38</v>
      </c>
      <c r="M346" s="14">
        <v>45020.179861111108</v>
      </c>
      <c r="N346" s="15">
        <v>45020.054166666669</v>
      </c>
      <c r="O346" s="15">
        <v>45020.179861111108</v>
      </c>
      <c r="P346" s="15">
        <f>IF(F346="Ocupada", (O346-N346) + TIME(0,15,0),O346-N346)</f>
        <v>0.13611111110609878</v>
      </c>
      <c r="Q346" s="15">
        <f>TIME(0,SUMIF(Mod_cocina!A:A,A346,Mod_cocina!E:E),0)</f>
        <v>1.2500000000000001E-2</v>
      </c>
      <c r="R346" s="16">
        <f t="shared" si="10"/>
        <v>0.12361111110609878</v>
      </c>
      <c r="S346" s="15" t="str">
        <f t="shared" si="11"/>
        <v>Sí</v>
      </c>
    </row>
    <row r="347" spans="1:19">
      <c r="A347" s="18">
        <v>346</v>
      </c>
      <c r="B347" s="19" t="str">
        <f>TEXT(C347,"dddd")</f>
        <v>martes</v>
      </c>
      <c r="C347" s="19">
        <v>45020.027777777781</v>
      </c>
      <c r="D347" s="19">
        <v>45020.163888888892</v>
      </c>
      <c r="E347" s="20" t="s">
        <v>85</v>
      </c>
      <c r="F347" s="20" t="s">
        <v>67</v>
      </c>
      <c r="G347" s="20" t="s">
        <v>64</v>
      </c>
      <c r="H347" s="23" t="s">
        <v>983</v>
      </c>
      <c r="I347" s="18" t="s">
        <v>65</v>
      </c>
      <c r="J347" s="20" t="s">
        <v>21</v>
      </c>
      <c r="K347" s="18" t="s">
        <v>164</v>
      </c>
      <c r="L347" s="21">
        <f>SUMIF(Mod_cocina!A:A,A347,Mod_cocina!H:H)</f>
        <v>72</v>
      </c>
      <c r="M347" s="14">
        <v>45020.163888888892</v>
      </c>
      <c r="N347" s="15">
        <v>45020.027777777781</v>
      </c>
      <c r="O347" s="15">
        <v>45020.163888888892</v>
      </c>
      <c r="P347" s="15">
        <f>IF(F347="Ocupada", (O347-N347) + TIME(0,15,0),O347-N347)</f>
        <v>0.13611111111094942</v>
      </c>
      <c r="Q347" s="15">
        <f>TIME(0,SUMIF(Mod_cocina!A:A,A347,Mod_cocina!E:E),0)</f>
        <v>1.5277777777777777E-2</v>
      </c>
      <c r="R347" s="16">
        <f t="shared" si="10"/>
        <v>0.12083333333317164</v>
      </c>
      <c r="S347" s="15" t="str">
        <f t="shared" si="11"/>
        <v>Sí</v>
      </c>
    </row>
    <row r="348" spans="1:19">
      <c r="A348" s="18">
        <v>347</v>
      </c>
      <c r="B348" s="19" t="str">
        <f>TEXT(C348,"dddd")</f>
        <v>martes</v>
      </c>
      <c r="C348" s="19">
        <v>45020.075694444444</v>
      </c>
      <c r="D348" s="19">
        <v>45020.19027777778</v>
      </c>
      <c r="E348" s="20" t="s">
        <v>90</v>
      </c>
      <c r="F348" s="20" t="s">
        <v>67</v>
      </c>
      <c r="G348" s="20" t="s">
        <v>64</v>
      </c>
      <c r="H348" s="23" t="s">
        <v>985</v>
      </c>
      <c r="I348" s="18" t="s">
        <v>79</v>
      </c>
      <c r="J348" s="20" t="s">
        <v>31</v>
      </c>
      <c r="K348" s="18" t="s">
        <v>138</v>
      </c>
      <c r="L348" s="21">
        <f>SUMIF(Mod_cocina!A:A,A348,Mod_cocina!H:H)</f>
        <v>70</v>
      </c>
      <c r="M348" s="14">
        <v>45020.19027777778</v>
      </c>
      <c r="N348" s="15">
        <v>45020.075694444444</v>
      </c>
      <c r="O348" s="15">
        <v>45020.19027777778</v>
      </c>
      <c r="P348" s="15">
        <f>IF(F348="Ocupada", (O348-N348) + TIME(0,15,0),O348-N348)</f>
        <v>0.11458333333575865</v>
      </c>
      <c r="Q348" s="15">
        <f>TIME(0,SUMIF(Mod_cocina!A:A,A348,Mod_cocina!E:E),0)</f>
        <v>3.0555555555555555E-2</v>
      </c>
      <c r="R348" s="16">
        <f t="shared" si="10"/>
        <v>8.4027777780203095E-2</v>
      </c>
      <c r="S348" s="15" t="str">
        <f t="shared" si="11"/>
        <v>Sí</v>
      </c>
    </row>
    <row r="349" spans="1:19">
      <c r="A349" s="18">
        <v>348</v>
      </c>
      <c r="B349" s="19" t="str">
        <f>TEXT(C349,"dddd")</f>
        <v>martes</v>
      </c>
      <c r="C349" s="19">
        <v>45020.053472222222</v>
      </c>
      <c r="D349" s="19">
        <v>45020.207638888889</v>
      </c>
      <c r="E349" s="20" t="s">
        <v>78</v>
      </c>
      <c r="F349" s="20" t="s">
        <v>99</v>
      </c>
      <c r="G349" s="20" t="s">
        <v>64</v>
      </c>
      <c r="H349" s="23" t="s">
        <v>987</v>
      </c>
      <c r="I349" s="18" t="s">
        <v>79</v>
      </c>
      <c r="J349" s="20" t="s">
        <v>171</v>
      </c>
      <c r="K349" s="18" t="s">
        <v>87</v>
      </c>
      <c r="L349" s="21">
        <f>SUMIF(Mod_cocina!A:A,A349,Mod_cocina!H:H)</f>
        <v>86</v>
      </c>
      <c r="M349" s="14">
        <v>45020.207638888889</v>
      </c>
      <c r="N349" s="15">
        <v>45020.053472222222</v>
      </c>
      <c r="O349" s="15">
        <v>45020.207638888889</v>
      </c>
      <c r="P349" s="15">
        <f>IF(F349="Ocupada", (O349-N349) + TIME(0,15,0),O349-N349)</f>
        <v>0.16458333333381839</v>
      </c>
      <c r="Q349" s="15">
        <f>TIME(0,SUMIF(Mod_cocina!A:A,A349,Mod_cocina!E:E),0)</f>
        <v>6.1111111111111109E-2</v>
      </c>
      <c r="R349" s="16">
        <f t="shared" si="10"/>
        <v>0.10347222222270727</v>
      </c>
      <c r="S349" s="15" t="str">
        <f t="shared" si="11"/>
        <v>Sí</v>
      </c>
    </row>
    <row r="350" spans="1:19">
      <c r="A350" s="18">
        <v>349</v>
      </c>
      <c r="B350" s="19" t="str">
        <f>TEXT(C350,"dddd")</f>
        <v>martes</v>
      </c>
      <c r="C350" s="19">
        <v>45020.158333333333</v>
      </c>
      <c r="D350" s="19">
        <v>45020.313194444447</v>
      </c>
      <c r="E350" s="20" t="s">
        <v>85</v>
      </c>
      <c r="F350" s="20" t="s">
        <v>99</v>
      </c>
      <c r="G350" s="20" t="s">
        <v>72</v>
      </c>
      <c r="H350" s="23" t="s">
        <v>989</v>
      </c>
      <c r="I350" s="18" t="s">
        <v>79</v>
      </c>
      <c r="J350" s="20" t="s">
        <v>990</v>
      </c>
      <c r="K350" s="18" t="s">
        <v>82</v>
      </c>
      <c r="L350" s="21">
        <f>SUMIF(Mod_cocina!A:A,A350,Mod_cocina!H:H)</f>
        <v>152</v>
      </c>
      <c r="M350" s="14">
        <v>45020.313194444447</v>
      </c>
      <c r="N350" s="15">
        <v>45020.158333333333</v>
      </c>
      <c r="O350" s="15">
        <v>45020.313194444447</v>
      </c>
      <c r="P350" s="15">
        <f>IF(F350="Ocupada", (O350-N350) + TIME(0,15,0),O350-N350)</f>
        <v>0.16527777778052646</v>
      </c>
      <c r="Q350" s="15">
        <f>TIME(0,SUMIF(Mod_cocina!A:A,A350,Mod_cocina!E:E),0)</f>
        <v>5.9027777777777776E-2</v>
      </c>
      <c r="R350" s="16">
        <f t="shared" si="10"/>
        <v>0.10625000000274869</v>
      </c>
      <c r="S350" s="15" t="str">
        <f t="shared" si="11"/>
        <v>Sí</v>
      </c>
    </row>
    <row r="351" spans="1:19">
      <c r="A351" s="18">
        <v>350</v>
      </c>
      <c r="B351" s="19" t="str">
        <f>TEXT(C351,"dddd")</f>
        <v>martes</v>
      </c>
      <c r="C351" s="19">
        <v>45020.024305555555</v>
      </c>
      <c r="D351" s="19">
        <v>45020.124305555553</v>
      </c>
      <c r="E351" s="20" t="s">
        <v>85</v>
      </c>
      <c r="F351" s="20" t="s">
        <v>67</v>
      </c>
      <c r="G351" s="20" t="s">
        <v>72</v>
      </c>
      <c r="H351" s="23" t="s">
        <v>992</v>
      </c>
      <c r="I351" s="18" t="s">
        <v>65</v>
      </c>
      <c r="J351" s="20" t="s">
        <v>76</v>
      </c>
      <c r="K351" s="18" t="s">
        <v>75</v>
      </c>
      <c r="L351" s="21">
        <f>SUMIF(Mod_cocina!A:A,A351,Mod_cocina!H:H)</f>
        <v>143</v>
      </c>
      <c r="M351" s="14">
        <v>45020.124305555553</v>
      </c>
      <c r="N351" s="15">
        <v>45020.024305555555</v>
      </c>
      <c r="O351" s="15">
        <v>45020.124305555553</v>
      </c>
      <c r="P351" s="15">
        <f>IF(F351="Ocupada", (O351-N351) + TIME(0,15,0),O351-N351)</f>
        <v>9.9999999998544808E-2</v>
      </c>
      <c r="Q351" s="15">
        <f>TIME(0,SUMIF(Mod_cocina!A:A,A351,Mod_cocina!E:E),0)</f>
        <v>7.5694444444444439E-2</v>
      </c>
      <c r="R351" s="16">
        <f t="shared" si="10"/>
        <v>2.4305555554100369E-2</v>
      </c>
      <c r="S351" s="15" t="str">
        <f t="shared" si="11"/>
        <v>Sí</v>
      </c>
    </row>
    <row r="352" spans="1:19">
      <c r="A352" s="18">
        <v>351</v>
      </c>
      <c r="B352" s="19" t="str">
        <f>TEXT(C352,"dddd")</f>
        <v>martes</v>
      </c>
      <c r="C352" s="19">
        <v>45020.161111111112</v>
      </c>
      <c r="D352" s="19">
        <v>45020.256249999999</v>
      </c>
      <c r="E352" s="20" t="s">
        <v>71</v>
      </c>
      <c r="F352" s="20" t="s">
        <v>81</v>
      </c>
      <c r="G352" s="20" t="s">
        <v>72</v>
      </c>
      <c r="H352" s="23" t="s">
        <v>994</v>
      </c>
      <c r="I352" s="18" t="s">
        <v>79</v>
      </c>
      <c r="J352" s="20" t="s">
        <v>895</v>
      </c>
      <c r="K352" s="18" t="s">
        <v>82</v>
      </c>
      <c r="L352" s="21">
        <f>SUMIF(Mod_cocina!A:A,A352,Mod_cocina!H:H)</f>
        <v>201</v>
      </c>
      <c r="M352" s="14">
        <v>45020.256249999999</v>
      </c>
      <c r="N352" s="15">
        <v>45020.161111111112</v>
      </c>
      <c r="O352" s="15">
        <v>45020.256249999999</v>
      </c>
      <c r="P352" s="15">
        <f>IF(F352="Ocupada", (O352-N352) + TIME(0,15,0),O352-N352)</f>
        <v>9.5138888886140194E-2</v>
      </c>
      <c r="Q352" s="15">
        <f>TIME(0,SUMIF(Mod_cocina!A:A,A352,Mod_cocina!E:E),0)</f>
        <v>1.7361111111111112E-2</v>
      </c>
      <c r="R352" s="16">
        <f t="shared" si="10"/>
        <v>7.7777777775029089E-2</v>
      </c>
      <c r="S352" s="15" t="str">
        <f t="shared" si="11"/>
        <v>Sí</v>
      </c>
    </row>
    <row r="353" spans="1:19">
      <c r="A353" s="18">
        <v>352</v>
      </c>
      <c r="B353" s="19" t="str">
        <f>TEXT(C353,"dddd")</f>
        <v>martes</v>
      </c>
      <c r="C353" s="19">
        <v>45020.011805555558</v>
      </c>
      <c r="D353" s="19">
        <v>45020.120138888888</v>
      </c>
      <c r="E353" s="20" t="s">
        <v>63</v>
      </c>
      <c r="F353" s="20" t="s">
        <v>67</v>
      </c>
      <c r="G353" s="20" t="s">
        <v>72</v>
      </c>
      <c r="H353" s="23" t="s">
        <v>525</v>
      </c>
      <c r="I353" s="18" t="s">
        <v>73</v>
      </c>
      <c r="J353" s="20" t="s">
        <v>25</v>
      </c>
      <c r="K353" s="18" t="s">
        <v>87</v>
      </c>
      <c r="L353" s="21">
        <f>SUMIF(Mod_cocina!A:A,A353,Mod_cocina!H:H)</f>
        <v>99</v>
      </c>
      <c r="M353" s="14">
        <v>45020.120138888888</v>
      </c>
      <c r="N353" s="15">
        <v>45020.011805555558</v>
      </c>
      <c r="O353" s="15">
        <v>45020.120138888888</v>
      </c>
      <c r="P353" s="15">
        <f>IF(F353="Ocupada", (O353-N353) + TIME(0,15,0),O353-N353)</f>
        <v>0.10833333332993789</v>
      </c>
      <c r="Q353" s="15">
        <f>TIME(0,SUMIF(Mod_cocina!A:A,A353,Mod_cocina!E:E),0)</f>
        <v>4.8611111111111112E-3</v>
      </c>
      <c r="R353" s="16">
        <f t="shared" si="10"/>
        <v>0.10347222221882678</v>
      </c>
      <c r="S353" s="15" t="str">
        <f t="shared" si="11"/>
        <v>Sí</v>
      </c>
    </row>
    <row r="354" spans="1:19">
      <c r="A354" s="18">
        <v>353</v>
      </c>
      <c r="B354" s="19" t="str">
        <f>TEXT(C354,"dddd")</f>
        <v>martes</v>
      </c>
      <c r="C354" s="19">
        <v>45020.156944444447</v>
      </c>
      <c r="D354" s="19">
        <v>45020.316666666666</v>
      </c>
      <c r="E354" s="20" t="s">
        <v>85</v>
      </c>
      <c r="F354" s="20" t="s">
        <v>67</v>
      </c>
      <c r="G354" s="20" t="s">
        <v>95</v>
      </c>
      <c r="H354" s="23" t="s">
        <v>996</v>
      </c>
      <c r="I354" s="18" t="s">
        <v>79</v>
      </c>
      <c r="J354" s="20" t="s">
        <v>997</v>
      </c>
      <c r="K354" s="18" t="s">
        <v>82</v>
      </c>
      <c r="L354" s="21">
        <f>SUMIF(Mod_cocina!A:A,A354,Mod_cocina!H:H)</f>
        <v>212</v>
      </c>
      <c r="M354" s="14">
        <v>45020.316666666666</v>
      </c>
      <c r="N354" s="15">
        <v>45020.156944444447</v>
      </c>
      <c r="O354" s="15">
        <v>45020.316666666666</v>
      </c>
      <c r="P354" s="15">
        <f>IF(F354="Ocupada", (O354-N354) + TIME(0,15,0),O354-N354)</f>
        <v>0.15972222221898846</v>
      </c>
      <c r="Q354" s="15">
        <f>TIME(0,SUMIF(Mod_cocina!A:A,A354,Mod_cocina!E:E),0)</f>
        <v>8.8888888888888892E-2</v>
      </c>
      <c r="R354" s="16">
        <f t="shared" si="10"/>
        <v>7.0833333330099571E-2</v>
      </c>
      <c r="S354" s="15" t="str">
        <f t="shared" si="11"/>
        <v>Sí</v>
      </c>
    </row>
    <row r="355" spans="1:19">
      <c r="A355" s="18">
        <v>354</v>
      </c>
      <c r="B355" s="19" t="str">
        <f>TEXT(C355,"dddd")</f>
        <v>martes</v>
      </c>
      <c r="C355" s="19">
        <v>45020.018055555556</v>
      </c>
      <c r="D355" s="19">
        <v>45020.14166666667</v>
      </c>
      <c r="E355" s="20" t="s">
        <v>85</v>
      </c>
      <c r="F355" s="20" t="s">
        <v>99</v>
      </c>
      <c r="G355" s="20" t="s">
        <v>72</v>
      </c>
      <c r="H355" s="23" t="s">
        <v>999</v>
      </c>
      <c r="I355" s="18" t="s">
        <v>79</v>
      </c>
      <c r="J355" s="20" t="s">
        <v>1000</v>
      </c>
      <c r="K355" s="18" t="s">
        <v>87</v>
      </c>
      <c r="L355" s="21">
        <f>SUMIF(Mod_cocina!A:A,A355,Mod_cocina!H:H)</f>
        <v>181</v>
      </c>
      <c r="M355" s="14">
        <v>45020.14166666667</v>
      </c>
      <c r="N355" s="15">
        <v>45020.018055555556</v>
      </c>
      <c r="O355" s="15">
        <v>45020.14166666667</v>
      </c>
      <c r="P355" s="15">
        <f>IF(F355="Ocupada", (O355-N355) + TIME(0,15,0),O355-N355)</f>
        <v>0.13402777778052646</v>
      </c>
      <c r="Q355" s="15">
        <f>TIME(0,SUMIF(Mod_cocina!A:A,A355,Mod_cocina!E:E),0)</f>
        <v>9.5138888888888884E-2</v>
      </c>
      <c r="R355" s="16">
        <f t="shared" si="10"/>
        <v>3.888888889163758E-2</v>
      </c>
      <c r="S355" s="15" t="str">
        <f t="shared" si="11"/>
        <v>Sí</v>
      </c>
    </row>
    <row r="356" spans="1:19">
      <c r="A356" s="18">
        <v>355</v>
      </c>
      <c r="B356" s="19" t="str">
        <f>TEXT(C356,"dddd")</f>
        <v>martes</v>
      </c>
      <c r="C356" s="19">
        <v>45020.070138888892</v>
      </c>
      <c r="D356" s="19">
        <v>45020.213194444441</v>
      </c>
      <c r="E356" s="20" t="s">
        <v>85</v>
      </c>
      <c r="F356" s="20" t="s">
        <v>67</v>
      </c>
      <c r="G356" s="20" t="s">
        <v>72</v>
      </c>
      <c r="H356" s="23" t="s">
        <v>1001</v>
      </c>
      <c r="I356" s="18" t="s">
        <v>79</v>
      </c>
      <c r="J356" s="20" t="s">
        <v>47</v>
      </c>
      <c r="K356" s="18" t="s">
        <v>68</v>
      </c>
      <c r="L356" s="21">
        <f>SUMIF(Mod_cocina!A:A,A356,Mod_cocina!H:H)</f>
        <v>26</v>
      </c>
      <c r="M356" s="14">
        <v>45020.213194444441</v>
      </c>
      <c r="N356" s="15">
        <v>45020.070138888892</v>
      </c>
      <c r="O356" s="15">
        <v>45020.213194444441</v>
      </c>
      <c r="P356" s="15">
        <f>IF(F356="Ocupada", (O356-N356) + TIME(0,15,0),O356-N356)</f>
        <v>0.14305555554892635</v>
      </c>
      <c r="Q356" s="15">
        <f>TIME(0,SUMIF(Mod_cocina!A:A,A356,Mod_cocina!E:E),0)</f>
        <v>4.8611111111111112E-3</v>
      </c>
      <c r="R356" s="16">
        <f t="shared" si="10"/>
        <v>0.13819444443781523</v>
      </c>
      <c r="S356" s="15" t="str">
        <f t="shared" si="11"/>
        <v>Sí</v>
      </c>
    </row>
    <row r="357" spans="1:19">
      <c r="A357" s="18">
        <v>356</v>
      </c>
      <c r="B357" s="19" t="str">
        <f>TEXT(C357,"dddd")</f>
        <v>martes</v>
      </c>
      <c r="C357" s="19">
        <v>45020.008333333331</v>
      </c>
      <c r="D357" s="19">
        <v>45020.095833333333</v>
      </c>
      <c r="E357" s="20" t="s">
        <v>63</v>
      </c>
      <c r="F357" s="20" t="s">
        <v>99</v>
      </c>
      <c r="G357" s="20" t="s">
        <v>72</v>
      </c>
      <c r="H357" s="23" t="s">
        <v>1003</v>
      </c>
      <c r="I357" s="18" t="s">
        <v>79</v>
      </c>
      <c r="J357" s="20" t="s">
        <v>45</v>
      </c>
      <c r="K357" s="18" t="s">
        <v>82</v>
      </c>
      <c r="L357" s="21">
        <f>SUMIF(Mod_cocina!A:A,A357,Mod_cocina!H:H)</f>
        <v>36</v>
      </c>
      <c r="M357" s="14">
        <v>45020.095833333333</v>
      </c>
      <c r="N357" s="15">
        <v>45020.008333333331</v>
      </c>
      <c r="O357" s="15">
        <v>45020.095833333333</v>
      </c>
      <c r="P357" s="15">
        <f>IF(F357="Ocupada", (O357-N357) + TIME(0,15,0),O357-N357)</f>
        <v>9.7916666668121863E-2</v>
      </c>
      <c r="Q357" s="15">
        <f>TIME(0,SUMIF(Mod_cocina!A:A,A357,Mod_cocina!E:E),0)</f>
        <v>4.8611111111111112E-3</v>
      </c>
      <c r="R357" s="16">
        <f t="shared" si="10"/>
        <v>9.3055555557010755E-2</v>
      </c>
      <c r="S357" s="15" t="str">
        <f t="shared" si="11"/>
        <v>Sí</v>
      </c>
    </row>
    <row r="358" spans="1:19">
      <c r="A358" s="18">
        <v>357</v>
      </c>
      <c r="B358" s="19" t="str">
        <f>TEXT(C358,"dddd")</f>
        <v>martes</v>
      </c>
      <c r="C358" s="19">
        <v>45020.054861111108</v>
      </c>
      <c r="D358" s="19">
        <v>45020.18472222222</v>
      </c>
      <c r="E358" s="20" t="s">
        <v>63</v>
      </c>
      <c r="F358" s="20" t="s">
        <v>99</v>
      </c>
      <c r="G358" s="20" t="s">
        <v>72</v>
      </c>
      <c r="H358" s="23" t="s">
        <v>1005</v>
      </c>
      <c r="I358" s="18" t="s">
        <v>65</v>
      </c>
      <c r="J358" s="20" t="s">
        <v>1006</v>
      </c>
      <c r="K358" s="18" t="s">
        <v>138</v>
      </c>
      <c r="L358" s="21">
        <f>SUMIF(Mod_cocina!A:A,A358,Mod_cocina!H:H)</f>
        <v>168</v>
      </c>
      <c r="M358" s="14">
        <v>45020.18472222222</v>
      </c>
      <c r="N358" s="15">
        <v>45020.054861111108</v>
      </c>
      <c r="O358" s="15">
        <v>45020.18472222222</v>
      </c>
      <c r="P358" s="15">
        <f>IF(F358="Ocupada", (O358-N358) + TIME(0,15,0),O358-N358)</f>
        <v>0.14027777777907127</v>
      </c>
      <c r="Q358" s="15">
        <f>TIME(0,SUMIF(Mod_cocina!A:A,A358,Mod_cocina!E:E),0)</f>
        <v>6.6666666666666666E-2</v>
      </c>
      <c r="R358" s="16">
        <f t="shared" si="10"/>
        <v>7.3611111112404606E-2</v>
      </c>
      <c r="S358" s="15" t="str">
        <f t="shared" si="11"/>
        <v>Sí</v>
      </c>
    </row>
    <row r="359" spans="1:19">
      <c r="A359" s="18">
        <v>358</v>
      </c>
      <c r="B359" s="19" t="str">
        <f>TEXT(C359,"dddd")</f>
        <v>martes</v>
      </c>
      <c r="C359" s="19">
        <v>45020.109027777777</v>
      </c>
      <c r="D359" s="19">
        <v>45020.247916666667</v>
      </c>
      <c r="E359" s="20" t="s">
        <v>85</v>
      </c>
      <c r="F359" s="20" t="s">
        <v>67</v>
      </c>
      <c r="G359" s="20" t="s">
        <v>95</v>
      </c>
      <c r="H359" s="23" t="s">
        <v>1007</v>
      </c>
      <c r="I359" s="18" t="s">
        <v>79</v>
      </c>
      <c r="J359" s="20" t="s">
        <v>1008</v>
      </c>
      <c r="K359" s="18" t="s">
        <v>111</v>
      </c>
      <c r="L359" s="21">
        <f>SUMIF(Mod_cocina!A:A,A359,Mod_cocina!H:H)</f>
        <v>166</v>
      </c>
      <c r="M359" s="14">
        <v>45020.247916666667</v>
      </c>
      <c r="N359" s="15">
        <v>45020.109027777777</v>
      </c>
      <c r="O359" s="15">
        <v>45020.247916666667</v>
      </c>
      <c r="P359" s="15">
        <f>IF(F359="Ocupada", (O359-N359) + TIME(0,15,0),O359-N359)</f>
        <v>0.13888888889050577</v>
      </c>
      <c r="Q359" s="15">
        <f>TIME(0,SUMIF(Mod_cocina!A:A,A359,Mod_cocina!E:E),0)</f>
        <v>0.10555555555555556</v>
      </c>
      <c r="R359" s="16">
        <f t="shared" si="10"/>
        <v>3.3333333334950213E-2</v>
      </c>
      <c r="S359" s="15" t="str">
        <f t="shared" si="11"/>
        <v>Sí</v>
      </c>
    </row>
    <row r="360" spans="1:19">
      <c r="A360" s="18">
        <v>359</v>
      </c>
      <c r="B360" s="19" t="str">
        <f>TEXT(C360,"dddd")</f>
        <v>martes</v>
      </c>
      <c r="C360" s="19">
        <v>45020.02847222222</v>
      </c>
      <c r="D360" s="19">
        <v>45020.173611111109</v>
      </c>
      <c r="E360" s="20" t="s">
        <v>78</v>
      </c>
      <c r="F360" s="20" t="s">
        <v>67</v>
      </c>
      <c r="G360" s="20" t="s">
        <v>64</v>
      </c>
      <c r="H360" s="23" t="s">
        <v>1009</v>
      </c>
      <c r="I360" s="18" t="s">
        <v>79</v>
      </c>
      <c r="J360" s="20" t="s">
        <v>1010</v>
      </c>
      <c r="K360" s="18" t="s">
        <v>92</v>
      </c>
      <c r="L360" s="21">
        <f>SUMIF(Mod_cocina!A:A,A360,Mod_cocina!H:H)</f>
        <v>190</v>
      </c>
      <c r="M360" s="14">
        <v>45020.173611111109</v>
      </c>
      <c r="N360" s="15">
        <v>45020.02847222222</v>
      </c>
      <c r="O360" s="15">
        <v>45020.173611111109</v>
      </c>
      <c r="P360" s="15">
        <f>IF(F360="Ocupada", (O360-N360) + TIME(0,15,0),O360-N360)</f>
        <v>0.14513888888905058</v>
      </c>
      <c r="Q360" s="15">
        <f>TIME(0,SUMIF(Mod_cocina!A:A,A360,Mod_cocina!E:E),0)</f>
        <v>0.10069444444444445</v>
      </c>
      <c r="R360" s="16">
        <f t="shared" si="10"/>
        <v>4.4444444444606129E-2</v>
      </c>
      <c r="S360" s="15" t="str">
        <f t="shared" si="11"/>
        <v>Sí</v>
      </c>
    </row>
    <row r="361" spans="1:19">
      <c r="A361" s="18">
        <v>360</v>
      </c>
      <c r="B361" s="19" t="str">
        <f>TEXT(C361,"dddd")</f>
        <v>martes</v>
      </c>
      <c r="C361" s="19">
        <v>45020.048611111109</v>
      </c>
      <c r="D361" s="19">
        <v>45020.206944444442</v>
      </c>
      <c r="E361" s="20" t="s">
        <v>63</v>
      </c>
      <c r="F361" s="20" t="s">
        <v>99</v>
      </c>
      <c r="G361" s="20" t="s">
        <v>64</v>
      </c>
      <c r="H361" s="23" t="s">
        <v>1012</v>
      </c>
      <c r="I361" s="18" t="s">
        <v>79</v>
      </c>
      <c r="J361" s="20" t="s">
        <v>1013</v>
      </c>
      <c r="K361" s="18" t="s">
        <v>92</v>
      </c>
      <c r="L361" s="21">
        <f>SUMIF(Mod_cocina!A:A,A361,Mod_cocina!H:H)</f>
        <v>233</v>
      </c>
      <c r="M361" s="14">
        <v>45020.206944444442</v>
      </c>
      <c r="N361" s="15">
        <v>45020.048611111109</v>
      </c>
      <c r="O361" s="15">
        <v>45020.206944444442</v>
      </c>
      <c r="P361" s="15">
        <f>IF(F361="Ocupada", (O361-N361) + TIME(0,15,0),O361-N361)</f>
        <v>0.16874999999951493</v>
      </c>
      <c r="Q361" s="15">
        <f>TIME(0,SUMIF(Mod_cocina!A:A,A361,Mod_cocina!E:E),0)</f>
        <v>0.11041666666666666</v>
      </c>
      <c r="R361" s="16">
        <f t="shared" si="10"/>
        <v>5.8333333332848264E-2</v>
      </c>
      <c r="S361" s="15" t="str">
        <f t="shared" si="11"/>
        <v>Sí</v>
      </c>
    </row>
    <row r="362" spans="1:19">
      <c r="A362" s="18">
        <v>361</v>
      </c>
      <c r="B362" s="19" t="str">
        <f>TEXT(C362,"dddd")</f>
        <v>martes</v>
      </c>
      <c r="C362" s="19">
        <v>45020.078472222223</v>
      </c>
      <c r="D362" s="19">
        <v>45020.227777777778</v>
      </c>
      <c r="E362" s="20" t="s">
        <v>78</v>
      </c>
      <c r="F362" s="20" t="s">
        <v>81</v>
      </c>
      <c r="G362" s="20" t="s">
        <v>95</v>
      </c>
      <c r="H362" s="23" t="s">
        <v>1015</v>
      </c>
      <c r="I362" s="18" t="s">
        <v>73</v>
      </c>
      <c r="J362" s="20" t="s">
        <v>342</v>
      </c>
      <c r="K362" s="18" t="s">
        <v>75</v>
      </c>
      <c r="L362" s="21">
        <f>SUMIF(Mod_cocina!A:A,A362,Mod_cocina!H:H)</f>
        <v>101</v>
      </c>
      <c r="M362" s="14">
        <v>45020.227777777778</v>
      </c>
      <c r="N362" s="15">
        <v>45020.078472222223</v>
      </c>
      <c r="O362" s="15">
        <v>45020.227777777778</v>
      </c>
      <c r="P362" s="15">
        <f>IF(F362="Ocupada", (O362-N362) + TIME(0,15,0),O362-N362)</f>
        <v>0.14930555555474712</v>
      </c>
      <c r="Q362" s="15">
        <f>TIME(0,SUMIF(Mod_cocina!A:A,A362,Mod_cocina!E:E),0)</f>
        <v>7.7777777777777779E-2</v>
      </c>
      <c r="R362" s="16">
        <f t="shared" si="10"/>
        <v>7.1527777776969337E-2</v>
      </c>
      <c r="S362" s="15" t="str">
        <f t="shared" si="11"/>
        <v>Sí</v>
      </c>
    </row>
    <row r="363" spans="1:19">
      <c r="A363" s="18">
        <v>362</v>
      </c>
      <c r="B363" s="19" t="str">
        <f>TEXT(C363,"dddd")</f>
        <v>martes</v>
      </c>
      <c r="C363" s="19">
        <v>45020.085416666669</v>
      </c>
      <c r="D363" s="19">
        <v>45020.249305555553</v>
      </c>
      <c r="E363" s="20" t="s">
        <v>71</v>
      </c>
      <c r="F363" s="20" t="s">
        <v>81</v>
      </c>
      <c r="G363" s="20" t="s">
        <v>64</v>
      </c>
      <c r="H363" s="23" t="s">
        <v>1016</v>
      </c>
      <c r="I363" s="18" t="s">
        <v>79</v>
      </c>
      <c r="J363" s="20" t="s">
        <v>1017</v>
      </c>
      <c r="K363" s="18" t="s">
        <v>111</v>
      </c>
      <c r="L363" s="21">
        <f>SUMIF(Mod_cocina!A:A,A363,Mod_cocina!H:H)</f>
        <v>62</v>
      </c>
      <c r="M363" s="14">
        <v>45020.249305555553</v>
      </c>
      <c r="N363" s="15">
        <v>45020.085416666669</v>
      </c>
      <c r="O363" s="15">
        <v>45020.249305555553</v>
      </c>
      <c r="P363" s="15">
        <f>IF(F363="Ocupada", (O363-N363) + TIME(0,15,0),O363-N363)</f>
        <v>0.163888888884685</v>
      </c>
      <c r="Q363" s="15">
        <f>TIME(0,SUMIF(Mod_cocina!A:A,A363,Mod_cocina!E:E),0)</f>
        <v>8.5416666666666669E-2</v>
      </c>
      <c r="R363" s="16">
        <f t="shared" si="10"/>
        <v>7.8472222218018334E-2</v>
      </c>
      <c r="S363" s="15" t="str">
        <f t="shared" si="11"/>
        <v>Sí</v>
      </c>
    </row>
    <row r="364" spans="1:19">
      <c r="A364" s="18">
        <v>363</v>
      </c>
      <c r="B364" s="19" t="str">
        <f>TEXT(C364,"dddd")</f>
        <v>martes</v>
      </c>
      <c r="C364" s="19">
        <v>45020.073611111111</v>
      </c>
      <c r="D364" s="19">
        <v>45020.145138888889</v>
      </c>
      <c r="E364" s="20" t="s">
        <v>63</v>
      </c>
      <c r="F364" s="20" t="s">
        <v>99</v>
      </c>
      <c r="G364" s="20" t="s">
        <v>64</v>
      </c>
      <c r="H364" s="23" t="s">
        <v>1019</v>
      </c>
      <c r="I364" s="18" t="s">
        <v>79</v>
      </c>
      <c r="J364" s="20" t="s">
        <v>1020</v>
      </c>
      <c r="K364" s="18" t="s">
        <v>82</v>
      </c>
      <c r="L364" s="21">
        <f>SUMIF(Mod_cocina!A:A,A364,Mod_cocina!H:H)</f>
        <v>240</v>
      </c>
      <c r="M364" s="14">
        <v>45020.145138888889</v>
      </c>
      <c r="N364" s="15">
        <v>45020.073611111111</v>
      </c>
      <c r="O364" s="15">
        <v>45020.145138888889</v>
      </c>
      <c r="P364" s="15">
        <f>IF(F364="Ocupada", (O364-N364) + TIME(0,15,0),O364-N364)</f>
        <v>8.1944444444767825E-2</v>
      </c>
      <c r="Q364" s="15">
        <f>TIME(0,SUMIF(Mod_cocina!A:A,A364,Mod_cocina!E:E),0)</f>
        <v>0.10347222222222222</v>
      </c>
      <c r="R364" s="16">
        <f t="shared" si="10"/>
        <v>0</v>
      </c>
      <c r="S364" s="15" t="str">
        <f t="shared" si="11"/>
        <v>No</v>
      </c>
    </row>
    <row r="365" spans="1:19">
      <c r="A365" s="18">
        <v>364</v>
      </c>
      <c r="B365" s="19" t="str">
        <f>TEXT(C365,"dddd")</f>
        <v>martes</v>
      </c>
      <c r="C365" s="19">
        <v>45020.159722222219</v>
      </c>
      <c r="D365" s="19">
        <v>45020.298611111109</v>
      </c>
      <c r="E365" s="20" t="s">
        <v>85</v>
      </c>
      <c r="F365" s="20" t="s">
        <v>67</v>
      </c>
      <c r="G365" s="20" t="s">
        <v>64</v>
      </c>
      <c r="H365" s="23" t="s">
        <v>1022</v>
      </c>
      <c r="I365" s="18" t="s">
        <v>65</v>
      </c>
      <c r="J365" s="20" t="s">
        <v>1023</v>
      </c>
      <c r="K365" s="18" t="s">
        <v>82</v>
      </c>
      <c r="L365" s="21">
        <f>SUMIF(Mod_cocina!A:A,A365,Mod_cocina!H:H)</f>
        <v>157</v>
      </c>
      <c r="M365" s="14">
        <v>45020.298611111109</v>
      </c>
      <c r="N365" s="15">
        <v>45020.159722222219</v>
      </c>
      <c r="O365" s="15">
        <v>45020.298611111109</v>
      </c>
      <c r="P365" s="15">
        <f>IF(F365="Ocupada", (O365-N365) + TIME(0,15,0),O365-N365)</f>
        <v>0.13888888889050577</v>
      </c>
      <c r="Q365" s="15">
        <f>TIME(0,SUMIF(Mod_cocina!A:A,A365,Mod_cocina!E:E),0)</f>
        <v>7.7777777777777779E-2</v>
      </c>
      <c r="R365" s="16">
        <f t="shared" si="10"/>
        <v>6.1111111112727989E-2</v>
      </c>
      <c r="S365" s="15" t="str">
        <f t="shared" si="11"/>
        <v>Sí</v>
      </c>
    </row>
    <row r="366" spans="1:19">
      <c r="A366" s="18">
        <v>365</v>
      </c>
      <c r="B366" s="19" t="str">
        <f>TEXT(C366,"dddd")</f>
        <v>martes</v>
      </c>
      <c r="C366" s="19">
        <v>45020.043749999997</v>
      </c>
      <c r="D366" s="19">
        <v>45020.189583333333</v>
      </c>
      <c r="E366" s="20" t="s">
        <v>63</v>
      </c>
      <c r="F366" s="20" t="s">
        <v>99</v>
      </c>
      <c r="G366" s="20" t="s">
        <v>64</v>
      </c>
      <c r="H366" s="23" t="s">
        <v>1025</v>
      </c>
      <c r="I366" s="18" t="s">
        <v>73</v>
      </c>
      <c r="J366" s="20" t="s">
        <v>21</v>
      </c>
      <c r="K366" s="18" t="s">
        <v>138</v>
      </c>
      <c r="L366" s="21">
        <f>SUMIF(Mod_cocina!A:A,A366,Mod_cocina!H:H)</f>
        <v>108</v>
      </c>
      <c r="M366" s="14">
        <v>45020.189583333333</v>
      </c>
      <c r="N366" s="15">
        <v>45020.043749999997</v>
      </c>
      <c r="O366" s="15">
        <v>45020.189583333333</v>
      </c>
      <c r="P366" s="15">
        <f>IF(F366="Ocupada", (O366-N366) + TIME(0,15,0),O366-N366)</f>
        <v>0.15625000000242531</v>
      </c>
      <c r="Q366" s="15">
        <f>TIME(0,SUMIF(Mod_cocina!A:A,A366,Mod_cocina!E:E),0)</f>
        <v>1.7361111111111112E-2</v>
      </c>
      <c r="R366" s="16">
        <f t="shared" si="10"/>
        <v>0.13888888889131421</v>
      </c>
      <c r="S366" s="15" t="str">
        <f t="shared" si="11"/>
        <v>Sí</v>
      </c>
    </row>
    <row r="367" spans="1:19">
      <c r="A367" s="18">
        <v>366</v>
      </c>
      <c r="B367" s="19" t="str">
        <f>TEXT(C367,"dddd")</f>
        <v>martes</v>
      </c>
      <c r="C367" s="19">
        <v>45020.064583333333</v>
      </c>
      <c r="D367" s="19">
        <v>45020.198611111111</v>
      </c>
      <c r="E367" s="20" t="s">
        <v>63</v>
      </c>
      <c r="F367" s="20" t="s">
        <v>67</v>
      </c>
      <c r="G367" s="20" t="s">
        <v>64</v>
      </c>
      <c r="H367" s="23" t="s">
        <v>1027</v>
      </c>
      <c r="I367" s="18" t="s">
        <v>73</v>
      </c>
      <c r="J367" s="20" t="s">
        <v>1028</v>
      </c>
      <c r="K367" s="18" t="s">
        <v>138</v>
      </c>
      <c r="L367" s="21">
        <f>SUMIF(Mod_cocina!A:A,A367,Mod_cocina!H:H)</f>
        <v>239</v>
      </c>
      <c r="M367" s="14">
        <v>45020.198611111111</v>
      </c>
      <c r="N367" s="15">
        <v>45020.064583333333</v>
      </c>
      <c r="O367" s="15">
        <v>45020.198611111111</v>
      </c>
      <c r="P367" s="15">
        <f>IF(F367="Ocupada", (O367-N367) + TIME(0,15,0),O367-N367)</f>
        <v>0.13402777777810115</v>
      </c>
      <c r="Q367" s="15">
        <f>TIME(0,SUMIF(Mod_cocina!A:A,A367,Mod_cocina!E:E),0)</f>
        <v>6.25E-2</v>
      </c>
      <c r="R367" s="16">
        <f t="shared" si="10"/>
        <v>7.1527777778101154E-2</v>
      </c>
      <c r="S367" s="15" t="str">
        <f t="shared" si="11"/>
        <v>Sí</v>
      </c>
    </row>
    <row r="368" spans="1:19">
      <c r="A368" s="18">
        <v>367</v>
      </c>
      <c r="B368" s="19" t="str">
        <f>TEXT(C368,"dddd")</f>
        <v>martes</v>
      </c>
      <c r="C368" s="19">
        <v>45020.036805555559</v>
      </c>
      <c r="D368" s="19">
        <v>45020.15625</v>
      </c>
      <c r="E368" s="20" t="s">
        <v>63</v>
      </c>
      <c r="F368" s="20" t="s">
        <v>81</v>
      </c>
      <c r="G368" s="20" t="s">
        <v>95</v>
      </c>
      <c r="H368" s="23" t="s">
        <v>1030</v>
      </c>
      <c r="I368" s="18" t="s">
        <v>79</v>
      </c>
      <c r="J368" s="20" t="s">
        <v>1031</v>
      </c>
      <c r="K368" s="18" t="s">
        <v>138</v>
      </c>
      <c r="L368" s="21">
        <f>SUMIF(Mod_cocina!A:A,A368,Mod_cocina!H:H)</f>
        <v>101</v>
      </c>
      <c r="M368" s="14">
        <v>45020.15625</v>
      </c>
      <c r="N368" s="15">
        <v>45020.036805555559</v>
      </c>
      <c r="O368" s="15">
        <v>45020.15625</v>
      </c>
      <c r="P368" s="15">
        <f>IF(F368="Ocupada", (O368-N368) + TIME(0,15,0),O368-N368)</f>
        <v>0.11944444444088731</v>
      </c>
      <c r="Q368" s="15">
        <f>TIME(0,SUMIF(Mod_cocina!A:A,A368,Mod_cocina!E:E),0)</f>
        <v>5.0694444444444445E-2</v>
      </c>
      <c r="R368" s="16">
        <f t="shared" si="10"/>
        <v>6.8749999996442865E-2</v>
      </c>
      <c r="S368" s="15" t="str">
        <f t="shared" si="11"/>
        <v>Sí</v>
      </c>
    </row>
    <row r="369" spans="1:19">
      <c r="A369" s="18">
        <v>368</v>
      </c>
      <c r="B369" s="19" t="str">
        <f>TEXT(C369,"dddd")</f>
        <v>martes</v>
      </c>
      <c r="C369" s="19">
        <v>45020.14166666667</v>
      </c>
      <c r="D369" s="19">
        <v>45020.231249999997</v>
      </c>
      <c r="E369" s="20" t="s">
        <v>71</v>
      </c>
      <c r="F369" s="20" t="s">
        <v>99</v>
      </c>
      <c r="G369" s="20" t="s">
        <v>72</v>
      </c>
      <c r="H369" s="23" t="s">
        <v>1033</v>
      </c>
      <c r="I369" s="18" t="s">
        <v>65</v>
      </c>
      <c r="J369" s="20" t="s">
        <v>1034</v>
      </c>
      <c r="K369" s="18" t="s">
        <v>75</v>
      </c>
      <c r="L369" s="21">
        <f>SUMIF(Mod_cocina!A:A,A369,Mod_cocina!H:H)</f>
        <v>123</v>
      </c>
      <c r="M369" s="14">
        <v>45020.231249999997</v>
      </c>
      <c r="N369" s="15">
        <v>45020.14166666667</v>
      </c>
      <c r="O369" s="15">
        <v>45020.231249999997</v>
      </c>
      <c r="P369" s="15">
        <f>IF(F369="Ocupada", (O369-N369) + TIME(0,15,0),O369-N369)</f>
        <v>9.9999999993694175E-2</v>
      </c>
      <c r="Q369" s="15">
        <f>TIME(0,SUMIF(Mod_cocina!A:A,A369,Mod_cocina!E:E),0)</f>
        <v>5.9027777777777776E-2</v>
      </c>
      <c r="R369" s="16">
        <f t="shared" si="10"/>
        <v>4.0972222215916398E-2</v>
      </c>
      <c r="S369" s="15" t="str">
        <f t="shared" si="11"/>
        <v>Sí</v>
      </c>
    </row>
    <row r="370" spans="1:19">
      <c r="A370" s="18">
        <v>369</v>
      </c>
      <c r="B370" s="19" t="str">
        <f>TEXT(C370,"dddd")</f>
        <v>martes</v>
      </c>
      <c r="C370" s="19">
        <v>45020.09097222222</v>
      </c>
      <c r="D370" s="19">
        <v>45020.245833333334</v>
      </c>
      <c r="E370" s="20" t="s">
        <v>85</v>
      </c>
      <c r="F370" s="20" t="s">
        <v>81</v>
      </c>
      <c r="G370" s="20" t="s">
        <v>64</v>
      </c>
      <c r="H370" s="23" t="s">
        <v>1036</v>
      </c>
      <c r="I370" s="18" t="s">
        <v>79</v>
      </c>
      <c r="J370" s="20" t="s">
        <v>1037</v>
      </c>
      <c r="K370" s="18" t="s">
        <v>111</v>
      </c>
      <c r="L370" s="21">
        <f>SUMIF(Mod_cocina!A:A,A370,Mod_cocina!H:H)</f>
        <v>242</v>
      </c>
      <c r="M370" s="14">
        <v>45020.245833333334</v>
      </c>
      <c r="N370" s="15">
        <v>45020.09097222222</v>
      </c>
      <c r="O370" s="15">
        <v>45020.245833333334</v>
      </c>
      <c r="P370" s="15">
        <f>IF(F370="Ocupada", (O370-N370) + TIME(0,15,0),O370-N370)</f>
        <v>0.15486111111385981</v>
      </c>
      <c r="Q370" s="15">
        <f>TIME(0,SUMIF(Mod_cocina!A:A,A370,Mod_cocina!E:E),0)</f>
        <v>2.9166666666666667E-2</v>
      </c>
      <c r="R370" s="16">
        <f t="shared" si="10"/>
        <v>0.12569444444719313</v>
      </c>
      <c r="S370" s="15" t="str">
        <f t="shared" si="11"/>
        <v>Sí</v>
      </c>
    </row>
    <row r="371" spans="1:19">
      <c r="A371" s="18">
        <v>370</v>
      </c>
      <c r="B371" s="19" t="str">
        <f>TEXT(C371,"dddd")</f>
        <v>martes</v>
      </c>
      <c r="C371" s="19">
        <v>45020.097222222219</v>
      </c>
      <c r="D371" s="19">
        <v>45020.140972222223</v>
      </c>
      <c r="E371" s="20" t="s">
        <v>63</v>
      </c>
      <c r="F371" s="20" t="s">
        <v>81</v>
      </c>
      <c r="G371" s="20" t="s">
        <v>64</v>
      </c>
      <c r="H371" s="23" t="s">
        <v>1039</v>
      </c>
      <c r="I371" s="18" t="s">
        <v>79</v>
      </c>
      <c r="J371" s="20" t="s">
        <v>21</v>
      </c>
      <c r="K371" s="18" t="s">
        <v>111</v>
      </c>
      <c r="L371" s="21">
        <f>SUMIF(Mod_cocina!A:A,A371,Mod_cocina!H:H)</f>
        <v>72</v>
      </c>
      <c r="M371" s="14">
        <v>45020.140972222223</v>
      </c>
      <c r="N371" s="15">
        <v>45020.097222222219</v>
      </c>
      <c r="O371" s="15">
        <v>45020.140972222223</v>
      </c>
      <c r="P371" s="15">
        <f>IF(F371="Ocupada", (O371-N371) + TIME(0,15,0),O371-N371)</f>
        <v>4.3750000004365575E-2</v>
      </c>
      <c r="Q371" s="15">
        <f>TIME(0,SUMIF(Mod_cocina!A:A,A371,Mod_cocina!E:E),0)</f>
        <v>2.2916666666666665E-2</v>
      </c>
      <c r="R371" s="16">
        <f t="shared" si="10"/>
        <v>2.083333333769891E-2</v>
      </c>
      <c r="S371" s="15" t="str">
        <f t="shared" si="11"/>
        <v>Sí</v>
      </c>
    </row>
    <row r="372" spans="1:19">
      <c r="A372" s="18">
        <v>371</v>
      </c>
      <c r="B372" s="19" t="str">
        <f>TEXT(C372,"dddd")</f>
        <v>martes</v>
      </c>
      <c r="C372" s="19">
        <v>45020.052777777775</v>
      </c>
      <c r="D372" s="19">
        <v>45020.188194444447</v>
      </c>
      <c r="E372" s="20" t="s">
        <v>90</v>
      </c>
      <c r="F372" s="20" t="s">
        <v>99</v>
      </c>
      <c r="G372" s="20" t="s">
        <v>95</v>
      </c>
      <c r="H372" s="23" t="s">
        <v>1041</v>
      </c>
      <c r="I372" s="18" t="s">
        <v>79</v>
      </c>
      <c r="J372" s="20" t="s">
        <v>1042</v>
      </c>
      <c r="K372" s="18" t="s">
        <v>131</v>
      </c>
      <c r="L372" s="21">
        <f>SUMIF(Mod_cocina!A:A,A372,Mod_cocina!H:H)</f>
        <v>200</v>
      </c>
      <c r="M372" s="14">
        <v>45020.188194444447</v>
      </c>
      <c r="N372" s="15">
        <v>45020.052777777775</v>
      </c>
      <c r="O372" s="15">
        <v>45020.188194444447</v>
      </c>
      <c r="P372" s="15">
        <f>IF(F372="Ocupada", (O372-N372) + TIME(0,15,0),O372-N372)</f>
        <v>0.14583333333818396</v>
      </c>
      <c r="Q372" s="15">
        <f>TIME(0,SUMIF(Mod_cocina!A:A,A372,Mod_cocina!E:E),0)</f>
        <v>3.4027777777777775E-2</v>
      </c>
      <c r="R372" s="16">
        <f t="shared" si="10"/>
        <v>0.11180555556040619</v>
      </c>
      <c r="S372" s="15" t="str">
        <f t="shared" si="11"/>
        <v>Sí</v>
      </c>
    </row>
    <row r="373" spans="1:19">
      <c r="A373" s="18">
        <v>372</v>
      </c>
      <c r="B373" s="19" t="str">
        <f>TEXT(C373,"dddd")</f>
        <v>martes</v>
      </c>
      <c r="C373" s="19">
        <v>45020.115277777775</v>
      </c>
      <c r="D373" s="19">
        <v>45020.259722222225</v>
      </c>
      <c r="E373" s="20" t="s">
        <v>78</v>
      </c>
      <c r="F373" s="20" t="s">
        <v>67</v>
      </c>
      <c r="G373" s="20" t="s">
        <v>64</v>
      </c>
      <c r="H373" s="23" t="s">
        <v>1044</v>
      </c>
      <c r="I373" s="18" t="s">
        <v>79</v>
      </c>
      <c r="J373" s="20" t="s">
        <v>45</v>
      </c>
      <c r="K373" s="18" t="s">
        <v>82</v>
      </c>
      <c r="L373" s="21">
        <f>SUMIF(Mod_cocina!A:A,A373,Mod_cocina!H:H)</f>
        <v>36</v>
      </c>
      <c r="M373" s="14">
        <v>45020.259722222225</v>
      </c>
      <c r="N373" s="15">
        <v>45020.115277777775</v>
      </c>
      <c r="O373" s="15">
        <v>45020.259722222225</v>
      </c>
      <c r="P373" s="15">
        <f>IF(F373="Ocupada", (O373-N373) + TIME(0,15,0),O373-N373)</f>
        <v>0.14444444444961846</v>
      </c>
      <c r="Q373" s="15">
        <f>TIME(0,SUMIF(Mod_cocina!A:A,A373,Mod_cocina!E:E),0)</f>
        <v>1.5277777777777777E-2</v>
      </c>
      <c r="R373" s="16">
        <f t="shared" si="10"/>
        <v>0.12916666667184068</v>
      </c>
      <c r="S373" s="15" t="str">
        <f t="shared" si="11"/>
        <v>Sí</v>
      </c>
    </row>
    <row r="374" spans="1:19">
      <c r="A374" s="18">
        <v>373</v>
      </c>
      <c r="B374" s="19" t="str">
        <f>TEXT(C374,"dddd")</f>
        <v>martes</v>
      </c>
      <c r="C374" s="19">
        <v>45020.025694444441</v>
      </c>
      <c r="D374" s="19">
        <v>45020.132638888892</v>
      </c>
      <c r="E374" s="20" t="s">
        <v>85</v>
      </c>
      <c r="F374" s="20" t="s">
        <v>99</v>
      </c>
      <c r="G374" s="20" t="s">
        <v>72</v>
      </c>
      <c r="H374" s="23" t="s">
        <v>1046</v>
      </c>
      <c r="I374" s="18" t="s">
        <v>65</v>
      </c>
      <c r="J374" s="20" t="s">
        <v>1047</v>
      </c>
      <c r="K374" s="18" t="s">
        <v>164</v>
      </c>
      <c r="L374" s="21">
        <f>SUMIF(Mod_cocina!A:A,A374,Mod_cocina!H:H)</f>
        <v>160</v>
      </c>
      <c r="M374" s="14">
        <v>45020.132638888892</v>
      </c>
      <c r="N374" s="15">
        <v>45020.025694444441</v>
      </c>
      <c r="O374" s="15">
        <v>45020.132638888892</v>
      </c>
      <c r="P374" s="15">
        <f>IF(F374="Ocupada", (O374-N374) + TIME(0,15,0),O374-N374)</f>
        <v>0.11736111111774032</v>
      </c>
      <c r="Q374" s="15">
        <f>TIME(0,SUMIF(Mod_cocina!A:A,A374,Mod_cocina!E:E),0)</f>
        <v>8.0555555555555561E-2</v>
      </c>
      <c r="R374" s="16">
        <f t="shared" si="10"/>
        <v>3.6805555562184761E-2</v>
      </c>
      <c r="S374" s="15" t="str">
        <f t="shared" si="11"/>
        <v>Sí</v>
      </c>
    </row>
    <row r="375" spans="1:19">
      <c r="A375" s="18">
        <v>374</v>
      </c>
      <c r="B375" s="19" t="str">
        <f>TEXT(C375,"dddd")</f>
        <v>martes</v>
      </c>
      <c r="C375" s="19">
        <v>45020.138194444444</v>
      </c>
      <c r="D375" s="19">
        <v>45020.183333333334</v>
      </c>
      <c r="E375" s="20" t="s">
        <v>78</v>
      </c>
      <c r="F375" s="20" t="s">
        <v>81</v>
      </c>
      <c r="G375" s="20" t="s">
        <v>64</v>
      </c>
      <c r="H375" s="23" t="s">
        <v>1049</v>
      </c>
      <c r="I375" s="18" t="s">
        <v>79</v>
      </c>
      <c r="J375" s="20" t="s">
        <v>31</v>
      </c>
      <c r="K375" s="18" t="s">
        <v>87</v>
      </c>
      <c r="L375" s="21">
        <f>SUMIF(Mod_cocina!A:A,A375,Mod_cocina!H:H)</f>
        <v>35</v>
      </c>
      <c r="M375" s="14">
        <v>45020.183333333334</v>
      </c>
      <c r="N375" s="15">
        <v>45020.138194444444</v>
      </c>
      <c r="O375" s="15">
        <v>45020.183333333334</v>
      </c>
      <c r="P375" s="15">
        <f>IF(F375="Ocupada", (O375-N375) + TIME(0,15,0),O375-N375)</f>
        <v>4.5138888890505768E-2</v>
      </c>
      <c r="Q375" s="15">
        <f>TIME(0,SUMIF(Mod_cocina!A:A,A375,Mod_cocina!E:E),0)</f>
        <v>6.2500000000000003E-3</v>
      </c>
      <c r="R375" s="16">
        <f t="shared" si="10"/>
        <v>3.888888889050577E-2</v>
      </c>
      <c r="S375" s="15" t="str">
        <f t="shared" si="11"/>
        <v>Sí</v>
      </c>
    </row>
    <row r="376" spans="1:19">
      <c r="A376" s="18">
        <v>375</v>
      </c>
      <c r="B376" s="19" t="str">
        <f>TEXT(C376,"dddd")</f>
        <v>martes</v>
      </c>
      <c r="C376" s="19">
        <v>45020.011805555558</v>
      </c>
      <c r="D376" s="19">
        <v>45020.131249999999</v>
      </c>
      <c r="E376" s="20" t="s">
        <v>63</v>
      </c>
      <c r="F376" s="20" t="s">
        <v>67</v>
      </c>
      <c r="G376" s="20" t="s">
        <v>64</v>
      </c>
      <c r="H376" s="23" t="s">
        <v>1051</v>
      </c>
      <c r="I376" s="18" t="s">
        <v>79</v>
      </c>
      <c r="J376" s="20" t="s">
        <v>15</v>
      </c>
      <c r="K376" s="18" t="s">
        <v>68</v>
      </c>
      <c r="L376" s="21">
        <f>SUMIF(Mod_cocina!A:A,A376,Mod_cocina!H:H)</f>
        <v>93</v>
      </c>
      <c r="M376" s="14">
        <v>45020.131249999999</v>
      </c>
      <c r="N376" s="15">
        <v>45020.011805555558</v>
      </c>
      <c r="O376" s="15">
        <v>45020.131249999999</v>
      </c>
      <c r="P376" s="15">
        <f>IF(F376="Ocupada", (O376-N376) + TIME(0,15,0),O376-N376)</f>
        <v>0.11944444444088731</v>
      </c>
      <c r="Q376" s="15">
        <f>TIME(0,SUMIF(Mod_cocina!A:A,A376,Mod_cocina!E:E),0)</f>
        <v>1.8749999999999999E-2</v>
      </c>
      <c r="R376" s="16">
        <f t="shared" si="10"/>
        <v>0.10069444444088731</v>
      </c>
      <c r="S376" s="15" t="str">
        <f t="shared" si="11"/>
        <v>Sí</v>
      </c>
    </row>
    <row r="377" spans="1:19">
      <c r="A377" s="18">
        <v>376</v>
      </c>
      <c r="B377" s="19" t="str">
        <f>TEXT(C377,"dddd")</f>
        <v>martes</v>
      </c>
      <c r="C377" s="19">
        <v>45020.120138888888</v>
      </c>
      <c r="D377" s="19">
        <v>45020.216666666667</v>
      </c>
      <c r="E377" s="20" t="s">
        <v>71</v>
      </c>
      <c r="F377" s="20" t="s">
        <v>99</v>
      </c>
      <c r="G377" s="20" t="s">
        <v>64</v>
      </c>
      <c r="H377" s="23" t="s">
        <v>1052</v>
      </c>
      <c r="I377" s="18" t="s">
        <v>73</v>
      </c>
      <c r="J377" s="20" t="s">
        <v>41</v>
      </c>
      <c r="K377" s="18" t="s">
        <v>131</v>
      </c>
      <c r="L377" s="21">
        <f>SUMIF(Mod_cocina!A:A,A377,Mod_cocina!H:H)</f>
        <v>46</v>
      </c>
      <c r="M377" s="14">
        <v>45020.216666666667</v>
      </c>
      <c r="N377" s="15">
        <v>45020.120138888888</v>
      </c>
      <c r="O377" s="15">
        <v>45020.216666666667</v>
      </c>
      <c r="P377" s="15">
        <f>IF(F377="Ocupada", (O377-N377) + TIME(0,15,0),O377-N377)</f>
        <v>0.10694444444622302</v>
      </c>
      <c r="Q377" s="15">
        <f>TIME(0,SUMIF(Mod_cocina!A:A,A377,Mod_cocina!E:E),0)</f>
        <v>3.472222222222222E-3</v>
      </c>
      <c r="R377" s="16">
        <f t="shared" si="10"/>
        <v>0.10347222222400079</v>
      </c>
      <c r="S377" s="15" t="str">
        <f t="shared" si="11"/>
        <v>Sí</v>
      </c>
    </row>
    <row r="378" spans="1:19">
      <c r="A378" s="18">
        <v>377</v>
      </c>
      <c r="B378" s="19" t="str">
        <f>TEXT(C378,"dddd")</f>
        <v>martes</v>
      </c>
      <c r="C378" s="19">
        <v>45020.054166666669</v>
      </c>
      <c r="D378" s="19">
        <v>45020.198611111111</v>
      </c>
      <c r="E378" s="20" t="s">
        <v>90</v>
      </c>
      <c r="F378" s="20" t="s">
        <v>81</v>
      </c>
      <c r="G378" s="20" t="s">
        <v>64</v>
      </c>
      <c r="H378" s="23" t="s">
        <v>1054</v>
      </c>
      <c r="I378" s="18" t="s">
        <v>79</v>
      </c>
      <c r="J378" s="20" t="s">
        <v>1055</v>
      </c>
      <c r="K378" s="18" t="s">
        <v>87</v>
      </c>
      <c r="L378" s="21">
        <f>SUMIF(Mod_cocina!A:A,A378,Mod_cocina!H:H)</f>
        <v>100</v>
      </c>
      <c r="M378" s="14">
        <v>45020.198611111111</v>
      </c>
      <c r="N378" s="15">
        <v>45020.054166666669</v>
      </c>
      <c r="O378" s="15">
        <v>45020.198611111111</v>
      </c>
      <c r="P378" s="15">
        <f>IF(F378="Ocupada", (O378-N378) + TIME(0,15,0),O378-N378)</f>
        <v>0.1444444444423425</v>
      </c>
      <c r="Q378" s="15">
        <f>TIME(0,SUMIF(Mod_cocina!A:A,A378,Mod_cocina!E:E),0)</f>
        <v>3.1944444444444442E-2</v>
      </c>
      <c r="R378" s="16">
        <f t="shared" si="10"/>
        <v>0.11249999999789806</v>
      </c>
      <c r="S378" s="15" t="str">
        <f t="shared" si="11"/>
        <v>Sí</v>
      </c>
    </row>
    <row r="379" spans="1:19">
      <c r="A379" s="18">
        <v>378</v>
      </c>
      <c r="B379" s="19" t="str">
        <f>TEXT(C379,"dddd")</f>
        <v>martes</v>
      </c>
      <c r="C379" s="19">
        <v>45020.163194444445</v>
      </c>
      <c r="D379" s="19">
        <v>45020.220833333333</v>
      </c>
      <c r="E379" s="20" t="s">
        <v>71</v>
      </c>
      <c r="F379" s="20" t="s">
        <v>81</v>
      </c>
      <c r="G379" s="20" t="s">
        <v>64</v>
      </c>
      <c r="H379" s="23" t="s">
        <v>1057</v>
      </c>
      <c r="I379" s="18" t="s">
        <v>73</v>
      </c>
      <c r="J379" s="20" t="s">
        <v>1058</v>
      </c>
      <c r="K379" s="18" t="s">
        <v>92</v>
      </c>
      <c r="L379" s="21">
        <f>SUMIF(Mod_cocina!A:A,A379,Mod_cocina!H:H)</f>
        <v>49</v>
      </c>
      <c r="M379" s="14">
        <v>45020.220833333333</v>
      </c>
      <c r="N379" s="15">
        <v>45020.163194444445</v>
      </c>
      <c r="O379" s="15">
        <v>45020.220833333333</v>
      </c>
      <c r="P379" s="15">
        <f>IF(F379="Ocupada", (O379-N379) + TIME(0,15,0),O379-N379)</f>
        <v>5.7638888887595385E-2</v>
      </c>
      <c r="Q379" s="15">
        <f>TIME(0,SUMIF(Mod_cocina!A:A,A379,Mod_cocina!E:E),0)</f>
        <v>1.4583333333333334E-2</v>
      </c>
      <c r="R379" s="16">
        <f t="shared" si="10"/>
        <v>4.3055555554262048E-2</v>
      </c>
      <c r="S379" s="15" t="str">
        <f t="shared" si="11"/>
        <v>Sí</v>
      </c>
    </row>
    <row r="380" spans="1:19">
      <c r="A380" s="18">
        <v>379</v>
      </c>
      <c r="B380" s="19" t="str">
        <f>TEXT(C380,"dddd")</f>
        <v>martes</v>
      </c>
      <c r="C380" s="19">
        <v>45020.063194444447</v>
      </c>
      <c r="D380" s="19">
        <v>45020.164583333331</v>
      </c>
      <c r="E380" s="20" t="s">
        <v>63</v>
      </c>
      <c r="F380" s="20" t="s">
        <v>99</v>
      </c>
      <c r="G380" s="20" t="s">
        <v>72</v>
      </c>
      <c r="H380" s="23" t="s">
        <v>1059</v>
      </c>
      <c r="I380" s="18" t="s">
        <v>79</v>
      </c>
      <c r="J380" s="20" t="s">
        <v>31</v>
      </c>
      <c r="K380" s="18" t="s">
        <v>138</v>
      </c>
      <c r="L380" s="21">
        <f>SUMIF(Mod_cocina!A:A,A380,Mod_cocina!H:H)</f>
        <v>70</v>
      </c>
      <c r="M380" s="14">
        <v>45020.164583333331</v>
      </c>
      <c r="N380" s="15">
        <v>45020.063194444447</v>
      </c>
      <c r="O380" s="15">
        <v>45020.164583333331</v>
      </c>
      <c r="P380" s="15">
        <f>IF(F380="Ocupada", (O380-N380) + TIME(0,15,0),O380-N380)</f>
        <v>0.11180555555135167</v>
      </c>
      <c r="Q380" s="15">
        <f>TIME(0,SUMIF(Mod_cocina!A:A,A380,Mod_cocina!E:E),0)</f>
        <v>4.1666666666666666E-3</v>
      </c>
      <c r="R380" s="16">
        <f t="shared" si="10"/>
        <v>0.10763888888468501</v>
      </c>
      <c r="S380" s="15" t="str">
        <f t="shared" si="11"/>
        <v>Sí</v>
      </c>
    </row>
    <row r="381" spans="1:19">
      <c r="A381" s="18">
        <v>380</v>
      </c>
      <c r="B381" s="19" t="str">
        <f>TEXT(C381,"dddd")</f>
        <v>martes</v>
      </c>
      <c r="C381" s="19">
        <v>45020.040277777778</v>
      </c>
      <c r="D381" s="19">
        <v>45020.189583333333</v>
      </c>
      <c r="E381" s="20" t="s">
        <v>63</v>
      </c>
      <c r="F381" s="20" t="s">
        <v>81</v>
      </c>
      <c r="G381" s="20" t="s">
        <v>95</v>
      </c>
      <c r="H381" s="23" t="s">
        <v>1060</v>
      </c>
      <c r="I381" s="18" t="s">
        <v>65</v>
      </c>
      <c r="J381" s="20" t="s">
        <v>1061</v>
      </c>
      <c r="K381" s="18" t="s">
        <v>164</v>
      </c>
      <c r="L381" s="21">
        <f>SUMIF(Mod_cocina!A:A,A381,Mod_cocina!H:H)</f>
        <v>137</v>
      </c>
      <c r="M381" s="14">
        <v>45020.189583333333</v>
      </c>
      <c r="N381" s="15">
        <v>45020.040277777778</v>
      </c>
      <c r="O381" s="15">
        <v>45020.189583333333</v>
      </c>
      <c r="P381" s="15">
        <f>IF(F381="Ocupada", (O381-N381) + TIME(0,15,0),O381-N381)</f>
        <v>0.14930555555474712</v>
      </c>
      <c r="Q381" s="15">
        <f>TIME(0,SUMIF(Mod_cocina!A:A,A381,Mod_cocina!E:E),0)</f>
        <v>6.458333333333334E-2</v>
      </c>
      <c r="R381" s="16">
        <f t="shared" si="10"/>
        <v>8.4722222221413776E-2</v>
      </c>
      <c r="S381" s="15" t="str">
        <f t="shared" si="11"/>
        <v>Sí</v>
      </c>
    </row>
    <row r="382" spans="1:19">
      <c r="A382" s="18">
        <v>381</v>
      </c>
      <c r="B382" s="19" t="str">
        <f>TEXT(C382,"dddd")</f>
        <v>martes</v>
      </c>
      <c r="C382" s="19">
        <v>45020.039583333331</v>
      </c>
      <c r="D382" s="19">
        <v>45020.188888888886</v>
      </c>
      <c r="E382" s="20" t="s">
        <v>71</v>
      </c>
      <c r="F382" s="20" t="s">
        <v>81</v>
      </c>
      <c r="G382" s="20" t="s">
        <v>72</v>
      </c>
      <c r="H382" s="23" t="s">
        <v>1063</v>
      </c>
      <c r="I382" s="18" t="s">
        <v>65</v>
      </c>
      <c r="J382" s="20" t="s">
        <v>1064</v>
      </c>
      <c r="K382" s="18" t="s">
        <v>111</v>
      </c>
      <c r="L382" s="21">
        <f>SUMIF(Mod_cocina!A:A,A382,Mod_cocina!H:H)</f>
        <v>144</v>
      </c>
      <c r="M382" s="14">
        <v>45020.188888888886</v>
      </c>
      <c r="N382" s="15">
        <v>45020.039583333331</v>
      </c>
      <c r="O382" s="15">
        <v>45020.188888888886</v>
      </c>
      <c r="P382" s="15">
        <f>IF(F382="Ocupada", (O382-N382) + TIME(0,15,0),O382-N382)</f>
        <v>0.14930555555474712</v>
      </c>
      <c r="Q382" s="15">
        <f>TIME(0,SUMIF(Mod_cocina!A:A,A382,Mod_cocina!E:E),0)</f>
        <v>3.2638888888888891E-2</v>
      </c>
      <c r="R382" s="16">
        <f t="shared" si="10"/>
        <v>0.11666666666585823</v>
      </c>
      <c r="S382" s="15" t="str">
        <f t="shared" si="11"/>
        <v>Sí</v>
      </c>
    </row>
    <row r="383" spans="1:19">
      <c r="A383" s="18">
        <v>382</v>
      </c>
      <c r="B383" s="19" t="str">
        <f>TEXT(C383,"dddd")</f>
        <v>martes</v>
      </c>
      <c r="C383" s="19">
        <v>45020.131249999999</v>
      </c>
      <c r="D383" s="19">
        <v>45020.268750000003</v>
      </c>
      <c r="E383" s="20" t="s">
        <v>78</v>
      </c>
      <c r="F383" s="20" t="s">
        <v>67</v>
      </c>
      <c r="G383" s="20" t="s">
        <v>95</v>
      </c>
      <c r="H383" s="23" t="s">
        <v>1065</v>
      </c>
      <c r="I383" s="18" t="s">
        <v>65</v>
      </c>
      <c r="J383" s="20" t="s">
        <v>23</v>
      </c>
      <c r="K383" s="18" t="s">
        <v>131</v>
      </c>
      <c r="L383" s="21">
        <f>SUMIF(Mod_cocina!A:A,A383,Mod_cocina!H:H)</f>
        <v>87</v>
      </c>
      <c r="M383" s="14">
        <v>45020.268750000003</v>
      </c>
      <c r="N383" s="15">
        <v>45020.131249999999</v>
      </c>
      <c r="O383" s="15">
        <v>45020.268750000003</v>
      </c>
      <c r="P383" s="15">
        <f>IF(F383="Ocupada", (O383-N383) + TIME(0,15,0),O383-N383)</f>
        <v>0.13750000000436557</v>
      </c>
      <c r="Q383" s="15">
        <f>TIME(0,SUMIF(Mod_cocina!A:A,A383,Mod_cocina!E:E),0)</f>
        <v>3.7499999999999999E-2</v>
      </c>
      <c r="R383" s="16">
        <f t="shared" si="10"/>
        <v>0.10000000000436557</v>
      </c>
      <c r="S383" s="15" t="str">
        <f t="shared" si="11"/>
        <v>Sí</v>
      </c>
    </row>
    <row r="384" spans="1:19">
      <c r="A384" s="18">
        <v>383</v>
      </c>
      <c r="B384" s="19" t="str">
        <f>TEXT(C384,"dddd")</f>
        <v>martes</v>
      </c>
      <c r="C384" s="19">
        <v>45020.145138888889</v>
      </c>
      <c r="D384" s="19">
        <v>45020.272916666669</v>
      </c>
      <c r="E384" s="20" t="s">
        <v>90</v>
      </c>
      <c r="F384" s="20" t="s">
        <v>81</v>
      </c>
      <c r="G384" s="20" t="s">
        <v>64</v>
      </c>
      <c r="H384" s="23" t="s">
        <v>1067</v>
      </c>
      <c r="I384" s="18" t="s">
        <v>79</v>
      </c>
      <c r="J384" s="20" t="s">
        <v>21</v>
      </c>
      <c r="K384" s="18" t="s">
        <v>138</v>
      </c>
      <c r="L384" s="21">
        <f>SUMIF(Mod_cocina!A:A,A384,Mod_cocina!H:H)</f>
        <v>108</v>
      </c>
      <c r="M384" s="14">
        <v>45020.272916666669</v>
      </c>
      <c r="N384" s="15">
        <v>45020.145138888889</v>
      </c>
      <c r="O384" s="15">
        <v>45020.272916666669</v>
      </c>
      <c r="P384" s="15">
        <f>IF(F384="Ocupada", (O384-N384) + TIME(0,15,0),O384-N384)</f>
        <v>0.12777777777955635</v>
      </c>
      <c r="Q384" s="15">
        <f>TIME(0,SUMIF(Mod_cocina!A:A,A384,Mod_cocina!E:E),0)</f>
        <v>6.2500000000000003E-3</v>
      </c>
      <c r="R384" s="16">
        <f t="shared" si="10"/>
        <v>0.12152777777955634</v>
      </c>
      <c r="S384" s="15" t="str">
        <f t="shared" si="11"/>
        <v>Sí</v>
      </c>
    </row>
    <row r="385" spans="1:19">
      <c r="A385" s="18">
        <v>384</v>
      </c>
      <c r="B385" s="19" t="str">
        <f>TEXT(C385,"dddd")</f>
        <v>martes</v>
      </c>
      <c r="C385" s="19">
        <v>45020.007638888892</v>
      </c>
      <c r="D385" s="19">
        <v>45020.106249999997</v>
      </c>
      <c r="E385" s="20" t="s">
        <v>71</v>
      </c>
      <c r="F385" s="20" t="s">
        <v>67</v>
      </c>
      <c r="G385" s="20" t="s">
        <v>72</v>
      </c>
      <c r="H385" s="23" t="s">
        <v>1069</v>
      </c>
      <c r="I385" s="18" t="s">
        <v>65</v>
      </c>
      <c r="J385" s="20" t="s">
        <v>1070</v>
      </c>
      <c r="K385" s="18" t="s">
        <v>100</v>
      </c>
      <c r="L385" s="21">
        <f>SUMIF(Mod_cocina!A:A,A385,Mod_cocina!H:H)</f>
        <v>120</v>
      </c>
      <c r="M385" s="14">
        <v>45020.106249999997</v>
      </c>
      <c r="N385" s="15">
        <v>45020.007638888892</v>
      </c>
      <c r="O385" s="15">
        <v>45020.106249999997</v>
      </c>
      <c r="P385" s="15">
        <f>IF(F385="Ocupada", (O385-N385) + TIME(0,15,0),O385-N385)</f>
        <v>9.8611111105128657E-2</v>
      </c>
      <c r="Q385" s="15">
        <f>TIME(0,SUMIF(Mod_cocina!A:A,A385,Mod_cocina!E:E),0)</f>
        <v>7.6388888888888895E-2</v>
      </c>
      <c r="R385" s="16">
        <f t="shared" si="10"/>
        <v>2.2222222216239762E-2</v>
      </c>
      <c r="S385" s="15" t="str">
        <f t="shared" si="11"/>
        <v>Sí</v>
      </c>
    </row>
    <row r="386" spans="1:19">
      <c r="A386" s="18">
        <v>385</v>
      </c>
      <c r="B386" s="19" t="str">
        <f>TEXT(C386,"dddd")</f>
        <v>miércoles</v>
      </c>
      <c r="C386" s="19">
        <v>45021.150694444441</v>
      </c>
      <c r="D386" s="19">
        <v>45021.279861111114</v>
      </c>
      <c r="E386" s="20" t="s">
        <v>63</v>
      </c>
      <c r="F386" s="20" t="s">
        <v>99</v>
      </c>
      <c r="G386" s="20" t="s">
        <v>72</v>
      </c>
      <c r="H386" s="23" t="s">
        <v>1072</v>
      </c>
      <c r="I386" s="18" t="s">
        <v>79</v>
      </c>
      <c r="J386" s="20" t="s">
        <v>12</v>
      </c>
      <c r="K386" s="18" t="s">
        <v>68</v>
      </c>
      <c r="L386" s="21">
        <f>SUMIF(Mod_cocina!A:A,A386,Mod_cocina!H:H)</f>
        <v>60</v>
      </c>
      <c r="M386" s="14">
        <v>45021.279861111114</v>
      </c>
      <c r="N386" s="15">
        <v>45021.150694444441</v>
      </c>
      <c r="O386" s="15">
        <v>45021.279861111114</v>
      </c>
      <c r="P386" s="15">
        <f>IF(F386="Ocupada", (O386-N386) + TIME(0,15,0),O386-N386)</f>
        <v>0.13958333333963915</v>
      </c>
      <c r="Q386" s="15">
        <f>TIME(0,SUMIF(Mod_cocina!A:A,A386,Mod_cocina!E:E),0)</f>
        <v>1.5277777777777777E-2</v>
      </c>
      <c r="R386" s="16">
        <f t="shared" si="10"/>
        <v>0.12430555556186138</v>
      </c>
      <c r="S386" s="15" t="str">
        <f t="shared" si="11"/>
        <v>Sí</v>
      </c>
    </row>
    <row r="387" spans="1:19">
      <c r="A387" s="18">
        <v>386</v>
      </c>
      <c r="B387" s="19" t="str">
        <f>TEXT(C387,"dddd")</f>
        <v>miércoles</v>
      </c>
      <c r="C387" s="19">
        <v>45021.022916666669</v>
      </c>
      <c r="D387" s="19">
        <v>45021.123611111114</v>
      </c>
      <c r="E387" s="20" t="s">
        <v>90</v>
      </c>
      <c r="F387" s="20" t="s">
        <v>99</v>
      </c>
      <c r="G387" s="20" t="s">
        <v>64</v>
      </c>
      <c r="H387" s="23" t="s">
        <v>1073</v>
      </c>
      <c r="I387" s="18" t="s">
        <v>65</v>
      </c>
      <c r="J387" s="20" t="s">
        <v>25</v>
      </c>
      <c r="K387" s="18" t="s">
        <v>100</v>
      </c>
      <c r="L387" s="21">
        <f>SUMIF(Mod_cocina!A:A,A387,Mod_cocina!H:H)</f>
        <v>99</v>
      </c>
      <c r="M387" s="14">
        <v>45021.123611111114</v>
      </c>
      <c r="N387" s="15">
        <v>45021.022916666669</v>
      </c>
      <c r="O387" s="15">
        <v>45021.123611111114</v>
      </c>
      <c r="P387" s="15">
        <f>IF(F387="Ocupada", (O387-N387) + TIME(0,15,0),O387-N387)</f>
        <v>0.11111111111191956</v>
      </c>
      <c r="Q387" s="15">
        <f>TIME(0,SUMIF(Mod_cocina!A:A,A387,Mod_cocina!E:E),0)</f>
        <v>2.7777777777777776E-2</v>
      </c>
      <c r="R387" s="16">
        <f t="shared" ref="R387:R450" si="12">IF((P387-Q387)&gt;0,P387-Q387,0)</f>
        <v>8.3333333334141779E-2</v>
      </c>
      <c r="S387" s="15" t="str">
        <f t="shared" ref="S387:S450" si="13">IF((R387)&gt;0,"Sí","No")</f>
        <v>Sí</v>
      </c>
    </row>
    <row r="388" spans="1:19">
      <c r="A388" s="18">
        <v>387</v>
      </c>
      <c r="B388" s="19" t="str">
        <f>TEXT(C388,"dddd")</f>
        <v>miércoles</v>
      </c>
      <c r="C388" s="19">
        <v>45021.131249999999</v>
      </c>
      <c r="D388" s="19">
        <v>45021.256944444445</v>
      </c>
      <c r="E388" s="20" t="s">
        <v>85</v>
      </c>
      <c r="F388" s="20" t="s">
        <v>99</v>
      </c>
      <c r="G388" s="20" t="s">
        <v>64</v>
      </c>
      <c r="H388" s="23" t="s">
        <v>1075</v>
      </c>
      <c r="I388" s="18" t="s">
        <v>73</v>
      </c>
      <c r="J388" s="20" t="s">
        <v>15</v>
      </c>
      <c r="K388" s="18" t="s">
        <v>100</v>
      </c>
      <c r="L388" s="21">
        <f>SUMIF(Mod_cocina!A:A,A388,Mod_cocina!H:H)</f>
        <v>93</v>
      </c>
      <c r="M388" s="14">
        <v>45021.256944444445</v>
      </c>
      <c r="N388" s="15">
        <v>45021.131249999999</v>
      </c>
      <c r="O388" s="15">
        <v>45021.256944444445</v>
      </c>
      <c r="P388" s="15">
        <f>IF(F388="Ocupada", (O388-N388) + TIME(0,15,0),O388-N388)</f>
        <v>0.13611111111337473</v>
      </c>
      <c r="Q388" s="15">
        <f>TIME(0,SUMIF(Mod_cocina!A:A,A388,Mod_cocina!E:E),0)</f>
        <v>1.2500000000000001E-2</v>
      </c>
      <c r="R388" s="16">
        <f t="shared" si="12"/>
        <v>0.12361111111337474</v>
      </c>
      <c r="S388" s="15" t="str">
        <f t="shared" si="13"/>
        <v>Sí</v>
      </c>
    </row>
    <row r="389" spans="1:19">
      <c r="A389" s="18">
        <v>388</v>
      </c>
      <c r="B389" s="19" t="str">
        <f>TEXT(C389,"dddd")</f>
        <v>miércoles</v>
      </c>
      <c r="C389" s="19">
        <v>45021.022916666669</v>
      </c>
      <c r="D389" s="19">
        <v>45021.149305555555</v>
      </c>
      <c r="E389" s="20" t="s">
        <v>78</v>
      </c>
      <c r="F389" s="20" t="s">
        <v>81</v>
      </c>
      <c r="G389" s="20" t="s">
        <v>64</v>
      </c>
      <c r="H389" s="23" t="s">
        <v>1076</v>
      </c>
      <c r="I389" s="18" t="s">
        <v>79</v>
      </c>
      <c r="J389" s="20" t="s">
        <v>1077</v>
      </c>
      <c r="K389" s="18" t="s">
        <v>68</v>
      </c>
      <c r="L389" s="21">
        <f>SUMIF(Mod_cocina!A:A,A389,Mod_cocina!H:H)</f>
        <v>291</v>
      </c>
      <c r="M389" s="14">
        <v>45021.149305555555</v>
      </c>
      <c r="N389" s="15">
        <v>45021.022916666669</v>
      </c>
      <c r="O389" s="15">
        <v>45021.149305555555</v>
      </c>
      <c r="P389" s="15">
        <f>IF(F389="Ocupada", (O389-N389) + TIME(0,15,0),O389-N389)</f>
        <v>0.12638888888614019</v>
      </c>
      <c r="Q389" s="15">
        <f>TIME(0,SUMIF(Mod_cocina!A:A,A389,Mod_cocina!E:E),0)</f>
        <v>0.11874999999999999</v>
      </c>
      <c r="R389" s="16">
        <f t="shared" si="12"/>
        <v>7.6388888861401993E-3</v>
      </c>
      <c r="S389" s="15" t="str">
        <f t="shared" si="13"/>
        <v>Sí</v>
      </c>
    </row>
    <row r="390" spans="1:19">
      <c r="A390" s="18">
        <v>389</v>
      </c>
      <c r="B390" s="19" t="str">
        <f>TEXT(C390,"dddd")</f>
        <v>miércoles</v>
      </c>
      <c r="C390" s="19">
        <v>45021.001388888886</v>
      </c>
      <c r="D390" s="19">
        <v>45021.09375</v>
      </c>
      <c r="E390" s="20" t="s">
        <v>63</v>
      </c>
      <c r="F390" s="20" t="s">
        <v>67</v>
      </c>
      <c r="G390" s="20" t="s">
        <v>64</v>
      </c>
      <c r="H390" s="23" t="s">
        <v>1079</v>
      </c>
      <c r="I390" s="18" t="s">
        <v>79</v>
      </c>
      <c r="J390" s="20" t="s">
        <v>25</v>
      </c>
      <c r="K390" s="18" t="s">
        <v>100</v>
      </c>
      <c r="L390" s="21">
        <f>SUMIF(Mod_cocina!A:A,A390,Mod_cocina!H:H)</f>
        <v>33</v>
      </c>
      <c r="M390" s="14">
        <v>45021.09375</v>
      </c>
      <c r="N390" s="15">
        <v>45021.001388888886</v>
      </c>
      <c r="O390" s="15">
        <v>45021.09375</v>
      </c>
      <c r="P390" s="15">
        <f>IF(F390="Ocupada", (O390-N390) + TIME(0,15,0),O390-N390)</f>
        <v>9.2361111113859806E-2</v>
      </c>
      <c r="Q390" s="15">
        <f>TIME(0,SUMIF(Mod_cocina!A:A,A390,Mod_cocina!E:E),0)</f>
        <v>1.6666666666666666E-2</v>
      </c>
      <c r="R390" s="16">
        <f t="shared" si="12"/>
        <v>7.5694444447193143E-2</v>
      </c>
      <c r="S390" s="15" t="str">
        <f t="shared" si="13"/>
        <v>Sí</v>
      </c>
    </row>
    <row r="391" spans="1:19">
      <c r="A391" s="18">
        <v>390</v>
      </c>
      <c r="B391" s="19" t="str">
        <f>TEXT(C391,"dddd")</f>
        <v>miércoles</v>
      </c>
      <c r="C391" s="19">
        <v>45021.124305555553</v>
      </c>
      <c r="D391" s="19">
        <v>45021.22152777778</v>
      </c>
      <c r="E391" s="20" t="s">
        <v>63</v>
      </c>
      <c r="F391" s="20" t="s">
        <v>67</v>
      </c>
      <c r="G391" s="20" t="s">
        <v>64</v>
      </c>
      <c r="H391" s="23" t="s">
        <v>1080</v>
      </c>
      <c r="I391" s="18" t="s">
        <v>79</v>
      </c>
      <c r="J391" s="20" t="s">
        <v>1081</v>
      </c>
      <c r="K391" s="18" t="s">
        <v>138</v>
      </c>
      <c r="L391" s="21">
        <f>SUMIF(Mod_cocina!A:A,A391,Mod_cocina!H:H)</f>
        <v>143</v>
      </c>
      <c r="M391" s="14">
        <v>45021.22152777778</v>
      </c>
      <c r="N391" s="15">
        <v>45021.124305555553</v>
      </c>
      <c r="O391" s="15">
        <v>45021.22152777778</v>
      </c>
      <c r="P391" s="15">
        <f>IF(F391="Ocupada", (O391-N391) + TIME(0,15,0),O391-N391)</f>
        <v>9.7222222226264421E-2</v>
      </c>
      <c r="Q391" s="15">
        <f>TIME(0,SUMIF(Mod_cocina!A:A,A391,Mod_cocina!E:E),0)</f>
        <v>6.458333333333334E-2</v>
      </c>
      <c r="R391" s="16">
        <f t="shared" si="12"/>
        <v>3.2638888892931081E-2</v>
      </c>
      <c r="S391" s="15" t="str">
        <f t="shared" si="13"/>
        <v>Sí</v>
      </c>
    </row>
    <row r="392" spans="1:19">
      <c r="A392" s="18">
        <v>391</v>
      </c>
      <c r="B392" s="19" t="str">
        <f>TEXT(C392,"dddd")</f>
        <v>miércoles</v>
      </c>
      <c r="C392" s="19">
        <v>45021.086805555555</v>
      </c>
      <c r="D392" s="19">
        <v>45021.17291666667</v>
      </c>
      <c r="E392" s="20" t="s">
        <v>63</v>
      </c>
      <c r="F392" s="20" t="s">
        <v>67</v>
      </c>
      <c r="G392" s="20" t="s">
        <v>64</v>
      </c>
      <c r="H392" s="23" t="s">
        <v>1083</v>
      </c>
      <c r="I392" s="18" t="s">
        <v>79</v>
      </c>
      <c r="J392" s="20" t="s">
        <v>35</v>
      </c>
      <c r="K392" s="18" t="s">
        <v>131</v>
      </c>
      <c r="L392" s="21">
        <f>SUMIF(Mod_cocina!A:A,A392,Mod_cocina!H:H)</f>
        <v>22</v>
      </c>
      <c r="M392" s="14">
        <v>45021.17291666667</v>
      </c>
      <c r="N392" s="15">
        <v>45021.086805555555</v>
      </c>
      <c r="O392" s="15">
        <v>45021.17291666667</v>
      </c>
      <c r="P392" s="15">
        <f>IF(F392="Ocupada", (O392-N392) + TIME(0,15,0),O392-N392)</f>
        <v>8.6111111115314998E-2</v>
      </c>
      <c r="Q392" s="15">
        <f>TIME(0,SUMIF(Mod_cocina!A:A,A392,Mod_cocina!E:E),0)</f>
        <v>2.4305555555555556E-2</v>
      </c>
      <c r="R392" s="16">
        <f t="shared" si="12"/>
        <v>6.1805555559759445E-2</v>
      </c>
      <c r="S392" s="15" t="str">
        <f t="shared" si="13"/>
        <v>Sí</v>
      </c>
    </row>
    <row r="393" spans="1:19">
      <c r="A393" s="18">
        <v>392</v>
      </c>
      <c r="B393" s="19" t="str">
        <f>TEXT(C393,"dddd")</f>
        <v>miércoles</v>
      </c>
      <c r="C393" s="19">
        <v>45021.022916666669</v>
      </c>
      <c r="D393" s="19">
        <v>45021.172222222223</v>
      </c>
      <c r="E393" s="20" t="s">
        <v>78</v>
      </c>
      <c r="F393" s="20" t="s">
        <v>99</v>
      </c>
      <c r="G393" s="20" t="s">
        <v>64</v>
      </c>
      <c r="H393" s="23" t="s">
        <v>1085</v>
      </c>
      <c r="I393" s="18" t="s">
        <v>79</v>
      </c>
      <c r="J393" s="20" t="s">
        <v>559</v>
      </c>
      <c r="K393" s="18" t="s">
        <v>107</v>
      </c>
      <c r="L393" s="21">
        <f>SUMIF(Mod_cocina!A:A,A393,Mod_cocina!H:H)</f>
        <v>120</v>
      </c>
      <c r="M393" s="14">
        <v>45021.172222222223</v>
      </c>
      <c r="N393" s="15">
        <v>45021.022916666669</v>
      </c>
      <c r="O393" s="15">
        <v>45021.172222222223</v>
      </c>
      <c r="P393" s="15">
        <f>IF(F393="Ocupada", (O393-N393) + TIME(0,15,0),O393-N393)</f>
        <v>0.15972222222141377</v>
      </c>
      <c r="Q393" s="15">
        <f>TIME(0,SUMIF(Mod_cocina!A:A,A393,Mod_cocina!E:E),0)</f>
        <v>3.7499999999999999E-2</v>
      </c>
      <c r="R393" s="16">
        <f t="shared" si="12"/>
        <v>0.12222222222141377</v>
      </c>
      <c r="S393" s="15" t="str">
        <f t="shared" si="13"/>
        <v>Sí</v>
      </c>
    </row>
    <row r="394" spans="1:19">
      <c r="A394" s="18">
        <v>393</v>
      </c>
      <c r="B394" s="19" t="str">
        <f>TEXT(C394,"dddd")</f>
        <v>miércoles</v>
      </c>
      <c r="C394" s="19">
        <v>45021.106249999997</v>
      </c>
      <c r="D394" s="19">
        <v>45021.220138888886</v>
      </c>
      <c r="E394" s="20" t="s">
        <v>90</v>
      </c>
      <c r="F394" s="20" t="s">
        <v>99</v>
      </c>
      <c r="G394" s="20" t="s">
        <v>64</v>
      </c>
      <c r="H394" s="23" t="s">
        <v>1087</v>
      </c>
      <c r="I394" s="18" t="s">
        <v>79</v>
      </c>
      <c r="J394" s="20" t="s">
        <v>1088</v>
      </c>
      <c r="K394" s="18" t="s">
        <v>75</v>
      </c>
      <c r="L394" s="21">
        <f>SUMIF(Mod_cocina!A:A,A394,Mod_cocina!H:H)</f>
        <v>208</v>
      </c>
      <c r="M394" s="14">
        <v>45021.220138888886</v>
      </c>
      <c r="N394" s="15">
        <v>45021.106249999997</v>
      </c>
      <c r="O394" s="15">
        <v>45021.220138888886</v>
      </c>
      <c r="P394" s="15">
        <f>IF(F394="Ocupada", (O394-N394) + TIME(0,15,0),O394-N394)</f>
        <v>0.12430555555571725</v>
      </c>
      <c r="Q394" s="15">
        <f>TIME(0,SUMIF(Mod_cocina!A:A,A394,Mod_cocina!E:E),0)</f>
        <v>7.5694444444444439E-2</v>
      </c>
      <c r="R394" s="16">
        <f t="shared" si="12"/>
        <v>4.8611111111272809E-2</v>
      </c>
      <c r="S394" s="15" t="str">
        <f t="shared" si="13"/>
        <v>Sí</v>
      </c>
    </row>
    <row r="395" spans="1:19">
      <c r="A395" s="18">
        <v>394</v>
      </c>
      <c r="B395" s="19" t="str">
        <f>TEXT(C395,"dddd")</f>
        <v>miércoles</v>
      </c>
      <c r="C395" s="19">
        <v>45021.143055555556</v>
      </c>
      <c r="D395" s="19">
        <v>45021.293055555558</v>
      </c>
      <c r="E395" s="20" t="s">
        <v>63</v>
      </c>
      <c r="F395" s="20" t="s">
        <v>99</v>
      </c>
      <c r="G395" s="20" t="s">
        <v>64</v>
      </c>
      <c r="H395" s="23" t="s">
        <v>1089</v>
      </c>
      <c r="I395" s="18" t="s">
        <v>79</v>
      </c>
      <c r="J395" s="20" t="s">
        <v>892</v>
      </c>
      <c r="K395" s="18" t="s">
        <v>82</v>
      </c>
      <c r="L395" s="21">
        <f>SUMIF(Mod_cocina!A:A,A395,Mod_cocina!H:H)</f>
        <v>77</v>
      </c>
      <c r="M395" s="14">
        <v>45021.293055555558</v>
      </c>
      <c r="N395" s="15">
        <v>45021.143055555556</v>
      </c>
      <c r="O395" s="15">
        <v>45021.293055555558</v>
      </c>
      <c r="P395" s="15">
        <f>IF(F395="Ocupada", (O395-N395) + TIME(0,15,0),O395-N395)</f>
        <v>0.16041666666812185</v>
      </c>
      <c r="Q395" s="15">
        <f>TIME(0,SUMIF(Mod_cocina!A:A,A395,Mod_cocina!E:E),0)</f>
        <v>3.2638888888888891E-2</v>
      </c>
      <c r="R395" s="16">
        <f t="shared" si="12"/>
        <v>0.12777777777923296</v>
      </c>
      <c r="S395" s="15" t="str">
        <f t="shared" si="13"/>
        <v>Sí</v>
      </c>
    </row>
    <row r="396" spans="1:19">
      <c r="A396" s="18">
        <v>395</v>
      </c>
      <c r="B396" s="19" t="str">
        <f>TEXT(C396,"dddd")</f>
        <v>miércoles</v>
      </c>
      <c r="C396" s="19">
        <v>45021.067361111112</v>
      </c>
      <c r="D396" s="19">
        <v>45021.231944444444</v>
      </c>
      <c r="E396" s="20" t="s">
        <v>78</v>
      </c>
      <c r="F396" s="20" t="s">
        <v>81</v>
      </c>
      <c r="G396" s="20" t="s">
        <v>64</v>
      </c>
      <c r="H396" s="23" t="s">
        <v>1091</v>
      </c>
      <c r="I396" s="18" t="s">
        <v>65</v>
      </c>
      <c r="J396" s="20" t="s">
        <v>29</v>
      </c>
      <c r="K396" s="18" t="s">
        <v>131</v>
      </c>
      <c r="L396" s="21">
        <f>SUMIF(Mod_cocina!A:A,A396,Mod_cocina!H:H)</f>
        <v>38</v>
      </c>
      <c r="M396" s="14">
        <v>45021.231944444444</v>
      </c>
      <c r="N396" s="15">
        <v>45021.067361111112</v>
      </c>
      <c r="O396" s="15">
        <v>45021.231944444444</v>
      </c>
      <c r="P396" s="15">
        <f>IF(F396="Ocupada", (O396-N396) + TIME(0,15,0),O396-N396)</f>
        <v>0.16458333333139308</v>
      </c>
      <c r="Q396" s="15">
        <f>TIME(0,SUMIF(Mod_cocina!A:A,A396,Mod_cocina!E:E),0)</f>
        <v>5.5555555555555558E-3</v>
      </c>
      <c r="R396" s="16">
        <f t="shared" si="12"/>
        <v>0.15902777777583751</v>
      </c>
      <c r="S396" s="15" t="str">
        <f t="shared" si="13"/>
        <v>Sí</v>
      </c>
    </row>
    <row r="397" spans="1:19">
      <c r="A397" s="18">
        <v>396</v>
      </c>
      <c r="B397" s="19" t="str">
        <f>TEXT(C397,"dddd")</f>
        <v>miércoles</v>
      </c>
      <c r="C397" s="19">
        <v>45021.022222222222</v>
      </c>
      <c r="D397" s="19">
        <v>45021.15</v>
      </c>
      <c r="E397" s="20" t="s">
        <v>78</v>
      </c>
      <c r="F397" s="20" t="s">
        <v>81</v>
      </c>
      <c r="G397" s="20" t="s">
        <v>95</v>
      </c>
      <c r="H397" s="23" t="s">
        <v>1093</v>
      </c>
      <c r="I397" s="18" t="s">
        <v>73</v>
      </c>
      <c r="J397" s="20" t="s">
        <v>1094</v>
      </c>
      <c r="K397" s="18" t="s">
        <v>92</v>
      </c>
      <c r="L397" s="21">
        <f>SUMIF(Mod_cocina!A:A,A397,Mod_cocina!H:H)</f>
        <v>83</v>
      </c>
      <c r="M397" s="14">
        <v>45021.15</v>
      </c>
      <c r="N397" s="15">
        <v>45021.022222222222</v>
      </c>
      <c r="O397" s="15">
        <v>45021.15</v>
      </c>
      <c r="P397" s="15">
        <f>IF(F397="Ocupada", (O397-N397) + TIME(0,15,0),O397-N397)</f>
        <v>0.12777777777955635</v>
      </c>
      <c r="Q397" s="15">
        <f>TIME(0,SUMIF(Mod_cocina!A:A,A397,Mod_cocina!E:E),0)</f>
        <v>3.9583333333333331E-2</v>
      </c>
      <c r="R397" s="16">
        <f t="shared" si="12"/>
        <v>8.8194444446223014E-2</v>
      </c>
      <c r="S397" s="15" t="str">
        <f t="shared" si="13"/>
        <v>Sí</v>
      </c>
    </row>
    <row r="398" spans="1:19">
      <c r="A398" s="18">
        <v>397</v>
      </c>
      <c r="B398" s="19" t="str">
        <f>TEXT(C398,"dddd")</f>
        <v>miércoles</v>
      </c>
      <c r="C398" s="19">
        <v>45021.013888888891</v>
      </c>
      <c r="D398" s="19">
        <v>45021.06527777778</v>
      </c>
      <c r="E398" s="20" t="s">
        <v>90</v>
      </c>
      <c r="F398" s="20" t="s">
        <v>81</v>
      </c>
      <c r="G398" s="20" t="s">
        <v>72</v>
      </c>
      <c r="H398" s="23" t="s">
        <v>1095</v>
      </c>
      <c r="I398" s="18" t="s">
        <v>65</v>
      </c>
      <c r="J398" s="20" t="s">
        <v>1096</v>
      </c>
      <c r="K398" s="18" t="s">
        <v>138</v>
      </c>
      <c r="L398" s="21">
        <f>SUMIF(Mod_cocina!A:A,A398,Mod_cocina!H:H)</f>
        <v>147</v>
      </c>
      <c r="M398" s="14">
        <v>45021.06527777778</v>
      </c>
      <c r="N398" s="15">
        <v>45021.013888888891</v>
      </c>
      <c r="O398" s="15">
        <v>45021.06527777778</v>
      </c>
      <c r="P398" s="15">
        <f>IF(F398="Ocupada", (O398-N398) + TIME(0,15,0),O398-N398)</f>
        <v>5.1388888889050577E-2</v>
      </c>
      <c r="Q398" s="15">
        <f>TIME(0,SUMIF(Mod_cocina!A:A,A398,Mod_cocina!E:E),0)</f>
        <v>4.791666666666667E-2</v>
      </c>
      <c r="R398" s="16">
        <f t="shared" si="12"/>
        <v>3.4722222223839069E-3</v>
      </c>
      <c r="S398" s="15" t="str">
        <f t="shared" si="13"/>
        <v>Sí</v>
      </c>
    </row>
    <row r="399" spans="1:19">
      <c r="A399" s="18">
        <v>398</v>
      </c>
      <c r="B399" s="19" t="str">
        <f>TEXT(C399,"dddd")</f>
        <v>miércoles</v>
      </c>
      <c r="C399" s="19">
        <v>45021.131944444445</v>
      </c>
      <c r="D399" s="19">
        <v>45021.295138888891</v>
      </c>
      <c r="E399" s="20" t="s">
        <v>71</v>
      </c>
      <c r="F399" s="20" t="s">
        <v>81</v>
      </c>
      <c r="G399" s="20" t="s">
        <v>72</v>
      </c>
      <c r="H399" s="23" t="s">
        <v>1098</v>
      </c>
      <c r="I399" s="18" t="s">
        <v>79</v>
      </c>
      <c r="J399" s="20" t="s">
        <v>1099</v>
      </c>
      <c r="K399" s="18" t="s">
        <v>92</v>
      </c>
      <c r="L399" s="21">
        <f>SUMIF(Mod_cocina!A:A,A399,Mod_cocina!H:H)</f>
        <v>122</v>
      </c>
      <c r="M399" s="14">
        <v>45021.295138888891</v>
      </c>
      <c r="N399" s="15">
        <v>45021.131944444445</v>
      </c>
      <c r="O399" s="15">
        <v>45021.295138888891</v>
      </c>
      <c r="P399" s="15">
        <f>IF(F399="Ocupada", (O399-N399) + TIME(0,15,0),O399-N399)</f>
        <v>0.16319444444525288</v>
      </c>
      <c r="Q399" s="15">
        <f>TIME(0,SUMIF(Mod_cocina!A:A,A399,Mod_cocina!E:E),0)</f>
        <v>4.9305555555555554E-2</v>
      </c>
      <c r="R399" s="16">
        <f t="shared" si="12"/>
        <v>0.11388888888969734</v>
      </c>
      <c r="S399" s="15" t="str">
        <f t="shared" si="13"/>
        <v>Sí</v>
      </c>
    </row>
    <row r="400" spans="1:19">
      <c r="A400" s="18">
        <v>399</v>
      </c>
      <c r="B400" s="19" t="str">
        <f>TEXT(C400,"dddd")</f>
        <v>miércoles</v>
      </c>
      <c r="C400" s="19">
        <v>45021.116666666669</v>
      </c>
      <c r="D400" s="19">
        <v>45021.236111111109</v>
      </c>
      <c r="E400" s="20" t="s">
        <v>85</v>
      </c>
      <c r="F400" s="20" t="s">
        <v>81</v>
      </c>
      <c r="G400" s="20" t="s">
        <v>64</v>
      </c>
      <c r="H400" s="23" t="s">
        <v>1101</v>
      </c>
      <c r="I400" s="18" t="s">
        <v>79</v>
      </c>
      <c r="J400" s="20" t="s">
        <v>1102</v>
      </c>
      <c r="K400" s="18" t="s">
        <v>68</v>
      </c>
      <c r="L400" s="21">
        <f>SUMIF(Mod_cocina!A:A,A400,Mod_cocina!H:H)</f>
        <v>207</v>
      </c>
      <c r="M400" s="14">
        <v>45021.236111111109</v>
      </c>
      <c r="N400" s="15">
        <v>45021.116666666669</v>
      </c>
      <c r="O400" s="15">
        <v>45021.236111111109</v>
      </c>
      <c r="P400" s="15">
        <f>IF(F400="Ocupada", (O400-N400) + TIME(0,15,0),O400-N400)</f>
        <v>0.11944444444088731</v>
      </c>
      <c r="Q400" s="15">
        <f>TIME(0,SUMIF(Mod_cocina!A:A,A400,Mod_cocina!E:E),0)</f>
        <v>6.3194444444444442E-2</v>
      </c>
      <c r="R400" s="16">
        <f t="shared" si="12"/>
        <v>5.6249999996442868E-2</v>
      </c>
      <c r="S400" s="15" t="str">
        <f t="shared" si="13"/>
        <v>Sí</v>
      </c>
    </row>
    <row r="401" spans="1:19">
      <c r="A401" s="18">
        <v>400</v>
      </c>
      <c r="B401" s="19" t="str">
        <f>TEXT(C401,"dddd")</f>
        <v>miércoles</v>
      </c>
      <c r="C401" s="19">
        <v>45021.09097222222</v>
      </c>
      <c r="D401" s="19">
        <v>45021.176388888889</v>
      </c>
      <c r="E401" s="20" t="s">
        <v>90</v>
      </c>
      <c r="F401" s="20" t="s">
        <v>67</v>
      </c>
      <c r="G401" s="20" t="s">
        <v>64</v>
      </c>
      <c r="H401" s="23" t="s">
        <v>773</v>
      </c>
      <c r="I401" s="18" t="s">
        <v>79</v>
      </c>
      <c r="J401" s="20" t="s">
        <v>1104</v>
      </c>
      <c r="K401" s="18" t="s">
        <v>82</v>
      </c>
      <c r="L401" s="21">
        <f>SUMIF(Mod_cocina!A:A,A401,Mod_cocina!H:H)</f>
        <v>198</v>
      </c>
      <c r="M401" s="14">
        <v>45021.176388888889</v>
      </c>
      <c r="N401" s="15">
        <v>45021.09097222222</v>
      </c>
      <c r="O401" s="15">
        <v>45021.176388888889</v>
      </c>
      <c r="P401" s="15">
        <f>IF(F401="Ocupada", (O401-N401) + TIME(0,15,0),O401-N401)</f>
        <v>8.5416666668606922E-2</v>
      </c>
      <c r="Q401" s="15">
        <f>TIME(0,SUMIF(Mod_cocina!A:A,A401,Mod_cocina!E:E),0)</f>
        <v>5.486111111111111E-2</v>
      </c>
      <c r="R401" s="16">
        <f t="shared" si="12"/>
        <v>3.0555555557495812E-2</v>
      </c>
      <c r="S401" s="15" t="str">
        <f t="shared" si="13"/>
        <v>Sí</v>
      </c>
    </row>
    <row r="402" spans="1:19">
      <c r="A402" s="18">
        <v>401</v>
      </c>
      <c r="B402" s="19" t="str">
        <f>TEXT(C402,"dddd")</f>
        <v>miércoles</v>
      </c>
      <c r="C402" s="19">
        <v>45021.160416666666</v>
      </c>
      <c r="D402" s="19">
        <v>45021.289583333331</v>
      </c>
      <c r="E402" s="20" t="s">
        <v>78</v>
      </c>
      <c r="F402" s="20" t="s">
        <v>99</v>
      </c>
      <c r="G402" s="20" t="s">
        <v>64</v>
      </c>
      <c r="H402" s="23" t="s">
        <v>1105</v>
      </c>
      <c r="I402" s="18" t="s">
        <v>79</v>
      </c>
      <c r="J402" s="20" t="s">
        <v>43</v>
      </c>
      <c r="K402" s="18" t="s">
        <v>87</v>
      </c>
      <c r="L402" s="21">
        <f>SUMIF(Mod_cocina!A:A,A402,Mod_cocina!H:H)</f>
        <v>42</v>
      </c>
      <c r="M402" s="14">
        <v>45021.289583333331</v>
      </c>
      <c r="N402" s="15">
        <v>45021.160416666666</v>
      </c>
      <c r="O402" s="15">
        <v>45021.289583333331</v>
      </c>
      <c r="P402" s="15">
        <f>IF(F402="Ocupada", (O402-N402) + TIME(0,15,0),O402-N402)</f>
        <v>0.1395833333323632</v>
      </c>
      <c r="Q402" s="15">
        <f>TIME(0,SUMIF(Mod_cocina!A:A,A402,Mod_cocina!E:E),0)</f>
        <v>1.3888888888888888E-2</v>
      </c>
      <c r="R402" s="16">
        <f t="shared" si="12"/>
        <v>0.1256944444434743</v>
      </c>
      <c r="S402" s="15" t="str">
        <f t="shared" si="13"/>
        <v>Sí</v>
      </c>
    </row>
    <row r="403" spans="1:19">
      <c r="A403" s="18">
        <v>402</v>
      </c>
      <c r="B403" s="19" t="str">
        <f>TEXT(C403,"dddd")</f>
        <v>miércoles</v>
      </c>
      <c r="C403" s="19">
        <v>45021.111805555556</v>
      </c>
      <c r="D403" s="19">
        <v>45021.213888888888</v>
      </c>
      <c r="E403" s="20" t="s">
        <v>63</v>
      </c>
      <c r="F403" s="20" t="s">
        <v>67</v>
      </c>
      <c r="G403" s="20" t="s">
        <v>64</v>
      </c>
      <c r="H403" s="23" t="s">
        <v>1107</v>
      </c>
      <c r="I403" s="18" t="s">
        <v>79</v>
      </c>
      <c r="J403" s="20" t="s">
        <v>1108</v>
      </c>
      <c r="K403" s="18" t="s">
        <v>75</v>
      </c>
      <c r="L403" s="21">
        <f>SUMIF(Mod_cocina!A:A,A403,Mod_cocina!H:H)</f>
        <v>151</v>
      </c>
      <c r="M403" s="14">
        <v>45021.213888888888</v>
      </c>
      <c r="N403" s="15">
        <v>45021.111805555556</v>
      </c>
      <c r="O403" s="15">
        <v>45021.213888888888</v>
      </c>
      <c r="P403" s="15">
        <f>IF(F403="Ocupada", (O403-N403) + TIME(0,15,0),O403-N403)</f>
        <v>0.10208333333139308</v>
      </c>
      <c r="Q403" s="15">
        <f>TIME(0,SUMIF(Mod_cocina!A:A,A403,Mod_cocina!E:E),0)</f>
        <v>4.583333333333333E-2</v>
      </c>
      <c r="R403" s="16">
        <f t="shared" si="12"/>
        <v>5.6249999998059748E-2</v>
      </c>
      <c r="S403" s="15" t="str">
        <f t="shared" si="13"/>
        <v>Sí</v>
      </c>
    </row>
    <row r="404" spans="1:19">
      <c r="A404" s="18">
        <v>403</v>
      </c>
      <c r="B404" s="19" t="str">
        <f>TEXT(C404,"dddd")</f>
        <v>miércoles</v>
      </c>
      <c r="C404" s="19">
        <v>45021.09375</v>
      </c>
      <c r="D404" s="19">
        <v>45021.21875</v>
      </c>
      <c r="E404" s="20" t="s">
        <v>71</v>
      </c>
      <c r="F404" s="20" t="s">
        <v>81</v>
      </c>
      <c r="G404" s="20" t="s">
        <v>64</v>
      </c>
      <c r="H404" s="23" t="s">
        <v>1110</v>
      </c>
      <c r="I404" s="18" t="s">
        <v>79</v>
      </c>
      <c r="J404" s="20" t="s">
        <v>1111</v>
      </c>
      <c r="K404" s="18" t="s">
        <v>138</v>
      </c>
      <c r="L404" s="21">
        <f>SUMIF(Mod_cocina!A:A,A404,Mod_cocina!H:H)</f>
        <v>190</v>
      </c>
      <c r="M404" s="14">
        <v>45021.21875</v>
      </c>
      <c r="N404" s="15">
        <v>45021.09375</v>
      </c>
      <c r="O404" s="15">
        <v>45021.21875</v>
      </c>
      <c r="P404" s="15">
        <f>IF(F404="Ocupada", (O404-N404) + TIME(0,15,0),O404-N404)</f>
        <v>0.125</v>
      </c>
      <c r="Q404" s="15">
        <f>TIME(0,SUMIF(Mod_cocina!A:A,A404,Mod_cocina!E:E),0)</f>
        <v>5.9027777777777776E-2</v>
      </c>
      <c r="R404" s="16">
        <f t="shared" si="12"/>
        <v>6.5972222222222224E-2</v>
      </c>
      <c r="S404" s="15" t="str">
        <f t="shared" si="13"/>
        <v>Sí</v>
      </c>
    </row>
    <row r="405" spans="1:19">
      <c r="A405" s="18">
        <v>404</v>
      </c>
      <c r="B405" s="19" t="str">
        <f>TEXT(C405,"dddd")</f>
        <v>miércoles</v>
      </c>
      <c r="C405" s="19">
        <v>45021.026388888888</v>
      </c>
      <c r="D405" s="19">
        <v>45021.186805555553</v>
      </c>
      <c r="E405" s="20" t="s">
        <v>85</v>
      </c>
      <c r="F405" s="20" t="s">
        <v>81</v>
      </c>
      <c r="G405" s="20" t="s">
        <v>64</v>
      </c>
      <c r="H405" s="23" t="s">
        <v>1112</v>
      </c>
      <c r="I405" s="18" t="s">
        <v>79</v>
      </c>
      <c r="J405" s="20" t="s">
        <v>1113</v>
      </c>
      <c r="K405" s="18" t="s">
        <v>68</v>
      </c>
      <c r="L405" s="21">
        <f>SUMIF(Mod_cocina!A:A,A405,Mod_cocina!H:H)</f>
        <v>182</v>
      </c>
      <c r="M405" s="14">
        <v>45021.186805555553</v>
      </c>
      <c r="N405" s="15">
        <v>45021.026388888888</v>
      </c>
      <c r="O405" s="15">
        <v>45021.186805555553</v>
      </c>
      <c r="P405" s="15">
        <f>IF(F405="Ocupada", (O405-N405) + TIME(0,15,0),O405-N405)</f>
        <v>0.16041666666569654</v>
      </c>
      <c r="Q405" s="15">
        <f>TIME(0,SUMIF(Mod_cocina!A:A,A405,Mod_cocina!E:E),0)</f>
        <v>7.0833333333333331E-2</v>
      </c>
      <c r="R405" s="16">
        <f t="shared" si="12"/>
        <v>8.9583333332363208E-2</v>
      </c>
      <c r="S405" s="15" t="str">
        <f t="shared" si="13"/>
        <v>Sí</v>
      </c>
    </row>
    <row r="406" spans="1:19">
      <c r="A406" s="18">
        <v>405</v>
      </c>
      <c r="B406" s="19" t="str">
        <f>TEXT(C406,"dddd")</f>
        <v>miércoles</v>
      </c>
      <c r="C406" s="19">
        <v>45021.11041666667</v>
      </c>
      <c r="D406" s="19">
        <v>45021.207638888889</v>
      </c>
      <c r="E406" s="20" t="s">
        <v>78</v>
      </c>
      <c r="F406" s="20" t="s">
        <v>67</v>
      </c>
      <c r="G406" s="20" t="s">
        <v>95</v>
      </c>
      <c r="H406" s="23" t="s">
        <v>1115</v>
      </c>
      <c r="I406" s="18" t="s">
        <v>79</v>
      </c>
      <c r="J406" s="20" t="s">
        <v>1116</v>
      </c>
      <c r="K406" s="18" t="s">
        <v>164</v>
      </c>
      <c r="L406" s="21">
        <f>SUMIF(Mod_cocina!A:A,A406,Mod_cocina!H:H)</f>
        <v>106</v>
      </c>
      <c r="M406" s="14">
        <v>45021.207638888889</v>
      </c>
      <c r="N406" s="15">
        <v>45021.11041666667</v>
      </c>
      <c r="O406" s="15">
        <v>45021.207638888889</v>
      </c>
      <c r="P406" s="15">
        <f>IF(F406="Ocupada", (O406-N406) + TIME(0,15,0),O406-N406)</f>
        <v>9.7222222218988463E-2</v>
      </c>
      <c r="Q406" s="15">
        <f>TIME(0,SUMIF(Mod_cocina!A:A,A406,Mod_cocina!E:E),0)</f>
        <v>6.805555555555555E-2</v>
      </c>
      <c r="R406" s="16">
        <f t="shared" si="12"/>
        <v>2.9166666663432914E-2</v>
      </c>
      <c r="S406" s="15" t="str">
        <f t="shared" si="13"/>
        <v>Sí</v>
      </c>
    </row>
    <row r="407" spans="1:19">
      <c r="A407" s="18">
        <v>406</v>
      </c>
      <c r="B407" s="19" t="str">
        <f>TEXT(C407,"dddd")</f>
        <v>miércoles</v>
      </c>
      <c r="C407" s="19">
        <v>45021.020138888889</v>
      </c>
      <c r="D407" s="19">
        <v>45021.109027777777</v>
      </c>
      <c r="E407" s="20" t="s">
        <v>78</v>
      </c>
      <c r="F407" s="20" t="s">
        <v>99</v>
      </c>
      <c r="G407" s="20" t="s">
        <v>95</v>
      </c>
      <c r="H407" s="23" t="s">
        <v>1117</v>
      </c>
      <c r="I407" s="18" t="s">
        <v>73</v>
      </c>
      <c r="J407" s="20" t="s">
        <v>1118</v>
      </c>
      <c r="K407" s="18" t="s">
        <v>68</v>
      </c>
      <c r="L407" s="21">
        <f>SUMIF(Mod_cocina!A:A,A407,Mod_cocina!H:H)</f>
        <v>155</v>
      </c>
      <c r="M407" s="14">
        <v>45021.109027777777</v>
      </c>
      <c r="N407" s="15">
        <v>45021.020138888889</v>
      </c>
      <c r="O407" s="15">
        <v>45021.109027777777</v>
      </c>
      <c r="P407" s="15">
        <f>IF(F407="Ocupada", (O407-N407) + TIME(0,15,0),O407-N407)</f>
        <v>9.9305555554262057E-2</v>
      </c>
      <c r="Q407" s="15">
        <f>TIME(0,SUMIF(Mod_cocina!A:A,A407,Mod_cocina!E:E),0)</f>
        <v>8.1250000000000003E-2</v>
      </c>
      <c r="R407" s="16">
        <f t="shared" si="12"/>
        <v>1.8055555554262054E-2</v>
      </c>
      <c r="S407" s="15" t="str">
        <f t="shared" si="13"/>
        <v>Sí</v>
      </c>
    </row>
    <row r="408" spans="1:19">
      <c r="A408" s="18">
        <v>407</v>
      </c>
      <c r="B408" s="19" t="str">
        <f>TEXT(C408,"dddd")</f>
        <v>miércoles</v>
      </c>
      <c r="C408" s="19">
        <v>45021.092361111114</v>
      </c>
      <c r="D408" s="19">
        <v>45021.20208333333</v>
      </c>
      <c r="E408" s="20" t="s">
        <v>90</v>
      </c>
      <c r="F408" s="20" t="s">
        <v>67</v>
      </c>
      <c r="G408" s="20" t="s">
        <v>72</v>
      </c>
      <c r="H408" s="23" t="s">
        <v>1120</v>
      </c>
      <c r="I408" s="18" t="s">
        <v>65</v>
      </c>
      <c r="J408" s="20" t="s">
        <v>262</v>
      </c>
      <c r="K408" s="18" t="s">
        <v>131</v>
      </c>
      <c r="L408" s="21">
        <f>SUMIF(Mod_cocina!A:A,A408,Mod_cocina!H:H)</f>
        <v>95</v>
      </c>
      <c r="M408" s="14">
        <v>45021.20208333333</v>
      </c>
      <c r="N408" s="15">
        <v>45021.092361111114</v>
      </c>
      <c r="O408" s="15">
        <v>45021.20208333333</v>
      </c>
      <c r="P408" s="15">
        <f>IF(F408="Ocupada", (O408-N408) + TIME(0,15,0),O408-N408)</f>
        <v>0.10972222221607808</v>
      </c>
      <c r="Q408" s="15">
        <f>TIME(0,SUMIF(Mod_cocina!A:A,A408,Mod_cocina!E:E),0)</f>
        <v>3.4722222222222224E-2</v>
      </c>
      <c r="R408" s="16">
        <f t="shared" si="12"/>
        <v>7.4999999993855856E-2</v>
      </c>
      <c r="S408" s="15" t="str">
        <f t="shared" si="13"/>
        <v>Sí</v>
      </c>
    </row>
    <row r="409" spans="1:19">
      <c r="A409" s="18">
        <v>408</v>
      </c>
      <c r="B409" s="19" t="str">
        <f>TEXT(C409,"dddd")</f>
        <v>miércoles</v>
      </c>
      <c r="C409" s="19">
        <v>45021.038888888892</v>
      </c>
      <c r="D409" s="19">
        <v>45021.170138888891</v>
      </c>
      <c r="E409" s="20" t="s">
        <v>78</v>
      </c>
      <c r="F409" s="20" t="s">
        <v>99</v>
      </c>
      <c r="G409" s="20" t="s">
        <v>64</v>
      </c>
      <c r="H409" s="23" t="s">
        <v>1121</v>
      </c>
      <c r="I409" s="18" t="s">
        <v>79</v>
      </c>
      <c r="J409" s="20" t="s">
        <v>1122</v>
      </c>
      <c r="K409" s="18" t="s">
        <v>138</v>
      </c>
      <c r="L409" s="21">
        <f>SUMIF(Mod_cocina!A:A,A409,Mod_cocina!H:H)</f>
        <v>131</v>
      </c>
      <c r="M409" s="14">
        <v>45021.170138888891</v>
      </c>
      <c r="N409" s="15">
        <v>45021.038888888892</v>
      </c>
      <c r="O409" s="15">
        <v>45021.170138888891</v>
      </c>
      <c r="P409" s="15">
        <f>IF(F409="Ocupada", (O409-N409) + TIME(0,15,0),O409-N409)</f>
        <v>0.14166666666521147</v>
      </c>
      <c r="Q409" s="15">
        <f>TIME(0,SUMIF(Mod_cocina!A:A,A409,Mod_cocina!E:E),0)</f>
        <v>7.3611111111111113E-2</v>
      </c>
      <c r="R409" s="16">
        <f t="shared" si="12"/>
        <v>6.8055555554100353E-2</v>
      </c>
      <c r="S409" s="15" t="str">
        <f t="shared" si="13"/>
        <v>Sí</v>
      </c>
    </row>
    <row r="410" spans="1:19">
      <c r="A410" s="18">
        <v>409</v>
      </c>
      <c r="B410" s="19" t="str">
        <f>TEXT(C410,"dddd")</f>
        <v>miércoles</v>
      </c>
      <c r="C410" s="19">
        <v>45021.079861111109</v>
      </c>
      <c r="D410" s="19">
        <v>45021.125694444447</v>
      </c>
      <c r="E410" s="20" t="s">
        <v>71</v>
      </c>
      <c r="F410" s="20" t="s">
        <v>67</v>
      </c>
      <c r="G410" s="20" t="s">
        <v>64</v>
      </c>
      <c r="H410" s="23" t="s">
        <v>1124</v>
      </c>
      <c r="I410" s="18" t="s">
        <v>79</v>
      </c>
      <c r="J410" s="20" t="s">
        <v>1125</v>
      </c>
      <c r="K410" s="18" t="s">
        <v>138</v>
      </c>
      <c r="L410" s="21">
        <f>SUMIF(Mod_cocina!A:A,A410,Mod_cocina!H:H)</f>
        <v>203</v>
      </c>
      <c r="M410" s="14">
        <v>45021.125694444447</v>
      </c>
      <c r="N410" s="15">
        <v>45021.079861111109</v>
      </c>
      <c r="O410" s="15">
        <v>45021.125694444447</v>
      </c>
      <c r="P410" s="15">
        <f>IF(F410="Ocupada", (O410-N410) + TIME(0,15,0),O410-N410)</f>
        <v>4.5833333337213844E-2</v>
      </c>
      <c r="Q410" s="15">
        <f>TIME(0,SUMIF(Mod_cocina!A:A,A410,Mod_cocina!E:E),0)</f>
        <v>0.11319444444444444</v>
      </c>
      <c r="R410" s="16">
        <f t="shared" si="12"/>
        <v>0</v>
      </c>
      <c r="S410" s="15" t="str">
        <f t="shared" si="13"/>
        <v>No</v>
      </c>
    </row>
    <row r="411" spans="1:19">
      <c r="A411" s="18">
        <v>410</v>
      </c>
      <c r="B411" s="19" t="str">
        <f>TEXT(C411,"dddd")</f>
        <v>miércoles</v>
      </c>
      <c r="C411" s="19">
        <v>45021.115972222222</v>
      </c>
      <c r="D411" s="19">
        <v>45021.224305555559</v>
      </c>
      <c r="E411" s="20" t="s">
        <v>90</v>
      </c>
      <c r="F411" s="20" t="s">
        <v>67</v>
      </c>
      <c r="G411" s="20" t="s">
        <v>95</v>
      </c>
      <c r="H411" s="23" t="s">
        <v>1127</v>
      </c>
      <c r="I411" s="18" t="s">
        <v>79</v>
      </c>
      <c r="J411" s="20" t="s">
        <v>1128</v>
      </c>
      <c r="K411" s="18" t="s">
        <v>92</v>
      </c>
      <c r="L411" s="21">
        <f>SUMIF(Mod_cocina!A:A,A411,Mod_cocina!H:H)</f>
        <v>56</v>
      </c>
      <c r="M411" s="14">
        <v>45021.224305555559</v>
      </c>
      <c r="N411" s="15">
        <v>45021.115972222222</v>
      </c>
      <c r="O411" s="15">
        <v>45021.224305555559</v>
      </c>
      <c r="P411" s="15">
        <f>IF(F411="Ocupada", (O411-N411) + TIME(0,15,0),O411-N411)</f>
        <v>0.10833333333721384</v>
      </c>
      <c r="Q411" s="15">
        <f>TIME(0,SUMIF(Mod_cocina!A:A,A411,Mod_cocina!E:E),0)</f>
        <v>6.3194444444444442E-2</v>
      </c>
      <c r="R411" s="16">
        <f t="shared" si="12"/>
        <v>4.5138888892769402E-2</v>
      </c>
      <c r="S411" s="15" t="str">
        <f t="shared" si="13"/>
        <v>Sí</v>
      </c>
    </row>
    <row r="412" spans="1:19">
      <c r="A412" s="18">
        <v>411</v>
      </c>
      <c r="B412" s="19" t="str">
        <f>TEXT(C412,"dddd")</f>
        <v>miércoles</v>
      </c>
      <c r="C412" s="19">
        <v>45021.09097222222</v>
      </c>
      <c r="D412" s="19">
        <v>45021.211111111108</v>
      </c>
      <c r="E412" s="20" t="s">
        <v>71</v>
      </c>
      <c r="F412" s="20" t="s">
        <v>99</v>
      </c>
      <c r="G412" s="20" t="s">
        <v>64</v>
      </c>
      <c r="H412" s="23" t="s">
        <v>1129</v>
      </c>
      <c r="I412" s="18" t="s">
        <v>65</v>
      </c>
      <c r="J412" s="20" t="s">
        <v>1130</v>
      </c>
      <c r="K412" s="18" t="s">
        <v>75</v>
      </c>
      <c r="L412" s="21">
        <f>SUMIF(Mod_cocina!A:A,A412,Mod_cocina!H:H)</f>
        <v>219</v>
      </c>
      <c r="M412" s="14">
        <v>45021.211111111108</v>
      </c>
      <c r="N412" s="15">
        <v>45021.09097222222</v>
      </c>
      <c r="O412" s="15">
        <v>45021.211111111108</v>
      </c>
      <c r="P412" s="15">
        <f>IF(F412="Ocupada", (O412-N412) + TIME(0,15,0),O412-N412)</f>
        <v>0.13055555555426204</v>
      </c>
      <c r="Q412" s="15">
        <f>TIME(0,SUMIF(Mod_cocina!A:A,A412,Mod_cocina!E:E),0)</f>
        <v>5.4166666666666669E-2</v>
      </c>
      <c r="R412" s="16">
        <f t="shared" si="12"/>
        <v>7.6388888887595374E-2</v>
      </c>
      <c r="S412" s="15" t="str">
        <f t="shared" si="13"/>
        <v>Sí</v>
      </c>
    </row>
    <row r="413" spans="1:19">
      <c r="A413" s="18">
        <v>412</v>
      </c>
      <c r="B413" s="19" t="str">
        <f>TEXT(C413,"dddd")</f>
        <v>miércoles</v>
      </c>
      <c r="C413" s="19">
        <v>45021.015277777777</v>
      </c>
      <c r="D413" s="19">
        <v>45021.085416666669</v>
      </c>
      <c r="E413" s="20" t="s">
        <v>85</v>
      </c>
      <c r="F413" s="20" t="s">
        <v>99</v>
      </c>
      <c r="G413" s="20" t="s">
        <v>95</v>
      </c>
      <c r="H413" s="23" t="s">
        <v>1132</v>
      </c>
      <c r="I413" s="18" t="s">
        <v>79</v>
      </c>
      <c r="J413" s="20" t="s">
        <v>15</v>
      </c>
      <c r="K413" s="18" t="s">
        <v>92</v>
      </c>
      <c r="L413" s="21">
        <f>SUMIF(Mod_cocina!A:A,A413,Mod_cocina!H:H)</f>
        <v>93</v>
      </c>
      <c r="M413" s="14">
        <v>45021.085416666669</v>
      </c>
      <c r="N413" s="15">
        <v>45021.015277777777</v>
      </c>
      <c r="O413" s="15">
        <v>45021.085416666669</v>
      </c>
      <c r="P413" s="15">
        <f>IF(F413="Ocupada", (O413-N413) + TIME(0,15,0),O413-N413)</f>
        <v>8.0555555558627631E-2</v>
      </c>
      <c r="Q413" s="15">
        <f>TIME(0,SUMIF(Mod_cocina!A:A,A413,Mod_cocina!E:E),0)</f>
        <v>3.9583333333333331E-2</v>
      </c>
      <c r="R413" s="16">
        <f t="shared" si="12"/>
        <v>4.09722222252943E-2</v>
      </c>
      <c r="S413" s="15" t="str">
        <f t="shared" si="13"/>
        <v>Sí</v>
      </c>
    </row>
    <row r="414" spans="1:19">
      <c r="A414" s="18">
        <v>413</v>
      </c>
      <c r="B414" s="19" t="str">
        <f>TEXT(C414,"dddd")</f>
        <v>miércoles</v>
      </c>
      <c r="C414" s="19">
        <v>45021.10833333333</v>
      </c>
      <c r="D414" s="19">
        <v>45021.206944444442</v>
      </c>
      <c r="E414" s="20" t="s">
        <v>90</v>
      </c>
      <c r="F414" s="20" t="s">
        <v>99</v>
      </c>
      <c r="G414" s="20" t="s">
        <v>95</v>
      </c>
      <c r="H414" s="23" t="s">
        <v>975</v>
      </c>
      <c r="I414" s="18" t="s">
        <v>79</v>
      </c>
      <c r="J414" s="20" t="s">
        <v>31</v>
      </c>
      <c r="K414" s="18" t="s">
        <v>164</v>
      </c>
      <c r="L414" s="21">
        <f>SUMIF(Mod_cocina!A:A,A414,Mod_cocina!H:H)</f>
        <v>35</v>
      </c>
      <c r="M414" s="14">
        <v>45021.206944444442</v>
      </c>
      <c r="N414" s="15">
        <v>45021.10833333333</v>
      </c>
      <c r="O414" s="15">
        <v>45021.206944444442</v>
      </c>
      <c r="P414" s="15">
        <f>IF(F414="Ocupada", (O414-N414) + TIME(0,15,0),O414-N414)</f>
        <v>0.10902777777907129</v>
      </c>
      <c r="Q414" s="15">
        <f>TIME(0,SUMIF(Mod_cocina!A:A,A414,Mod_cocina!E:E),0)</f>
        <v>8.3333333333333332E-3</v>
      </c>
      <c r="R414" s="16">
        <f t="shared" si="12"/>
        <v>0.10069444444573795</v>
      </c>
      <c r="S414" s="15" t="str">
        <f t="shared" si="13"/>
        <v>Sí</v>
      </c>
    </row>
    <row r="415" spans="1:19">
      <c r="A415" s="18">
        <v>414</v>
      </c>
      <c r="B415" s="19" t="str">
        <f>TEXT(C415,"dddd")</f>
        <v>miércoles</v>
      </c>
      <c r="C415" s="19">
        <v>45021.154861111114</v>
      </c>
      <c r="D415" s="19">
        <v>45021.3</v>
      </c>
      <c r="E415" s="20" t="s">
        <v>85</v>
      </c>
      <c r="F415" s="20" t="s">
        <v>67</v>
      </c>
      <c r="G415" s="20" t="s">
        <v>72</v>
      </c>
      <c r="H415" s="23" t="s">
        <v>1135</v>
      </c>
      <c r="I415" s="18" t="s">
        <v>79</v>
      </c>
      <c r="J415" s="20" t="s">
        <v>25</v>
      </c>
      <c r="K415" s="18" t="s">
        <v>68</v>
      </c>
      <c r="L415" s="21">
        <f>SUMIF(Mod_cocina!A:A,A415,Mod_cocina!H:H)</f>
        <v>33</v>
      </c>
      <c r="M415" s="14">
        <v>45021.3</v>
      </c>
      <c r="N415" s="15">
        <v>45021.154861111114</v>
      </c>
      <c r="O415" s="15">
        <v>45021.3</v>
      </c>
      <c r="P415" s="15">
        <f>IF(F415="Ocupada", (O415-N415) + TIME(0,15,0),O415-N415)</f>
        <v>0.14513888888905058</v>
      </c>
      <c r="Q415" s="15">
        <f>TIME(0,SUMIF(Mod_cocina!A:A,A415,Mod_cocina!E:E),0)</f>
        <v>2.6388888888888889E-2</v>
      </c>
      <c r="R415" s="16">
        <f t="shared" si="12"/>
        <v>0.11875000000016168</v>
      </c>
      <c r="S415" s="15" t="str">
        <f t="shared" si="13"/>
        <v>Sí</v>
      </c>
    </row>
    <row r="416" spans="1:19">
      <c r="A416" s="18">
        <v>415</v>
      </c>
      <c r="B416" s="19" t="str">
        <f>TEXT(C416,"dddd")</f>
        <v>miércoles</v>
      </c>
      <c r="C416" s="19">
        <v>45021.027083333334</v>
      </c>
      <c r="D416" s="19">
        <v>45021.190972222219</v>
      </c>
      <c r="E416" s="20" t="s">
        <v>90</v>
      </c>
      <c r="F416" s="20" t="s">
        <v>99</v>
      </c>
      <c r="G416" s="20" t="s">
        <v>95</v>
      </c>
      <c r="H416" s="23" t="s">
        <v>1137</v>
      </c>
      <c r="I416" s="18" t="s">
        <v>79</v>
      </c>
      <c r="J416" s="20" t="s">
        <v>1138</v>
      </c>
      <c r="K416" s="18" t="s">
        <v>82</v>
      </c>
      <c r="L416" s="21">
        <f>SUMIF(Mod_cocina!A:A,A416,Mod_cocina!H:H)</f>
        <v>158</v>
      </c>
      <c r="M416" s="14">
        <v>45021.190972222219</v>
      </c>
      <c r="N416" s="15">
        <v>45021.027083333334</v>
      </c>
      <c r="O416" s="15">
        <v>45021.190972222219</v>
      </c>
      <c r="P416" s="15">
        <f>IF(F416="Ocupada", (O416-N416) + TIME(0,15,0),O416-N416)</f>
        <v>0.17430555555135166</v>
      </c>
      <c r="Q416" s="15">
        <f>TIME(0,SUMIF(Mod_cocina!A:A,A416,Mod_cocina!E:E),0)</f>
        <v>6.0416666666666667E-2</v>
      </c>
      <c r="R416" s="16">
        <f t="shared" si="12"/>
        <v>0.11388888888468499</v>
      </c>
      <c r="S416" s="15" t="str">
        <f t="shared" si="13"/>
        <v>Sí</v>
      </c>
    </row>
    <row r="417" spans="1:19">
      <c r="A417" s="18">
        <v>416</v>
      </c>
      <c r="B417" s="19" t="str">
        <f>TEXT(C417,"dddd")</f>
        <v>miércoles</v>
      </c>
      <c r="C417" s="19">
        <v>45021.127083333333</v>
      </c>
      <c r="D417" s="19">
        <v>45021.275694444441</v>
      </c>
      <c r="E417" s="20" t="s">
        <v>71</v>
      </c>
      <c r="F417" s="20" t="s">
        <v>67</v>
      </c>
      <c r="G417" s="20" t="s">
        <v>95</v>
      </c>
      <c r="H417" s="23" t="s">
        <v>1140</v>
      </c>
      <c r="I417" s="18" t="s">
        <v>79</v>
      </c>
      <c r="J417" s="20" t="s">
        <v>49</v>
      </c>
      <c r="K417" s="18" t="s">
        <v>111</v>
      </c>
      <c r="L417" s="21">
        <f>SUMIF(Mod_cocina!A:A,A417,Mod_cocina!H:H)</f>
        <v>25</v>
      </c>
      <c r="M417" s="14">
        <v>45021.275694444441</v>
      </c>
      <c r="N417" s="15">
        <v>45021.127083333333</v>
      </c>
      <c r="O417" s="15">
        <v>45021.275694444441</v>
      </c>
      <c r="P417" s="15">
        <f>IF(F417="Ocupada", (O417-N417) + TIME(0,15,0),O417-N417)</f>
        <v>0.14861111110803904</v>
      </c>
      <c r="Q417" s="15">
        <f>TIME(0,SUMIF(Mod_cocina!A:A,A417,Mod_cocina!E:E),0)</f>
        <v>6.2500000000000003E-3</v>
      </c>
      <c r="R417" s="16">
        <f t="shared" si="12"/>
        <v>0.14236111110803903</v>
      </c>
      <c r="S417" s="15" t="str">
        <f t="shared" si="13"/>
        <v>Sí</v>
      </c>
    </row>
    <row r="418" spans="1:19">
      <c r="A418" s="18">
        <v>417</v>
      </c>
      <c r="B418" s="19" t="str">
        <f>TEXT(C418,"dddd")</f>
        <v>miércoles</v>
      </c>
      <c r="C418" s="19">
        <v>45021.142361111109</v>
      </c>
      <c r="D418" s="19">
        <v>45021.189583333333</v>
      </c>
      <c r="E418" s="20" t="s">
        <v>78</v>
      </c>
      <c r="F418" s="20" t="s">
        <v>81</v>
      </c>
      <c r="G418" s="20" t="s">
        <v>95</v>
      </c>
      <c r="H418" s="23" t="s">
        <v>1142</v>
      </c>
      <c r="I418" s="18" t="s">
        <v>79</v>
      </c>
      <c r="J418" s="20" t="s">
        <v>1143</v>
      </c>
      <c r="K418" s="18" t="s">
        <v>100</v>
      </c>
      <c r="L418" s="21">
        <f>SUMIF(Mod_cocina!A:A,A418,Mod_cocina!H:H)</f>
        <v>142</v>
      </c>
      <c r="M418" s="14">
        <v>45021.189583333333</v>
      </c>
      <c r="N418" s="15">
        <v>45021.142361111109</v>
      </c>
      <c r="O418" s="15">
        <v>45021.189583333333</v>
      </c>
      <c r="P418" s="15">
        <f>IF(F418="Ocupada", (O418-N418) + TIME(0,15,0),O418-N418)</f>
        <v>4.7222222223354038E-2</v>
      </c>
      <c r="Q418" s="15">
        <f>TIME(0,SUMIF(Mod_cocina!A:A,A418,Mod_cocina!E:E),0)</f>
        <v>6.25E-2</v>
      </c>
      <c r="R418" s="16">
        <f t="shared" si="12"/>
        <v>0</v>
      </c>
      <c r="S418" s="15" t="str">
        <f t="shared" si="13"/>
        <v>No</v>
      </c>
    </row>
    <row r="419" spans="1:19">
      <c r="A419" s="18">
        <v>418</v>
      </c>
      <c r="B419" s="19" t="str">
        <f>TEXT(C419,"dddd")</f>
        <v>miércoles</v>
      </c>
      <c r="C419" s="19">
        <v>45021.036111111112</v>
      </c>
      <c r="D419" s="19">
        <v>45021.146527777775</v>
      </c>
      <c r="E419" s="20" t="s">
        <v>63</v>
      </c>
      <c r="F419" s="20" t="s">
        <v>67</v>
      </c>
      <c r="G419" s="20" t="s">
        <v>95</v>
      </c>
      <c r="H419" s="23" t="s">
        <v>1145</v>
      </c>
      <c r="I419" s="18" t="s">
        <v>79</v>
      </c>
      <c r="J419" s="20" t="s">
        <v>1146</v>
      </c>
      <c r="K419" s="18" t="s">
        <v>68</v>
      </c>
      <c r="L419" s="21">
        <f>SUMIF(Mod_cocina!A:A,A419,Mod_cocina!H:H)</f>
        <v>118</v>
      </c>
      <c r="M419" s="14">
        <v>45021.146527777775</v>
      </c>
      <c r="N419" s="15">
        <v>45021.036111111112</v>
      </c>
      <c r="O419" s="15">
        <v>45021.146527777775</v>
      </c>
      <c r="P419" s="15">
        <f>IF(F419="Ocupada", (O419-N419) + TIME(0,15,0),O419-N419)</f>
        <v>0.11041666666278616</v>
      </c>
      <c r="Q419" s="15">
        <f>TIME(0,SUMIF(Mod_cocina!A:A,A419,Mod_cocina!E:E),0)</f>
        <v>6.9444444444444448E-2</v>
      </c>
      <c r="R419" s="16">
        <f t="shared" si="12"/>
        <v>4.0972222218341708E-2</v>
      </c>
      <c r="S419" s="15" t="str">
        <f t="shared" si="13"/>
        <v>Sí</v>
      </c>
    </row>
    <row r="420" spans="1:19">
      <c r="A420" s="18">
        <v>419</v>
      </c>
      <c r="B420" s="19" t="str">
        <f>TEXT(C420,"dddd")</f>
        <v>miércoles</v>
      </c>
      <c r="C420" s="19">
        <v>45021.134722222225</v>
      </c>
      <c r="D420" s="19">
        <v>45021.238194444442</v>
      </c>
      <c r="E420" s="20" t="s">
        <v>85</v>
      </c>
      <c r="F420" s="20" t="s">
        <v>99</v>
      </c>
      <c r="G420" s="20" t="s">
        <v>64</v>
      </c>
      <c r="H420" s="23" t="s">
        <v>1148</v>
      </c>
      <c r="I420" s="18" t="s">
        <v>79</v>
      </c>
      <c r="J420" s="20" t="s">
        <v>1149</v>
      </c>
      <c r="K420" s="18" t="s">
        <v>164</v>
      </c>
      <c r="L420" s="21">
        <f>SUMIF(Mod_cocina!A:A,A420,Mod_cocina!H:H)</f>
        <v>67</v>
      </c>
      <c r="M420" s="14">
        <v>45021.238194444442</v>
      </c>
      <c r="N420" s="15">
        <v>45021.134722222225</v>
      </c>
      <c r="O420" s="15">
        <v>45021.238194444442</v>
      </c>
      <c r="P420" s="15">
        <f>IF(F420="Ocupada", (O420-N420) + TIME(0,15,0),O420-N420)</f>
        <v>0.11388888888419994</v>
      </c>
      <c r="Q420" s="15">
        <f>TIME(0,SUMIF(Mod_cocina!A:A,A420,Mod_cocina!E:E),0)</f>
        <v>4.4444444444444446E-2</v>
      </c>
      <c r="R420" s="16">
        <f t="shared" si="12"/>
        <v>6.9444444439755504E-2</v>
      </c>
      <c r="S420" s="15" t="str">
        <f t="shared" si="13"/>
        <v>Sí</v>
      </c>
    </row>
    <row r="421" spans="1:19">
      <c r="A421" s="18">
        <v>420</v>
      </c>
      <c r="B421" s="19" t="str">
        <f>TEXT(C421,"dddd")</f>
        <v>miércoles</v>
      </c>
      <c r="C421" s="19">
        <v>45021.095833333333</v>
      </c>
      <c r="D421" s="19">
        <v>45021.228472222225</v>
      </c>
      <c r="E421" s="20" t="s">
        <v>78</v>
      </c>
      <c r="F421" s="20" t="s">
        <v>99</v>
      </c>
      <c r="G421" s="20" t="s">
        <v>64</v>
      </c>
      <c r="H421" s="23" t="s">
        <v>279</v>
      </c>
      <c r="I421" s="18" t="s">
        <v>79</v>
      </c>
      <c r="J421" s="20" t="s">
        <v>1150</v>
      </c>
      <c r="K421" s="18" t="s">
        <v>107</v>
      </c>
      <c r="L421" s="21">
        <f>SUMIF(Mod_cocina!A:A,A421,Mod_cocina!H:H)</f>
        <v>242</v>
      </c>
      <c r="M421" s="14">
        <v>45021.228472222225</v>
      </c>
      <c r="N421" s="15">
        <v>45021.095833333333</v>
      </c>
      <c r="O421" s="15">
        <v>45021.228472222225</v>
      </c>
      <c r="P421" s="15">
        <f>IF(F421="Ocupada", (O421-N421) + TIME(0,15,0),O421-N421)</f>
        <v>0.14305555555862762</v>
      </c>
      <c r="Q421" s="15">
        <f>TIME(0,SUMIF(Mod_cocina!A:A,A421,Mod_cocina!E:E),0)</f>
        <v>7.2916666666666671E-2</v>
      </c>
      <c r="R421" s="16">
        <f t="shared" si="12"/>
        <v>7.0138888891960946E-2</v>
      </c>
      <c r="S421" s="15" t="str">
        <f t="shared" si="13"/>
        <v>Sí</v>
      </c>
    </row>
    <row r="422" spans="1:19">
      <c r="A422" s="18">
        <v>421</v>
      </c>
      <c r="B422" s="19" t="str">
        <f>TEXT(C422,"dddd")</f>
        <v>miércoles</v>
      </c>
      <c r="C422" s="19">
        <v>45021.067361111112</v>
      </c>
      <c r="D422" s="19">
        <v>45021.171527777777</v>
      </c>
      <c r="E422" s="20" t="s">
        <v>71</v>
      </c>
      <c r="F422" s="20" t="s">
        <v>99</v>
      </c>
      <c r="G422" s="20" t="s">
        <v>64</v>
      </c>
      <c r="H422" s="23" t="s">
        <v>1152</v>
      </c>
      <c r="I422" s="18" t="s">
        <v>79</v>
      </c>
      <c r="J422" s="20" t="s">
        <v>1153</v>
      </c>
      <c r="K422" s="18" t="s">
        <v>138</v>
      </c>
      <c r="L422" s="21">
        <f>SUMIF(Mod_cocina!A:A,A422,Mod_cocina!H:H)</f>
        <v>85</v>
      </c>
      <c r="M422" s="14">
        <v>45021.171527777777</v>
      </c>
      <c r="N422" s="15">
        <v>45021.067361111112</v>
      </c>
      <c r="O422" s="15">
        <v>45021.171527777777</v>
      </c>
      <c r="P422" s="15">
        <f>IF(F422="Ocupada", (O422-N422) + TIME(0,15,0),O422-N422)</f>
        <v>0.11458333333090802</v>
      </c>
      <c r="Q422" s="15">
        <f>TIME(0,SUMIF(Mod_cocina!A:A,A422,Mod_cocina!E:E),0)</f>
        <v>4.9305555555555554E-2</v>
      </c>
      <c r="R422" s="16">
        <f t="shared" si="12"/>
        <v>6.5277777775352458E-2</v>
      </c>
      <c r="S422" s="15" t="str">
        <f t="shared" si="13"/>
        <v>Sí</v>
      </c>
    </row>
    <row r="423" spans="1:19">
      <c r="A423" s="18">
        <v>422</v>
      </c>
      <c r="B423" s="19" t="str">
        <f>TEXT(C423,"dddd")</f>
        <v>miércoles</v>
      </c>
      <c r="C423" s="19">
        <v>45021.025000000001</v>
      </c>
      <c r="D423" s="19">
        <v>45021.131249999999</v>
      </c>
      <c r="E423" s="20" t="s">
        <v>78</v>
      </c>
      <c r="F423" s="20" t="s">
        <v>67</v>
      </c>
      <c r="G423" s="20" t="s">
        <v>64</v>
      </c>
      <c r="H423" s="23" t="s">
        <v>1155</v>
      </c>
      <c r="I423" s="18" t="s">
        <v>79</v>
      </c>
      <c r="J423" s="20" t="s">
        <v>1156</v>
      </c>
      <c r="K423" s="18" t="s">
        <v>68</v>
      </c>
      <c r="L423" s="21">
        <f>SUMIF(Mod_cocina!A:A,A423,Mod_cocina!H:H)</f>
        <v>88</v>
      </c>
      <c r="M423" s="14">
        <v>45021.131249999999</v>
      </c>
      <c r="N423" s="15">
        <v>45021.025000000001</v>
      </c>
      <c r="O423" s="15">
        <v>45021.131249999999</v>
      </c>
      <c r="P423" s="15">
        <f>IF(F423="Ocupada", (O423-N423) + TIME(0,15,0),O423-N423)</f>
        <v>0.10624999999708962</v>
      </c>
      <c r="Q423" s="15">
        <f>TIME(0,SUMIF(Mod_cocina!A:A,A423,Mod_cocina!E:E),0)</f>
        <v>2.361111111111111E-2</v>
      </c>
      <c r="R423" s="16">
        <f t="shared" si="12"/>
        <v>8.2638888885978506E-2</v>
      </c>
      <c r="S423" s="15" t="str">
        <f t="shared" si="13"/>
        <v>Sí</v>
      </c>
    </row>
    <row r="424" spans="1:19">
      <c r="A424" s="18">
        <v>423</v>
      </c>
      <c r="B424" s="19" t="str">
        <f>TEXT(C424,"dddd")</f>
        <v>miércoles</v>
      </c>
      <c r="C424" s="19">
        <v>45021.106944444444</v>
      </c>
      <c r="D424" s="19">
        <v>45021.206250000003</v>
      </c>
      <c r="E424" s="20" t="s">
        <v>71</v>
      </c>
      <c r="F424" s="20" t="s">
        <v>81</v>
      </c>
      <c r="G424" s="20" t="s">
        <v>64</v>
      </c>
      <c r="H424" s="23" t="s">
        <v>1157</v>
      </c>
      <c r="I424" s="18" t="s">
        <v>73</v>
      </c>
      <c r="J424" s="20" t="s">
        <v>1158</v>
      </c>
      <c r="K424" s="18" t="s">
        <v>131</v>
      </c>
      <c r="L424" s="21">
        <f>SUMIF(Mod_cocina!A:A,A424,Mod_cocina!H:H)</f>
        <v>152</v>
      </c>
      <c r="M424" s="14">
        <v>45021.206250000003</v>
      </c>
      <c r="N424" s="15">
        <v>45021.106944444444</v>
      </c>
      <c r="O424" s="15">
        <v>45021.206250000003</v>
      </c>
      <c r="P424" s="15">
        <f>IF(F424="Ocupada", (O424-N424) + TIME(0,15,0),O424-N424)</f>
        <v>9.930555555911269E-2</v>
      </c>
      <c r="Q424" s="15">
        <f>TIME(0,SUMIF(Mod_cocina!A:A,A424,Mod_cocina!E:E),0)</f>
        <v>2.1527777777777778E-2</v>
      </c>
      <c r="R424" s="16">
        <f t="shared" si="12"/>
        <v>7.7777777781334906E-2</v>
      </c>
      <c r="S424" s="15" t="str">
        <f t="shared" si="13"/>
        <v>Sí</v>
      </c>
    </row>
    <row r="425" spans="1:19">
      <c r="A425" s="18">
        <v>424</v>
      </c>
      <c r="B425" s="19" t="str">
        <f>TEXT(C425,"dddd")</f>
        <v>miércoles</v>
      </c>
      <c r="C425" s="19">
        <v>45021.047222222223</v>
      </c>
      <c r="D425" s="19">
        <v>45021.136805555558</v>
      </c>
      <c r="E425" s="20" t="s">
        <v>78</v>
      </c>
      <c r="F425" s="20" t="s">
        <v>67</v>
      </c>
      <c r="G425" s="20" t="s">
        <v>95</v>
      </c>
      <c r="H425" s="23" t="s">
        <v>1160</v>
      </c>
      <c r="I425" s="18" t="s">
        <v>73</v>
      </c>
      <c r="J425" s="20" t="s">
        <v>1161</v>
      </c>
      <c r="K425" s="18" t="s">
        <v>75</v>
      </c>
      <c r="L425" s="21">
        <f>SUMIF(Mod_cocina!A:A,A425,Mod_cocina!H:H)</f>
        <v>147</v>
      </c>
      <c r="M425" s="14">
        <v>45021.136805555558</v>
      </c>
      <c r="N425" s="15">
        <v>45021.047222222223</v>
      </c>
      <c r="O425" s="15">
        <v>45021.136805555558</v>
      </c>
      <c r="P425" s="15">
        <f>IF(F425="Ocupada", (O425-N425) + TIME(0,15,0),O425-N425)</f>
        <v>8.9583333334303461E-2</v>
      </c>
      <c r="Q425" s="15">
        <f>TIME(0,SUMIF(Mod_cocina!A:A,A425,Mod_cocina!E:E),0)</f>
        <v>6.1111111111111109E-2</v>
      </c>
      <c r="R425" s="16">
        <f t="shared" si="12"/>
        <v>2.8472222223192352E-2</v>
      </c>
      <c r="S425" s="15" t="str">
        <f t="shared" si="13"/>
        <v>Sí</v>
      </c>
    </row>
    <row r="426" spans="1:19">
      <c r="A426" s="18">
        <v>425</v>
      </c>
      <c r="B426" s="19" t="str">
        <f>TEXT(C426,"dddd")</f>
        <v>miércoles</v>
      </c>
      <c r="C426" s="19">
        <v>45021.058333333334</v>
      </c>
      <c r="D426" s="19">
        <v>45021.15625</v>
      </c>
      <c r="E426" s="20" t="s">
        <v>78</v>
      </c>
      <c r="F426" s="20" t="s">
        <v>67</v>
      </c>
      <c r="G426" s="20" t="s">
        <v>64</v>
      </c>
      <c r="H426" s="23" t="s">
        <v>1163</v>
      </c>
      <c r="I426" s="18" t="s">
        <v>79</v>
      </c>
      <c r="J426" s="20" t="s">
        <v>29</v>
      </c>
      <c r="K426" s="18" t="s">
        <v>92</v>
      </c>
      <c r="L426" s="21">
        <f>SUMIF(Mod_cocina!A:A,A426,Mod_cocina!H:H)</f>
        <v>19</v>
      </c>
      <c r="M426" s="14">
        <v>45021.15625</v>
      </c>
      <c r="N426" s="15">
        <v>45021.058333333334</v>
      </c>
      <c r="O426" s="15">
        <v>45021.15625</v>
      </c>
      <c r="P426" s="15">
        <f>IF(F426="Ocupada", (O426-N426) + TIME(0,15,0),O426-N426)</f>
        <v>9.7916666665696539E-2</v>
      </c>
      <c r="Q426" s="15">
        <f>TIME(0,SUMIF(Mod_cocina!A:A,A426,Mod_cocina!E:E),0)</f>
        <v>1.9444444444444445E-2</v>
      </c>
      <c r="R426" s="16">
        <f t="shared" si="12"/>
        <v>7.8472222221252094E-2</v>
      </c>
      <c r="S426" s="15" t="str">
        <f t="shared" si="13"/>
        <v>Sí</v>
      </c>
    </row>
    <row r="427" spans="1:19">
      <c r="A427" s="18">
        <v>426</v>
      </c>
      <c r="B427" s="19" t="str">
        <f>TEXT(C427,"dddd")</f>
        <v>miércoles</v>
      </c>
      <c r="C427" s="19">
        <v>45021.132638888892</v>
      </c>
      <c r="D427" s="19">
        <v>45021.209722222222</v>
      </c>
      <c r="E427" s="20" t="s">
        <v>90</v>
      </c>
      <c r="F427" s="20" t="s">
        <v>67</v>
      </c>
      <c r="G427" s="20" t="s">
        <v>64</v>
      </c>
      <c r="H427" s="23" t="s">
        <v>1165</v>
      </c>
      <c r="I427" s="18" t="s">
        <v>79</v>
      </c>
      <c r="J427" s="20" t="s">
        <v>1166</v>
      </c>
      <c r="K427" s="18" t="s">
        <v>82</v>
      </c>
      <c r="L427" s="21">
        <f>SUMIF(Mod_cocina!A:A,A427,Mod_cocina!H:H)</f>
        <v>247</v>
      </c>
      <c r="M427" s="14">
        <v>45021.209722222222</v>
      </c>
      <c r="N427" s="15">
        <v>45021.132638888892</v>
      </c>
      <c r="O427" s="15">
        <v>45021.209722222222</v>
      </c>
      <c r="P427" s="15">
        <f>IF(F427="Ocupada", (O427-N427) + TIME(0,15,0),O427-N427)</f>
        <v>7.7083333329937886E-2</v>
      </c>
      <c r="Q427" s="15">
        <f>TIME(0,SUMIF(Mod_cocina!A:A,A427,Mod_cocina!E:E),0)</f>
        <v>8.0555555555555561E-2</v>
      </c>
      <c r="R427" s="16">
        <f t="shared" si="12"/>
        <v>0</v>
      </c>
      <c r="S427" s="15" t="str">
        <f t="shared" si="13"/>
        <v>No</v>
      </c>
    </row>
    <row r="428" spans="1:19">
      <c r="A428" s="18">
        <v>427</v>
      </c>
      <c r="B428" s="19" t="str">
        <f>TEXT(C428,"dddd")</f>
        <v>miércoles</v>
      </c>
      <c r="C428" s="19">
        <v>45021.106944444444</v>
      </c>
      <c r="D428" s="19">
        <v>45021.154861111114</v>
      </c>
      <c r="E428" s="20" t="s">
        <v>78</v>
      </c>
      <c r="F428" s="20" t="s">
        <v>81</v>
      </c>
      <c r="G428" s="20" t="s">
        <v>64</v>
      </c>
      <c r="H428" s="23" t="s">
        <v>1167</v>
      </c>
      <c r="I428" s="18" t="s">
        <v>73</v>
      </c>
      <c r="J428" s="20" t="s">
        <v>1168</v>
      </c>
      <c r="K428" s="18" t="s">
        <v>107</v>
      </c>
      <c r="L428" s="21">
        <f>SUMIF(Mod_cocina!A:A,A428,Mod_cocina!H:H)</f>
        <v>206</v>
      </c>
      <c r="M428" s="14">
        <v>45021.154861111114</v>
      </c>
      <c r="N428" s="15">
        <v>45021.106944444444</v>
      </c>
      <c r="O428" s="15">
        <v>45021.154861111114</v>
      </c>
      <c r="P428" s="15">
        <f>IF(F428="Ocupada", (O428-N428) + TIME(0,15,0),O428-N428)</f>
        <v>4.7916666670062114E-2</v>
      </c>
      <c r="Q428" s="15">
        <f>TIME(0,SUMIF(Mod_cocina!A:A,A428,Mod_cocina!E:E),0)</f>
        <v>0.11527777777777778</v>
      </c>
      <c r="R428" s="16">
        <f t="shared" si="12"/>
        <v>0</v>
      </c>
      <c r="S428" s="15" t="str">
        <f t="shared" si="13"/>
        <v>No</v>
      </c>
    </row>
    <row r="429" spans="1:19">
      <c r="A429" s="18">
        <v>428</v>
      </c>
      <c r="B429" s="19" t="str">
        <f>TEXT(C429,"dddd")</f>
        <v>miércoles</v>
      </c>
      <c r="C429" s="19">
        <v>45021.137499999997</v>
      </c>
      <c r="D429" s="19">
        <v>45021.252083333333</v>
      </c>
      <c r="E429" s="20" t="s">
        <v>90</v>
      </c>
      <c r="F429" s="20" t="s">
        <v>67</v>
      </c>
      <c r="G429" s="20" t="s">
        <v>72</v>
      </c>
      <c r="H429" s="23" t="s">
        <v>1170</v>
      </c>
      <c r="I429" s="18" t="s">
        <v>79</v>
      </c>
      <c r="J429" s="20" t="s">
        <v>1171</v>
      </c>
      <c r="K429" s="18" t="s">
        <v>131</v>
      </c>
      <c r="L429" s="21">
        <f>SUMIF(Mod_cocina!A:A,A429,Mod_cocina!H:H)</f>
        <v>175</v>
      </c>
      <c r="M429" s="14">
        <v>45021.252083333333</v>
      </c>
      <c r="N429" s="15">
        <v>45021.137499999997</v>
      </c>
      <c r="O429" s="15">
        <v>45021.252083333333</v>
      </c>
      <c r="P429" s="15">
        <f>IF(F429="Ocupada", (O429-N429) + TIME(0,15,0),O429-N429)</f>
        <v>0.11458333333575865</v>
      </c>
      <c r="Q429" s="15">
        <f>TIME(0,SUMIF(Mod_cocina!A:A,A429,Mod_cocina!E:E),0)</f>
        <v>0.12430555555555556</v>
      </c>
      <c r="R429" s="16">
        <f t="shared" si="12"/>
        <v>0</v>
      </c>
      <c r="S429" s="15" t="str">
        <f t="shared" si="13"/>
        <v>No</v>
      </c>
    </row>
    <row r="430" spans="1:19">
      <c r="A430" s="18">
        <v>429</v>
      </c>
      <c r="B430" s="19" t="str">
        <f>TEXT(C430,"dddd")</f>
        <v>miércoles</v>
      </c>
      <c r="C430" s="19">
        <v>45021.006944444445</v>
      </c>
      <c r="D430" s="19">
        <v>45021.156944444447</v>
      </c>
      <c r="E430" s="20" t="s">
        <v>90</v>
      </c>
      <c r="F430" s="20" t="s">
        <v>67</v>
      </c>
      <c r="G430" s="20" t="s">
        <v>64</v>
      </c>
      <c r="H430" s="23" t="s">
        <v>1173</v>
      </c>
      <c r="I430" s="18" t="s">
        <v>79</v>
      </c>
      <c r="J430" s="20" t="s">
        <v>47</v>
      </c>
      <c r="K430" s="18" t="s">
        <v>82</v>
      </c>
      <c r="L430" s="21">
        <f>SUMIF(Mod_cocina!A:A,A430,Mod_cocina!H:H)</f>
        <v>78</v>
      </c>
      <c r="M430" s="14">
        <v>45021.156944444447</v>
      </c>
      <c r="N430" s="15">
        <v>45021.006944444445</v>
      </c>
      <c r="O430" s="15">
        <v>45021.156944444447</v>
      </c>
      <c r="P430" s="15">
        <f>IF(F430="Ocupada", (O430-N430) + TIME(0,15,0),O430-N430)</f>
        <v>0.15000000000145519</v>
      </c>
      <c r="Q430" s="15">
        <f>TIME(0,SUMIF(Mod_cocina!A:A,A430,Mod_cocina!E:E),0)</f>
        <v>1.8749999999999999E-2</v>
      </c>
      <c r="R430" s="16">
        <f t="shared" si="12"/>
        <v>0.1312500000014552</v>
      </c>
      <c r="S430" s="15" t="str">
        <f t="shared" si="13"/>
        <v>Sí</v>
      </c>
    </row>
    <row r="431" spans="1:19">
      <c r="A431" s="18">
        <v>430</v>
      </c>
      <c r="B431" s="19" t="str">
        <f>TEXT(C431,"dddd")</f>
        <v>miércoles</v>
      </c>
      <c r="C431" s="19">
        <v>45021.097916666666</v>
      </c>
      <c r="D431" s="19">
        <v>45021.165972222225</v>
      </c>
      <c r="E431" s="20" t="s">
        <v>90</v>
      </c>
      <c r="F431" s="20" t="s">
        <v>67</v>
      </c>
      <c r="G431" s="20" t="s">
        <v>64</v>
      </c>
      <c r="H431" s="23" t="s">
        <v>1175</v>
      </c>
      <c r="I431" s="18" t="s">
        <v>65</v>
      </c>
      <c r="J431" s="20" t="s">
        <v>49</v>
      </c>
      <c r="K431" s="18" t="s">
        <v>100</v>
      </c>
      <c r="L431" s="21">
        <f>SUMIF(Mod_cocina!A:A,A431,Mod_cocina!H:H)</f>
        <v>25</v>
      </c>
      <c r="M431" s="14">
        <v>45021.165972222225</v>
      </c>
      <c r="N431" s="15">
        <v>45021.097916666666</v>
      </c>
      <c r="O431" s="15">
        <v>45021.165972222225</v>
      </c>
      <c r="P431" s="15">
        <f>IF(F431="Ocupada", (O431-N431) + TIME(0,15,0),O431-N431)</f>
        <v>6.805555555911269E-2</v>
      </c>
      <c r="Q431" s="15">
        <f>TIME(0,SUMIF(Mod_cocina!A:A,A431,Mod_cocina!E:E),0)</f>
        <v>3.4027777777777775E-2</v>
      </c>
      <c r="R431" s="16">
        <f t="shared" si="12"/>
        <v>3.4027777781334916E-2</v>
      </c>
      <c r="S431" s="15" t="str">
        <f t="shared" si="13"/>
        <v>Sí</v>
      </c>
    </row>
    <row r="432" spans="1:19">
      <c r="A432" s="18">
        <v>431</v>
      </c>
      <c r="B432" s="19" t="str">
        <f>TEXT(C432,"dddd")</f>
        <v>miércoles</v>
      </c>
      <c r="C432" s="19">
        <v>45021.147916666669</v>
      </c>
      <c r="D432" s="19">
        <v>45021.309027777781</v>
      </c>
      <c r="E432" s="20" t="s">
        <v>85</v>
      </c>
      <c r="F432" s="20" t="s">
        <v>81</v>
      </c>
      <c r="G432" s="20" t="s">
        <v>64</v>
      </c>
      <c r="H432" s="23" t="s">
        <v>1176</v>
      </c>
      <c r="I432" s="18" t="s">
        <v>79</v>
      </c>
      <c r="J432" s="20" t="s">
        <v>12</v>
      </c>
      <c r="K432" s="18" t="s">
        <v>164</v>
      </c>
      <c r="L432" s="21">
        <f>SUMIF(Mod_cocina!A:A,A432,Mod_cocina!H:H)</f>
        <v>60</v>
      </c>
      <c r="M432" s="14">
        <v>45021.309027777781</v>
      </c>
      <c r="N432" s="15">
        <v>45021.147916666669</v>
      </c>
      <c r="O432" s="15">
        <v>45021.309027777781</v>
      </c>
      <c r="P432" s="15">
        <f>IF(F432="Ocupada", (O432-N432) + TIME(0,15,0),O432-N432)</f>
        <v>0.16111111111240461</v>
      </c>
      <c r="Q432" s="15">
        <f>TIME(0,SUMIF(Mod_cocina!A:A,A432,Mod_cocina!E:E),0)</f>
        <v>1.3888888888888888E-2</v>
      </c>
      <c r="R432" s="16">
        <f t="shared" si="12"/>
        <v>0.14722222222351572</v>
      </c>
      <c r="S432" s="15" t="str">
        <f t="shared" si="13"/>
        <v>Sí</v>
      </c>
    </row>
    <row r="433" spans="1:19">
      <c r="A433" s="18">
        <v>432</v>
      </c>
      <c r="B433" s="19" t="str">
        <f>TEXT(C433,"dddd")</f>
        <v>miércoles</v>
      </c>
      <c r="C433" s="19">
        <v>45021.146527777775</v>
      </c>
      <c r="D433" s="19">
        <v>45021.245833333334</v>
      </c>
      <c r="E433" s="20" t="s">
        <v>90</v>
      </c>
      <c r="F433" s="20" t="s">
        <v>81</v>
      </c>
      <c r="G433" s="20" t="s">
        <v>95</v>
      </c>
      <c r="H433" s="23" t="s">
        <v>1178</v>
      </c>
      <c r="I433" s="18" t="s">
        <v>79</v>
      </c>
      <c r="J433" s="20" t="s">
        <v>1179</v>
      </c>
      <c r="K433" s="18" t="s">
        <v>75</v>
      </c>
      <c r="L433" s="21">
        <f>SUMIF(Mod_cocina!A:A,A433,Mod_cocina!H:H)</f>
        <v>109</v>
      </c>
      <c r="M433" s="14">
        <v>45021.245833333334</v>
      </c>
      <c r="N433" s="15">
        <v>45021.146527777775</v>
      </c>
      <c r="O433" s="15">
        <v>45021.245833333334</v>
      </c>
      <c r="P433" s="15">
        <f>IF(F433="Ocupada", (O433-N433) + TIME(0,15,0),O433-N433)</f>
        <v>9.930555555911269E-2</v>
      </c>
      <c r="Q433" s="15">
        <f>TIME(0,SUMIF(Mod_cocina!A:A,A433,Mod_cocina!E:E),0)</f>
        <v>5.1388888888888887E-2</v>
      </c>
      <c r="R433" s="16">
        <f t="shared" si="12"/>
        <v>4.7916666670223804E-2</v>
      </c>
      <c r="S433" s="15" t="str">
        <f t="shared" si="13"/>
        <v>Sí</v>
      </c>
    </row>
    <row r="434" spans="1:19">
      <c r="A434" s="18">
        <v>433</v>
      </c>
      <c r="B434" s="19" t="str">
        <f>TEXT(C434,"dddd")</f>
        <v>miércoles</v>
      </c>
      <c r="C434" s="19">
        <v>45021.051388888889</v>
      </c>
      <c r="D434" s="19">
        <v>45021.131249999999</v>
      </c>
      <c r="E434" s="20" t="s">
        <v>90</v>
      </c>
      <c r="F434" s="20" t="s">
        <v>67</v>
      </c>
      <c r="G434" s="20" t="s">
        <v>64</v>
      </c>
      <c r="H434" s="23" t="s">
        <v>1180</v>
      </c>
      <c r="I434" s="18" t="s">
        <v>79</v>
      </c>
      <c r="J434" s="20" t="s">
        <v>1181</v>
      </c>
      <c r="K434" s="18" t="s">
        <v>107</v>
      </c>
      <c r="L434" s="21">
        <f>SUMIF(Mod_cocina!A:A,A434,Mod_cocina!H:H)</f>
        <v>102</v>
      </c>
      <c r="M434" s="14">
        <v>45021.131249999999</v>
      </c>
      <c r="N434" s="15">
        <v>45021.051388888889</v>
      </c>
      <c r="O434" s="15">
        <v>45021.131249999999</v>
      </c>
      <c r="P434" s="15">
        <f>IF(F434="Ocupada", (O434-N434) + TIME(0,15,0),O434-N434)</f>
        <v>7.9861111109494232E-2</v>
      </c>
      <c r="Q434" s="15">
        <f>TIME(0,SUMIF(Mod_cocina!A:A,A434,Mod_cocina!E:E),0)</f>
        <v>5.1388888888888887E-2</v>
      </c>
      <c r="R434" s="16">
        <f t="shared" si="12"/>
        <v>2.8472222220605345E-2</v>
      </c>
      <c r="S434" s="15" t="str">
        <f t="shared" si="13"/>
        <v>Sí</v>
      </c>
    </row>
    <row r="435" spans="1:19">
      <c r="A435" s="18">
        <v>434</v>
      </c>
      <c r="B435" s="19" t="str">
        <f>TEXT(C435,"dddd")</f>
        <v>miércoles</v>
      </c>
      <c r="C435" s="19">
        <v>45021.010416666664</v>
      </c>
      <c r="D435" s="19">
        <v>45021.163194444445</v>
      </c>
      <c r="E435" s="20" t="s">
        <v>90</v>
      </c>
      <c r="F435" s="20" t="s">
        <v>67</v>
      </c>
      <c r="G435" s="20" t="s">
        <v>64</v>
      </c>
      <c r="H435" s="23" t="s">
        <v>1183</v>
      </c>
      <c r="I435" s="18" t="s">
        <v>79</v>
      </c>
      <c r="J435" s="20" t="s">
        <v>1184</v>
      </c>
      <c r="K435" s="18" t="s">
        <v>107</v>
      </c>
      <c r="L435" s="21">
        <f>SUMIF(Mod_cocina!A:A,A435,Mod_cocina!H:H)</f>
        <v>96</v>
      </c>
      <c r="M435" s="14">
        <v>45021.163194444445</v>
      </c>
      <c r="N435" s="15">
        <v>45021.010416666664</v>
      </c>
      <c r="O435" s="15">
        <v>45021.163194444445</v>
      </c>
      <c r="P435" s="15">
        <f>IF(F435="Ocupada", (O435-N435) + TIME(0,15,0),O435-N435)</f>
        <v>0.15277777778101154</v>
      </c>
      <c r="Q435" s="15">
        <f>TIME(0,SUMIF(Mod_cocina!A:A,A435,Mod_cocina!E:E),0)</f>
        <v>4.027777777777778E-2</v>
      </c>
      <c r="R435" s="16">
        <f t="shared" si="12"/>
        <v>0.11250000000323376</v>
      </c>
      <c r="S435" s="15" t="str">
        <f t="shared" si="13"/>
        <v>Sí</v>
      </c>
    </row>
    <row r="436" spans="1:19">
      <c r="A436" s="18">
        <v>435</v>
      </c>
      <c r="B436" s="19" t="str">
        <f>TEXT(C436,"dddd")</f>
        <v>miércoles</v>
      </c>
      <c r="C436" s="19">
        <v>45021.161805555559</v>
      </c>
      <c r="D436" s="19">
        <v>45021.250694444447</v>
      </c>
      <c r="E436" s="20" t="s">
        <v>85</v>
      </c>
      <c r="F436" s="20" t="s">
        <v>99</v>
      </c>
      <c r="G436" s="20" t="s">
        <v>64</v>
      </c>
      <c r="H436" s="23" t="s">
        <v>1186</v>
      </c>
      <c r="I436" s="18" t="s">
        <v>79</v>
      </c>
      <c r="J436" s="20" t="s">
        <v>1187</v>
      </c>
      <c r="K436" s="18" t="s">
        <v>68</v>
      </c>
      <c r="L436" s="21">
        <f>SUMIF(Mod_cocina!A:A,A436,Mod_cocina!H:H)</f>
        <v>154</v>
      </c>
      <c r="M436" s="14">
        <v>45021.250694444447</v>
      </c>
      <c r="N436" s="15">
        <v>45021.161805555559</v>
      </c>
      <c r="O436" s="15">
        <v>45021.250694444447</v>
      </c>
      <c r="P436" s="15">
        <f>IF(F436="Ocupada", (O436-N436) + TIME(0,15,0),O436-N436)</f>
        <v>9.9305555554262057E-2</v>
      </c>
      <c r="Q436" s="15">
        <f>TIME(0,SUMIF(Mod_cocina!A:A,A436,Mod_cocina!E:E),0)</f>
        <v>7.7083333333333337E-2</v>
      </c>
      <c r="R436" s="16">
        <f t="shared" si="12"/>
        <v>2.222222222092872E-2</v>
      </c>
      <c r="S436" s="15" t="str">
        <f t="shared" si="13"/>
        <v>Sí</v>
      </c>
    </row>
    <row r="437" spans="1:19">
      <c r="A437" s="18">
        <v>436</v>
      </c>
      <c r="B437" s="19" t="str">
        <f>TEXT(C437,"dddd")</f>
        <v>miércoles</v>
      </c>
      <c r="C437" s="19">
        <v>45021.008333333331</v>
      </c>
      <c r="D437" s="19">
        <v>45021.169444444444</v>
      </c>
      <c r="E437" s="20" t="s">
        <v>85</v>
      </c>
      <c r="F437" s="20" t="s">
        <v>99</v>
      </c>
      <c r="G437" s="20" t="s">
        <v>64</v>
      </c>
      <c r="H437" s="23" t="s">
        <v>1121</v>
      </c>
      <c r="I437" s="18" t="s">
        <v>79</v>
      </c>
      <c r="J437" s="20" t="s">
        <v>27</v>
      </c>
      <c r="K437" s="18" t="s">
        <v>82</v>
      </c>
      <c r="L437" s="21">
        <f>SUMIF(Mod_cocina!A:A,A437,Mod_cocina!H:H)</f>
        <v>56</v>
      </c>
      <c r="M437" s="14">
        <v>45021.169444444444</v>
      </c>
      <c r="N437" s="15">
        <v>45021.008333333331</v>
      </c>
      <c r="O437" s="15">
        <v>45021.169444444444</v>
      </c>
      <c r="P437" s="15">
        <f>IF(F437="Ocupada", (O437-N437) + TIME(0,15,0),O437-N437)</f>
        <v>0.17152777777907127</v>
      </c>
      <c r="Q437" s="15">
        <f>TIME(0,SUMIF(Mod_cocina!A:A,A437,Mod_cocina!E:E),0)</f>
        <v>3.125E-2</v>
      </c>
      <c r="R437" s="16">
        <f t="shared" si="12"/>
        <v>0.14027777777907127</v>
      </c>
      <c r="S437" s="15" t="str">
        <f t="shared" si="13"/>
        <v>Sí</v>
      </c>
    </row>
    <row r="438" spans="1:19">
      <c r="A438" s="18">
        <v>437</v>
      </c>
      <c r="B438" s="19" t="str">
        <f>TEXT(C438,"dddd")</f>
        <v>miércoles</v>
      </c>
      <c r="C438" s="19">
        <v>45021.126388888886</v>
      </c>
      <c r="D438" s="19">
        <v>45021.225694444445</v>
      </c>
      <c r="E438" s="20" t="s">
        <v>63</v>
      </c>
      <c r="F438" s="20" t="s">
        <v>67</v>
      </c>
      <c r="G438" s="20" t="s">
        <v>64</v>
      </c>
      <c r="H438" s="23" t="s">
        <v>1189</v>
      </c>
      <c r="I438" s="18" t="s">
        <v>79</v>
      </c>
      <c r="J438" s="20" t="s">
        <v>31</v>
      </c>
      <c r="K438" s="18" t="s">
        <v>87</v>
      </c>
      <c r="L438" s="21">
        <f>SUMIF(Mod_cocina!A:A,A438,Mod_cocina!H:H)</f>
        <v>70</v>
      </c>
      <c r="M438" s="14">
        <v>45021.225694444445</v>
      </c>
      <c r="N438" s="15">
        <v>45021.126388888886</v>
      </c>
      <c r="O438" s="15">
        <v>45021.225694444445</v>
      </c>
      <c r="P438" s="15">
        <f>IF(F438="Ocupada", (O438-N438) + TIME(0,15,0),O438-N438)</f>
        <v>9.930555555911269E-2</v>
      </c>
      <c r="Q438" s="15">
        <f>TIME(0,SUMIF(Mod_cocina!A:A,A438,Mod_cocina!E:E),0)</f>
        <v>3.5416666666666666E-2</v>
      </c>
      <c r="R438" s="16">
        <f t="shared" si="12"/>
        <v>6.3888888892446025E-2</v>
      </c>
      <c r="S438" s="15" t="str">
        <f t="shared" si="13"/>
        <v>Sí</v>
      </c>
    </row>
    <row r="439" spans="1:19">
      <c r="A439" s="18">
        <v>438</v>
      </c>
      <c r="B439" s="19" t="str">
        <f>TEXT(C439,"dddd")</f>
        <v>miércoles</v>
      </c>
      <c r="C439" s="19">
        <v>45021.165277777778</v>
      </c>
      <c r="D439" s="19">
        <v>45021.314583333333</v>
      </c>
      <c r="E439" s="20" t="s">
        <v>71</v>
      </c>
      <c r="F439" s="20" t="s">
        <v>81</v>
      </c>
      <c r="G439" s="20" t="s">
        <v>64</v>
      </c>
      <c r="H439" s="23" t="s">
        <v>1191</v>
      </c>
      <c r="I439" s="18" t="s">
        <v>79</v>
      </c>
      <c r="J439" s="20" t="s">
        <v>25</v>
      </c>
      <c r="K439" s="18" t="s">
        <v>164</v>
      </c>
      <c r="L439" s="21">
        <f>SUMIF(Mod_cocina!A:A,A439,Mod_cocina!H:H)</f>
        <v>33</v>
      </c>
      <c r="M439" s="14">
        <v>45021.314583333333</v>
      </c>
      <c r="N439" s="15">
        <v>45021.165277777778</v>
      </c>
      <c r="O439" s="15">
        <v>45021.314583333333</v>
      </c>
      <c r="P439" s="15">
        <f>IF(F439="Ocupada", (O439-N439) + TIME(0,15,0),O439-N439)</f>
        <v>0.14930555555474712</v>
      </c>
      <c r="Q439" s="15">
        <f>TIME(0,SUMIF(Mod_cocina!A:A,A439,Mod_cocina!E:E),0)</f>
        <v>3.5416666666666666E-2</v>
      </c>
      <c r="R439" s="16">
        <f t="shared" si="12"/>
        <v>0.11388888888808045</v>
      </c>
      <c r="S439" s="15" t="str">
        <f t="shared" si="13"/>
        <v>Sí</v>
      </c>
    </row>
    <row r="440" spans="1:19">
      <c r="A440" s="18">
        <v>439</v>
      </c>
      <c r="B440" s="19" t="str">
        <f>TEXT(C440,"dddd")</f>
        <v>miércoles</v>
      </c>
      <c r="C440" s="19">
        <v>45021</v>
      </c>
      <c r="D440" s="19">
        <v>45021.057638888888</v>
      </c>
      <c r="E440" s="20" t="s">
        <v>63</v>
      </c>
      <c r="F440" s="20" t="s">
        <v>81</v>
      </c>
      <c r="G440" s="20" t="s">
        <v>95</v>
      </c>
      <c r="H440" s="23" t="s">
        <v>1193</v>
      </c>
      <c r="I440" s="18" t="s">
        <v>79</v>
      </c>
      <c r="J440" s="20" t="s">
        <v>1194</v>
      </c>
      <c r="K440" s="18" t="s">
        <v>107</v>
      </c>
      <c r="L440" s="21">
        <f>SUMIF(Mod_cocina!A:A,A440,Mod_cocina!H:H)</f>
        <v>177</v>
      </c>
      <c r="M440" s="14">
        <v>45021.057638888888</v>
      </c>
      <c r="N440" s="15">
        <v>45021</v>
      </c>
      <c r="O440" s="15">
        <v>45021.057638888888</v>
      </c>
      <c r="P440" s="15">
        <f>IF(F440="Ocupada", (O440-N440) + TIME(0,15,0),O440-N440)</f>
        <v>5.7638888887595385E-2</v>
      </c>
      <c r="Q440" s="15">
        <f>TIME(0,SUMIF(Mod_cocina!A:A,A440,Mod_cocina!E:E),0)</f>
        <v>4.4444444444444446E-2</v>
      </c>
      <c r="R440" s="16">
        <f t="shared" si="12"/>
        <v>1.3194444443150939E-2</v>
      </c>
      <c r="S440" s="15" t="str">
        <f t="shared" si="13"/>
        <v>Sí</v>
      </c>
    </row>
    <row r="441" spans="1:19">
      <c r="A441" s="18">
        <v>440</v>
      </c>
      <c r="B441" s="19" t="str">
        <f>TEXT(C441,"dddd")</f>
        <v>miércoles</v>
      </c>
      <c r="C441" s="19">
        <v>45021.082638888889</v>
      </c>
      <c r="D441" s="19">
        <v>45021.241666666669</v>
      </c>
      <c r="E441" s="20" t="s">
        <v>78</v>
      </c>
      <c r="F441" s="20" t="s">
        <v>99</v>
      </c>
      <c r="G441" s="20" t="s">
        <v>64</v>
      </c>
      <c r="H441" s="23" t="s">
        <v>1196</v>
      </c>
      <c r="I441" s="18" t="s">
        <v>79</v>
      </c>
      <c r="J441" s="20" t="s">
        <v>1197</v>
      </c>
      <c r="K441" s="18" t="s">
        <v>164</v>
      </c>
      <c r="L441" s="21">
        <f>SUMIF(Mod_cocina!A:A,A441,Mod_cocina!H:H)</f>
        <v>84</v>
      </c>
      <c r="M441" s="14">
        <v>45021.241666666669</v>
      </c>
      <c r="N441" s="15">
        <v>45021.082638888889</v>
      </c>
      <c r="O441" s="15">
        <v>45021.241666666669</v>
      </c>
      <c r="P441" s="15">
        <f>IF(F441="Ocupada", (O441-N441) + TIME(0,15,0),O441-N441)</f>
        <v>0.169444444446223</v>
      </c>
      <c r="Q441" s="15">
        <f>TIME(0,SUMIF(Mod_cocina!A:A,A441,Mod_cocina!E:E),0)</f>
        <v>3.125E-2</v>
      </c>
      <c r="R441" s="16">
        <f t="shared" si="12"/>
        <v>0.138194444446223</v>
      </c>
      <c r="S441" s="15" t="str">
        <f t="shared" si="13"/>
        <v>Sí</v>
      </c>
    </row>
    <row r="442" spans="1:19">
      <c r="A442" s="18">
        <v>441</v>
      </c>
      <c r="B442" s="19" t="str">
        <f>TEXT(C442,"dddd")</f>
        <v>miércoles</v>
      </c>
      <c r="C442" s="19">
        <v>45021.044444444444</v>
      </c>
      <c r="D442" s="19">
        <v>45021.140972222223</v>
      </c>
      <c r="E442" s="20" t="s">
        <v>78</v>
      </c>
      <c r="F442" s="20" t="s">
        <v>99</v>
      </c>
      <c r="G442" s="20" t="s">
        <v>64</v>
      </c>
      <c r="H442" s="23" t="s">
        <v>1199</v>
      </c>
      <c r="I442" s="18" t="s">
        <v>73</v>
      </c>
      <c r="J442" s="20" t="s">
        <v>161</v>
      </c>
      <c r="K442" s="18" t="s">
        <v>68</v>
      </c>
      <c r="L442" s="21">
        <f>SUMIF(Mod_cocina!A:A,A442,Mod_cocina!H:H)</f>
        <v>183</v>
      </c>
      <c r="M442" s="14">
        <v>45021.140972222223</v>
      </c>
      <c r="N442" s="15">
        <v>45021.044444444444</v>
      </c>
      <c r="O442" s="15">
        <v>45021.140972222223</v>
      </c>
      <c r="P442" s="15">
        <f>IF(F442="Ocupada", (O442-N442) + TIME(0,15,0),O442-N442)</f>
        <v>0.10694444444622302</v>
      </c>
      <c r="Q442" s="15">
        <f>TIME(0,SUMIF(Mod_cocina!A:A,A442,Mod_cocina!E:E),0)</f>
        <v>6.25E-2</v>
      </c>
      <c r="R442" s="16">
        <f t="shared" si="12"/>
        <v>4.4444444446223016E-2</v>
      </c>
      <c r="S442" s="15" t="str">
        <f t="shared" si="13"/>
        <v>Sí</v>
      </c>
    </row>
    <row r="443" spans="1:19">
      <c r="A443" s="18">
        <v>442</v>
      </c>
      <c r="B443" s="19" t="str">
        <f>TEXT(C443,"dddd")</f>
        <v>miércoles</v>
      </c>
      <c r="C443" s="19">
        <v>45021.086111111108</v>
      </c>
      <c r="D443" s="19">
        <v>45021.137499999997</v>
      </c>
      <c r="E443" s="20" t="s">
        <v>90</v>
      </c>
      <c r="F443" s="20" t="s">
        <v>99</v>
      </c>
      <c r="G443" s="20" t="s">
        <v>95</v>
      </c>
      <c r="H443" s="23" t="s">
        <v>1201</v>
      </c>
      <c r="I443" s="18" t="s">
        <v>79</v>
      </c>
      <c r="J443" s="20" t="s">
        <v>1202</v>
      </c>
      <c r="K443" s="18" t="s">
        <v>111</v>
      </c>
      <c r="L443" s="21">
        <f>SUMIF(Mod_cocina!A:A,A443,Mod_cocina!H:H)</f>
        <v>235</v>
      </c>
      <c r="M443" s="14">
        <v>45021.137499999997</v>
      </c>
      <c r="N443" s="15">
        <v>45021.086111111108</v>
      </c>
      <c r="O443" s="15">
        <v>45021.137499999997</v>
      </c>
      <c r="P443" s="15">
        <f>IF(F443="Ocupada", (O443-N443) + TIME(0,15,0),O443-N443)</f>
        <v>6.1805555555717241E-2</v>
      </c>
      <c r="Q443" s="15">
        <f>TIME(0,SUMIF(Mod_cocina!A:A,A443,Mod_cocina!E:E),0)</f>
        <v>9.0972222222222218E-2</v>
      </c>
      <c r="R443" s="16">
        <f t="shared" si="12"/>
        <v>0</v>
      </c>
      <c r="S443" s="15" t="str">
        <f t="shared" si="13"/>
        <v>No</v>
      </c>
    </row>
    <row r="444" spans="1:19">
      <c r="A444" s="18">
        <v>443</v>
      </c>
      <c r="B444" s="19" t="str">
        <f>TEXT(C444,"dddd")</f>
        <v>miércoles</v>
      </c>
      <c r="C444" s="19">
        <v>45021.052083333336</v>
      </c>
      <c r="D444" s="19">
        <v>45021.134722222225</v>
      </c>
      <c r="E444" s="20" t="s">
        <v>78</v>
      </c>
      <c r="F444" s="20" t="s">
        <v>81</v>
      </c>
      <c r="G444" s="20" t="s">
        <v>64</v>
      </c>
      <c r="H444" s="23" t="s">
        <v>1203</v>
      </c>
      <c r="I444" s="18" t="s">
        <v>65</v>
      </c>
      <c r="J444" s="20" t="s">
        <v>1204</v>
      </c>
      <c r="K444" s="18" t="s">
        <v>100</v>
      </c>
      <c r="L444" s="21">
        <f>SUMIF(Mod_cocina!A:A,A444,Mod_cocina!H:H)</f>
        <v>217</v>
      </c>
      <c r="M444" s="14">
        <v>45021.134722222225</v>
      </c>
      <c r="N444" s="15">
        <v>45021.052083333336</v>
      </c>
      <c r="O444" s="15">
        <v>45021.134722222225</v>
      </c>
      <c r="P444" s="15">
        <f>IF(F444="Ocupada", (O444-N444) + TIME(0,15,0),O444-N444)</f>
        <v>8.2638888889050577E-2</v>
      </c>
      <c r="Q444" s="15">
        <f>TIME(0,SUMIF(Mod_cocina!A:A,A444,Mod_cocina!E:E),0)</f>
        <v>0.1076388888888889</v>
      </c>
      <c r="R444" s="16">
        <f t="shared" si="12"/>
        <v>0</v>
      </c>
      <c r="S444" s="15" t="str">
        <f t="shared" si="13"/>
        <v>No</v>
      </c>
    </row>
    <row r="445" spans="1:19">
      <c r="A445" s="18">
        <v>444</v>
      </c>
      <c r="B445" s="19" t="str">
        <f>TEXT(C445,"dddd")</f>
        <v>miércoles</v>
      </c>
      <c r="C445" s="19">
        <v>45021.140972222223</v>
      </c>
      <c r="D445" s="19">
        <v>45021.255555555559</v>
      </c>
      <c r="E445" s="20" t="s">
        <v>71</v>
      </c>
      <c r="F445" s="20" t="s">
        <v>81</v>
      </c>
      <c r="G445" s="20" t="s">
        <v>64</v>
      </c>
      <c r="H445" s="23" t="s">
        <v>1205</v>
      </c>
      <c r="I445" s="18" t="s">
        <v>79</v>
      </c>
      <c r="J445" s="20" t="s">
        <v>1206</v>
      </c>
      <c r="K445" s="18" t="s">
        <v>164</v>
      </c>
      <c r="L445" s="21">
        <f>SUMIF(Mod_cocina!A:A,A445,Mod_cocina!H:H)</f>
        <v>95</v>
      </c>
      <c r="M445" s="14">
        <v>45021.255555555559</v>
      </c>
      <c r="N445" s="15">
        <v>45021.140972222223</v>
      </c>
      <c r="O445" s="15">
        <v>45021.255555555559</v>
      </c>
      <c r="P445" s="15">
        <f>IF(F445="Ocupada", (O445-N445) + TIME(0,15,0),O445-N445)</f>
        <v>0.11458333333575865</v>
      </c>
      <c r="Q445" s="15">
        <f>TIME(0,SUMIF(Mod_cocina!A:A,A445,Mod_cocina!E:E),0)</f>
        <v>5.6250000000000001E-2</v>
      </c>
      <c r="R445" s="16">
        <f t="shared" si="12"/>
        <v>5.8333333335758651E-2</v>
      </c>
      <c r="S445" s="15" t="str">
        <f t="shared" si="13"/>
        <v>Sí</v>
      </c>
    </row>
    <row r="446" spans="1:19">
      <c r="A446" s="18">
        <v>445</v>
      </c>
      <c r="B446" s="19" t="str">
        <f>TEXT(C446,"dddd")</f>
        <v>miércoles</v>
      </c>
      <c r="C446" s="19">
        <v>45021.042361111111</v>
      </c>
      <c r="D446" s="19">
        <v>45021.131249999999</v>
      </c>
      <c r="E446" s="20" t="s">
        <v>71</v>
      </c>
      <c r="F446" s="20" t="s">
        <v>81</v>
      </c>
      <c r="G446" s="20" t="s">
        <v>72</v>
      </c>
      <c r="H446" s="23" t="s">
        <v>1208</v>
      </c>
      <c r="I446" s="18" t="s">
        <v>79</v>
      </c>
      <c r="J446" s="20" t="s">
        <v>17</v>
      </c>
      <c r="K446" s="18" t="s">
        <v>87</v>
      </c>
      <c r="L446" s="21">
        <f>SUMIF(Mod_cocina!A:A,A446,Mod_cocina!H:H)</f>
        <v>81</v>
      </c>
      <c r="M446" s="14">
        <v>45021.131249999999</v>
      </c>
      <c r="N446" s="15">
        <v>45021.042361111111</v>
      </c>
      <c r="O446" s="15">
        <v>45021.131249999999</v>
      </c>
      <c r="P446" s="15">
        <f>IF(F446="Ocupada", (O446-N446) + TIME(0,15,0),O446-N446)</f>
        <v>8.8888888887595385E-2</v>
      </c>
      <c r="Q446" s="15">
        <f>TIME(0,SUMIF(Mod_cocina!A:A,A446,Mod_cocina!E:E),0)</f>
        <v>1.8055555555555554E-2</v>
      </c>
      <c r="R446" s="16">
        <f t="shared" si="12"/>
        <v>7.0833333332039838E-2</v>
      </c>
      <c r="S446" s="15" t="str">
        <f t="shared" si="13"/>
        <v>Sí</v>
      </c>
    </row>
    <row r="447" spans="1:19">
      <c r="A447" s="18">
        <v>446</v>
      </c>
      <c r="B447" s="19" t="str">
        <f>TEXT(C447,"dddd")</f>
        <v>miércoles</v>
      </c>
      <c r="C447" s="19">
        <v>45021.116666666669</v>
      </c>
      <c r="D447" s="19">
        <v>45021.259027777778</v>
      </c>
      <c r="E447" s="20" t="s">
        <v>71</v>
      </c>
      <c r="F447" s="20" t="s">
        <v>81</v>
      </c>
      <c r="G447" s="20" t="s">
        <v>64</v>
      </c>
      <c r="H447" s="23" t="s">
        <v>1209</v>
      </c>
      <c r="I447" s="18" t="s">
        <v>79</v>
      </c>
      <c r="J447" s="20" t="s">
        <v>43</v>
      </c>
      <c r="K447" s="18" t="s">
        <v>131</v>
      </c>
      <c r="L447" s="21">
        <f>SUMIF(Mod_cocina!A:A,A447,Mod_cocina!H:H)</f>
        <v>21</v>
      </c>
      <c r="M447" s="14">
        <v>45021.259027777778</v>
      </c>
      <c r="N447" s="15">
        <v>45021.116666666669</v>
      </c>
      <c r="O447" s="15">
        <v>45021.259027777778</v>
      </c>
      <c r="P447" s="15">
        <f>IF(F447="Ocupada", (O447-N447) + TIME(0,15,0),O447-N447)</f>
        <v>0.14236111110949423</v>
      </c>
      <c r="Q447" s="15">
        <f>TIME(0,SUMIF(Mod_cocina!A:A,A447,Mod_cocina!E:E),0)</f>
        <v>5.5555555555555558E-3</v>
      </c>
      <c r="R447" s="16">
        <f t="shared" si="12"/>
        <v>0.13680555555393867</v>
      </c>
      <c r="S447" s="15" t="str">
        <f t="shared" si="13"/>
        <v>Sí</v>
      </c>
    </row>
    <row r="448" spans="1:19">
      <c r="A448" s="18">
        <v>447</v>
      </c>
      <c r="B448" s="19" t="str">
        <f>TEXT(C448,"dddd")</f>
        <v>miércoles</v>
      </c>
      <c r="C448" s="19">
        <v>45021.161805555559</v>
      </c>
      <c r="D448" s="19">
        <v>45021.308333333334</v>
      </c>
      <c r="E448" s="20" t="s">
        <v>90</v>
      </c>
      <c r="F448" s="20" t="s">
        <v>81</v>
      </c>
      <c r="G448" s="20" t="s">
        <v>95</v>
      </c>
      <c r="H448" s="23" t="s">
        <v>1211</v>
      </c>
      <c r="I448" s="18" t="s">
        <v>79</v>
      </c>
      <c r="J448" s="20" t="s">
        <v>1212</v>
      </c>
      <c r="K448" s="18" t="s">
        <v>68</v>
      </c>
      <c r="L448" s="21">
        <f>SUMIF(Mod_cocina!A:A,A448,Mod_cocina!H:H)</f>
        <v>181</v>
      </c>
      <c r="M448" s="14">
        <v>45021.308333333334</v>
      </c>
      <c r="N448" s="15">
        <v>45021.161805555559</v>
      </c>
      <c r="O448" s="15">
        <v>45021.308333333334</v>
      </c>
      <c r="P448" s="15">
        <f>IF(F448="Ocupada", (O448-N448) + TIME(0,15,0),O448-N448)</f>
        <v>0.14652777777519077</v>
      </c>
      <c r="Q448" s="15">
        <f>TIME(0,SUMIF(Mod_cocina!A:A,A448,Mod_cocina!E:E),0)</f>
        <v>5.9722222222222225E-2</v>
      </c>
      <c r="R448" s="16">
        <f t="shared" si="12"/>
        <v>8.6805555552968539E-2</v>
      </c>
      <c r="S448" s="15" t="str">
        <f t="shared" si="13"/>
        <v>Sí</v>
      </c>
    </row>
    <row r="449" spans="1:19">
      <c r="A449" s="18">
        <v>448</v>
      </c>
      <c r="B449" s="19" t="str">
        <f>TEXT(C449,"dddd")</f>
        <v>miércoles</v>
      </c>
      <c r="C449" s="19">
        <v>45021.004861111112</v>
      </c>
      <c r="D449" s="19">
        <v>45021.149305555555</v>
      </c>
      <c r="E449" s="20" t="s">
        <v>90</v>
      </c>
      <c r="F449" s="20" t="s">
        <v>99</v>
      </c>
      <c r="G449" s="20" t="s">
        <v>95</v>
      </c>
      <c r="H449" s="23" t="s">
        <v>1213</v>
      </c>
      <c r="I449" s="18" t="s">
        <v>79</v>
      </c>
      <c r="J449" s="20" t="s">
        <v>1214</v>
      </c>
      <c r="K449" s="18" t="s">
        <v>100</v>
      </c>
      <c r="L449" s="21">
        <f>SUMIF(Mod_cocina!A:A,A449,Mod_cocina!H:H)</f>
        <v>137</v>
      </c>
      <c r="M449" s="14">
        <v>45021.149305555555</v>
      </c>
      <c r="N449" s="15">
        <v>45021.004861111112</v>
      </c>
      <c r="O449" s="15">
        <v>45021.149305555555</v>
      </c>
      <c r="P449" s="15">
        <f>IF(F449="Ocupada", (O449-N449) + TIME(0,15,0),O449-N449)</f>
        <v>0.15486111110900916</v>
      </c>
      <c r="Q449" s="15">
        <f>TIME(0,SUMIF(Mod_cocina!A:A,A449,Mod_cocina!E:E),0)</f>
        <v>4.583333333333333E-2</v>
      </c>
      <c r="R449" s="16">
        <f t="shared" si="12"/>
        <v>0.10902777777567582</v>
      </c>
      <c r="S449" s="15" t="str">
        <f t="shared" si="13"/>
        <v>Sí</v>
      </c>
    </row>
    <row r="450" spans="1:19">
      <c r="A450" s="18">
        <v>449</v>
      </c>
      <c r="B450" s="19" t="str">
        <f>TEXT(C450,"dddd")</f>
        <v>miércoles</v>
      </c>
      <c r="C450" s="19">
        <v>45021.142361111109</v>
      </c>
      <c r="D450" s="19">
        <v>45021.209722222222</v>
      </c>
      <c r="E450" s="20" t="s">
        <v>63</v>
      </c>
      <c r="F450" s="20" t="s">
        <v>99</v>
      </c>
      <c r="G450" s="20" t="s">
        <v>64</v>
      </c>
      <c r="H450" s="23" t="s">
        <v>1216</v>
      </c>
      <c r="I450" s="18" t="s">
        <v>73</v>
      </c>
      <c r="J450" s="20" t="s">
        <v>33</v>
      </c>
      <c r="K450" s="18" t="s">
        <v>82</v>
      </c>
      <c r="L450" s="21">
        <f>SUMIF(Mod_cocina!A:A,A450,Mod_cocina!H:H)</f>
        <v>64</v>
      </c>
      <c r="M450" s="14">
        <v>45021.209722222222</v>
      </c>
      <c r="N450" s="15">
        <v>45021.142361111109</v>
      </c>
      <c r="O450" s="15">
        <v>45021.209722222222</v>
      </c>
      <c r="P450" s="15">
        <f>IF(F450="Ocupada", (O450-N450) + TIME(0,15,0),O450-N450)</f>
        <v>7.7777777779071286E-2</v>
      </c>
      <c r="Q450" s="15">
        <f>TIME(0,SUMIF(Mod_cocina!A:A,A450,Mod_cocina!E:E),0)</f>
        <v>2.2916666666666665E-2</v>
      </c>
      <c r="R450" s="16">
        <f t="shared" si="12"/>
        <v>5.4861111112404617E-2</v>
      </c>
      <c r="S450" s="15" t="str">
        <f t="shared" si="13"/>
        <v>Sí</v>
      </c>
    </row>
    <row r="451" spans="1:19">
      <c r="A451" s="18">
        <v>450</v>
      </c>
      <c r="B451" s="19" t="str">
        <f>TEXT(C451,"dddd")</f>
        <v>miércoles</v>
      </c>
      <c r="C451" s="19">
        <v>45021.160416666666</v>
      </c>
      <c r="D451" s="19">
        <v>45021.209027777775</v>
      </c>
      <c r="E451" s="20" t="s">
        <v>63</v>
      </c>
      <c r="F451" s="20" t="s">
        <v>99</v>
      </c>
      <c r="G451" s="20" t="s">
        <v>64</v>
      </c>
      <c r="H451" s="23" t="s">
        <v>1218</v>
      </c>
      <c r="I451" s="18" t="s">
        <v>79</v>
      </c>
      <c r="J451" s="20" t="s">
        <v>1219</v>
      </c>
      <c r="K451" s="18" t="s">
        <v>107</v>
      </c>
      <c r="L451" s="21">
        <f>SUMIF(Mod_cocina!A:A,A451,Mod_cocina!H:H)</f>
        <v>72</v>
      </c>
      <c r="M451" s="14">
        <v>45021.209027777775</v>
      </c>
      <c r="N451" s="15">
        <v>45021.160416666666</v>
      </c>
      <c r="O451" s="15">
        <v>45021.209027777775</v>
      </c>
      <c r="P451" s="15">
        <f>IF(F451="Ocupada", (O451-N451) + TIME(0,15,0),O451-N451)</f>
        <v>5.9027777776160896E-2</v>
      </c>
      <c r="Q451" s="15">
        <f>TIME(0,SUMIF(Mod_cocina!A:A,A451,Mod_cocina!E:E),0)</f>
        <v>2.361111111111111E-2</v>
      </c>
      <c r="R451" s="16">
        <f t="shared" ref="R451:R514" si="14">IF((P451-Q451)&gt;0,P451-Q451,0)</f>
        <v>3.5416666665049786E-2</v>
      </c>
      <c r="S451" s="15" t="str">
        <f t="shared" ref="S451:S514" si="15">IF((R451)&gt;0,"Sí","No")</f>
        <v>Sí</v>
      </c>
    </row>
    <row r="452" spans="1:19">
      <c r="A452" s="18">
        <v>451</v>
      </c>
      <c r="B452" s="19" t="str">
        <f>TEXT(C452,"dddd")</f>
        <v>miércoles</v>
      </c>
      <c r="C452" s="19">
        <v>45021.053472222222</v>
      </c>
      <c r="D452" s="19">
        <v>45021.101388888892</v>
      </c>
      <c r="E452" s="20" t="s">
        <v>85</v>
      </c>
      <c r="F452" s="20" t="s">
        <v>81</v>
      </c>
      <c r="G452" s="20" t="s">
        <v>72</v>
      </c>
      <c r="H452" s="23" t="s">
        <v>1220</v>
      </c>
      <c r="I452" s="18" t="s">
        <v>79</v>
      </c>
      <c r="J452" s="20" t="s">
        <v>1221</v>
      </c>
      <c r="K452" s="18" t="s">
        <v>107</v>
      </c>
      <c r="L452" s="21">
        <f>SUMIF(Mod_cocina!A:A,A452,Mod_cocina!H:H)</f>
        <v>92</v>
      </c>
      <c r="M452" s="14">
        <v>45021.101388888892</v>
      </c>
      <c r="N452" s="15">
        <v>45021.053472222222</v>
      </c>
      <c r="O452" s="15">
        <v>45021.101388888892</v>
      </c>
      <c r="P452" s="15">
        <f>IF(F452="Ocupada", (O452-N452) + TIME(0,15,0),O452-N452)</f>
        <v>4.7916666670062114E-2</v>
      </c>
      <c r="Q452" s="15">
        <f>TIME(0,SUMIF(Mod_cocina!A:A,A452,Mod_cocina!E:E),0)</f>
        <v>7.1527777777777773E-2</v>
      </c>
      <c r="R452" s="16">
        <f t="shared" si="14"/>
        <v>0</v>
      </c>
      <c r="S452" s="15" t="str">
        <f t="shared" si="15"/>
        <v>No</v>
      </c>
    </row>
    <row r="453" spans="1:19">
      <c r="A453" s="18">
        <v>452</v>
      </c>
      <c r="B453" s="19" t="str">
        <f>TEXT(C453,"dddd")</f>
        <v>miércoles</v>
      </c>
      <c r="C453" s="19">
        <v>45021.120138888888</v>
      </c>
      <c r="D453" s="19">
        <v>45021.22152777778</v>
      </c>
      <c r="E453" s="20" t="s">
        <v>90</v>
      </c>
      <c r="F453" s="20" t="s">
        <v>67</v>
      </c>
      <c r="G453" s="20" t="s">
        <v>64</v>
      </c>
      <c r="H453" s="23" t="s">
        <v>1223</v>
      </c>
      <c r="I453" s="18" t="s">
        <v>79</v>
      </c>
      <c r="J453" s="20" t="s">
        <v>1224</v>
      </c>
      <c r="K453" s="18" t="s">
        <v>111</v>
      </c>
      <c r="L453" s="21">
        <f>SUMIF(Mod_cocina!A:A,A453,Mod_cocina!H:H)</f>
        <v>158</v>
      </c>
      <c r="M453" s="14">
        <v>45021.22152777778</v>
      </c>
      <c r="N453" s="15">
        <v>45021.120138888888</v>
      </c>
      <c r="O453" s="15">
        <v>45021.22152777778</v>
      </c>
      <c r="P453" s="15">
        <f>IF(F453="Ocupada", (O453-N453) + TIME(0,15,0),O453-N453)</f>
        <v>0.10138888889196096</v>
      </c>
      <c r="Q453" s="15">
        <f>TIME(0,SUMIF(Mod_cocina!A:A,A453,Mod_cocina!E:E),0)</f>
        <v>8.5416666666666669E-2</v>
      </c>
      <c r="R453" s="16">
        <f t="shared" si="14"/>
        <v>1.5972222225294291E-2</v>
      </c>
      <c r="S453" s="15" t="str">
        <f t="shared" si="15"/>
        <v>Sí</v>
      </c>
    </row>
    <row r="454" spans="1:19">
      <c r="A454" s="18">
        <v>453</v>
      </c>
      <c r="B454" s="19" t="str">
        <f>TEXT(C454,"dddd")</f>
        <v>miércoles</v>
      </c>
      <c r="C454" s="19">
        <v>45021.154166666667</v>
      </c>
      <c r="D454" s="19">
        <v>45021.213194444441</v>
      </c>
      <c r="E454" s="20" t="s">
        <v>78</v>
      </c>
      <c r="F454" s="20" t="s">
        <v>81</v>
      </c>
      <c r="G454" s="20" t="s">
        <v>72</v>
      </c>
      <c r="H454" s="23" t="s">
        <v>1226</v>
      </c>
      <c r="I454" s="18" t="s">
        <v>79</v>
      </c>
      <c r="J454" s="20" t="s">
        <v>1055</v>
      </c>
      <c r="K454" s="18" t="s">
        <v>138</v>
      </c>
      <c r="L454" s="21">
        <f>SUMIF(Mod_cocina!A:A,A454,Mod_cocina!H:H)</f>
        <v>130</v>
      </c>
      <c r="M454" s="14">
        <v>45021.213194444441</v>
      </c>
      <c r="N454" s="15">
        <v>45021.154166666667</v>
      </c>
      <c r="O454" s="15">
        <v>45021.213194444441</v>
      </c>
      <c r="P454" s="15">
        <f>IF(F454="Ocupada", (O454-N454) + TIME(0,15,0),O454-N454)</f>
        <v>5.9027777773735579E-2</v>
      </c>
      <c r="Q454" s="15">
        <f>TIME(0,SUMIF(Mod_cocina!A:A,A454,Mod_cocina!E:E),0)</f>
        <v>6.9444444444444448E-2</v>
      </c>
      <c r="R454" s="16">
        <f t="shared" si="14"/>
        <v>0</v>
      </c>
      <c r="S454" s="15" t="str">
        <f t="shared" si="15"/>
        <v>No</v>
      </c>
    </row>
    <row r="455" spans="1:19">
      <c r="A455" s="18">
        <v>454</v>
      </c>
      <c r="B455" s="19" t="str">
        <f>TEXT(C455,"dddd")</f>
        <v>miércoles</v>
      </c>
      <c r="C455" s="19">
        <v>45021.143055555556</v>
      </c>
      <c r="D455" s="19">
        <v>45021.203472222223</v>
      </c>
      <c r="E455" s="20" t="s">
        <v>71</v>
      </c>
      <c r="F455" s="20" t="s">
        <v>81</v>
      </c>
      <c r="G455" s="20" t="s">
        <v>64</v>
      </c>
      <c r="H455" s="23" t="s">
        <v>1227</v>
      </c>
      <c r="I455" s="18" t="s">
        <v>79</v>
      </c>
      <c r="J455" s="20" t="s">
        <v>1228</v>
      </c>
      <c r="K455" s="18" t="s">
        <v>75</v>
      </c>
      <c r="L455" s="21">
        <f>SUMIF(Mod_cocina!A:A,A455,Mod_cocina!H:H)</f>
        <v>233</v>
      </c>
      <c r="M455" s="14">
        <v>45021.203472222223</v>
      </c>
      <c r="N455" s="15">
        <v>45021.143055555556</v>
      </c>
      <c r="O455" s="15">
        <v>45021.203472222223</v>
      </c>
      <c r="P455" s="15">
        <f>IF(F455="Ocupada", (O455-N455) + TIME(0,15,0),O455-N455)</f>
        <v>6.0416666667151731E-2</v>
      </c>
      <c r="Q455" s="15">
        <f>TIME(0,SUMIF(Mod_cocina!A:A,A455,Mod_cocina!E:E),0)</f>
        <v>0.10625</v>
      </c>
      <c r="R455" s="16">
        <f t="shared" si="14"/>
        <v>0</v>
      </c>
      <c r="S455" s="15" t="str">
        <f t="shared" si="15"/>
        <v>No</v>
      </c>
    </row>
    <row r="456" spans="1:19">
      <c r="A456" s="18">
        <v>455</v>
      </c>
      <c r="B456" s="19" t="str">
        <f>TEXT(C456,"dddd")</f>
        <v>miércoles</v>
      </c>
      <c r="C456" s="19">
        <v>45021.165277777778</v>
      </c>
      <c r="D456" s="19">
        <v>45021.245833333334</v>
      </c>
      <c r="E456" s="20" t="s">
        <v>85</v>
      </c>
      <c r="F456" s="20" t="s">
        <v>67</v>
      </c>
      <c r="G456" s="20" t="s">
        <v>72</v>
      </c>
      <c r="H456" s="23" t="s">
        <v>1229</v>
      </c>
      <c r="I456" s="18" t="s">
        <v>65</v>
      </c>
      <c r="J456" s="20" t="s">
        <v>9</v>
      </c>
      <c r="K456" s="18" t="s">
        <v>75</v>
      </c>
      <c r="L456" s="21">
        <f>SUMIF(Mod_cocina!A:A,A456,Mod_cocina!H:H)</f>
        <v>48</v>
      </c>
      <c r="M456" s="14">
        <v>45021.245833333334</v>
      </c>
      <c r="N456" s="15">
        <v>45021.165277777778</v>
      </c>
      <c r="O456" s="15">
        <v>45021.245833333334</v>
      </c>
      <c r="P456" s="15">
        <f>IF(F456="Ocupada", (O456-N456) + TIME(0,15,0),O456-N456)</f>
        <v>8.0555555556202307E-2</v>
      </c>
      <c r="Q456" s="15">
        <f>TIME(0,SUMIF(Mod_cocina!A:A,A456,Mod_cocina!E:E),0)</f>
        <v>7.6388888888888886E-3</v>
      </c>
      <c r="R456" s="16">
        <f t="shared" si="14"/>
        <v>7.2916666667313418E-2</v>
      </c>
      <c r="S456" s="15" t="str">
        <f t="shared" si="15"/>
        <v>Sí</v>
      </c>
    </row>
    <row r="457" spans="1:19">
      <c r="A457" s="18">
        <v>456</v>
      </c>
      <c r="B457" s="19" t="str">
        <f>TEXT(C457,"dddd")</f>
        <v>miércoles</v>
      </c>
      <c r="C457" s="19">
        <v>45021.091666666667</v>
      </c>
      <c r="D457" s="19">
        <v>45021.21875</v>
      </c>
      <c r="E457" s="20" t="s">
        <v>90</v>
      </c>
      <c r="F457" s="20" t="s">
        <v>81</v>
      </c>
      <c r="G457" s="20" t="s">
        <v>64</v>
      </c>
      <c r="H457" s="23" t="s">
        <v>1231</v>
      </c>
      <c r="I457" s="18" t="s">
        <v>79</v>
      </c>
      <c r="J457" s="20" t="s">
        <v>1232</v>
      </c>
      <c r="K457" s="18" t="s">
        <v>164</v>
      </c>
      <c r="L457" s="21">
        <f>SUMIF(Mod_cocina!A:A,A457,Mod_cocina!H:H)</f>
        <v>148</v>
      </c>
      <c r="M457" s="14">
        <v>45021.21875</v>
      </c>
      <c r="N457" s="15">
        <v>45021.091666666667</v>
      </c>
      <c r="O457" s="15">
        <v>45021.21875</v>
      </c>
      <c r="P457" s="15">
        <f>IF(F457="Ocupada", (O457-N457) + TIME(0,15,0),O457-N457)</f>
        <v>0.12708333333284827</v>
      </c>
      <c r="Q457" s="15">
        <f>TIME(0,SUMIF(Mod_cocina!A:A,A457,Mod_cocina!E:E),0)</f>
        <v>4.9305555555555554E-2</v>
      </c>
      <c r="R457" s="16">
        <f t="shared" si="14"/>
        <v>7.7777777777292723E-2</v>
      </c>
      <c r="S457" s="15" t="str">
        <f t="shared" si="15"/>
        <v>Sí</v>
      </c>
    </row>
    <row r="458" spans="1:19">
      <c r="A458" s="18">
        <v>457</v>
      </c>
      <c r="B458" s="19" t="str">
        <f>TEXT(C458,"dddd")</f>
        <v>miércoles</v>
      </c>
      <c r="C458" s="19">
        <v>45021.158333333333</v>
      </c>
      <c r="D458" s="19">
        <v>45021.313888888886</v>
      </c>
      <c r="E458" s="20" t="s">
        <v>78</v>
      </c>
      <c r="F458" s="20" t="s">
        <v>67</v>
      </c>
      <c r="G458" s="20" t="s">
        <v>64</v>
      </c>
      <c r="H458" s="23" t="s">
        <v>1234</v>
      </c>
      <c r="I458" s="18" t="s">
        <v>73</v>
      </c>
      <c r="J458" s="20" t="s">
        <v>1061</v>
      </c>
      <c r="K458" s="18" t="s">
        <v>107</v>
      </c>
      <c r="L458" s="21">
        <f>SUMIF(Mod_cocina!A:A,A458,Mod_cocina!H:H)</f>
        <v>137</v>
      </c>
      <c r="M458" s="14">
        <v>45021.313888888886</v>
      </c>
      <c r="N458" s="15">
        <v>45021.158333333333</v>
      </c>
      <c r="O458" s="15">
        <v>45021.313888888886</v>
      </c>
      <c r="P458" s="15">
        <f>IF(F458="Ocupada", (O458-N458) + TIME(0,15,0),O458-N458)</f>
        <v>0.15555555555329192</v>
      </c>
      <c r="Q458" s="15">
        <f>TIME(0,SUMIF(Mod_cocina!A:A,A458,Mod_cocina!E:E),0)</f>
        <v>4.027777777777778E-2</v>
      </c>
      <c r="R458" s="16">
        <f t="shared" si="14"/>
        <v>0.11527777777551415</v>
      </c>
      <c r="S458" s="15" t="str">
        <f t="shared" si="15"/>
        <v>Sí</v>
      </c>
    </row>
    <row r="459" spans="1:19">
      <c r="A459" s="18">
        <v>458</v>
      </c>
      <c r="B459" s="19" t="str">
        <f>TEXT(C459,"dddd")</f>
        <v>miércoles</v>
      </c>
      <c r="C459" s="19">
        <v>45021.111805555556</v>
      </c>
      <c r="D459" s="19">
        <v>45021.181250000001</v>
      </c>
      <c r="E459" s="20" t="s">
        <v>90</v>
      </c>
      <c r="F459" s="20" t="s">
        <v>99</v>
      </c>
      <c r="G459" s="20" t="s">
        <v>64</v>
      </c>
      <c r="H459" s="23" t="s">
        <v>1236</v>
      </c>
      <c r="I459" s="18" t="s">
        <v>79</v>
      </c>
      <c r="J459" s="20" t="s">
        <v>1237</v>
      </c>
      <c r="K459" s="18" t="s">
        <v>107</v>
      </c>
      <c r="L459" s="21">
        <f>SUMIF(Mod_cocina!A:A,A459,Mod_cocina!H:H)</f>
        <v>268</v>
      </c>
      <c r="M459" s="14">
        <v>45021.181250000001</v>
      </c>
      <c r="N459" s="15">
        <v>45021.111805555556</v>
      </c>
      <c r="O459" s="15">
        <v>45021.181250000001</v>
      </c>
      <c r="P459" s="15">
        <f>IF(F459="Ocupada", (O459-N459) + TIME(0,15,0),O459-N459)</f>
        <v>7.9861111111919555E-2</v>
      </c>
      <c r="Q459" s="15">
        <f>TIME(0,SUMIF(Mod_cocina!A:A,A459,Mod_cocina!E:E),0)</f>
        <v>6.1805555555555558E-2</v>
      </c>
      <c r="R459" s="16">
        <f t="shared" si="14"/>
        <v>1.8055555556363997E-2</v>
      </c>
      <c r="S459" s="15" t="str">
        <f t="shared" si="15"/>
        <v>Sí</v>
      </c>
    </row>
    <row r="460" spans="1:19">
      <c r="A460" s="18">
        <v>459</v>
      </c>
      <c r="B460" s="19" t="str">
        <f>TEXT(C460,"dddd")</f>
        <v>miércoles</v>
      </c>
      <c r="C460" s="19">
        <v>45021.01666666667</v>
      </c>
      <c r="D460" s="19">
        <v>45021.091666666667</v>
      </c>
      <c r="E460" s="20" t="s">
        <v>71</v>
      </c>
      <c r="F460" s="20" t="s">
        <v>99</v>
      </c>
      <c r="G460" s="20" t="s">
        <v>64</v>
      </c>
      <c r="H460" s="23" t="s">
        <v>1239</v>
      </c>
      <c r="I460" s="18" t="s">
        <v>79</v>
      </c>
      <c r="J460" s="20" t="s">
        <v>27</v>
      </c>
      <c r="K460" s="18" t="s">
        <v>164</v>
      </c>
      <c r="L460" s="21">
        <f>SUMIF(Mod_cocina!A:A,A460,Mod_cocina!H:H)</f>
        <v>84</v>
      </c>
      <c r="M460" s="14">
        <v>45021.091666666667</v>
      </c>
      <c r="N460" s="15">
        <v>45021.01666666667</v>
      </c>
      <c r="O460" s="15">
        <v>45021.091666666667</v>
      </c>
      <c r="P460" s="15">
        <f>IF(F460="Ocupada", (O460-N460) + TIME(0,15,0),O460-N460)</f>
        <v>8.5416666663756288E-2</v>
      </c>
      <c r="Q460" s="15">
        <f>TIME(0,SUMIF(Mod_cocina!A:A,A460,Mod_cocina!E:E),0)</f>
        <v>2.0833333333333332E-2</v>
      </c>
      <c r="R460" s="16">
        <f t="shared" si="14"/>
        <v>6.458333333042296E-2</v>
      </c>
      <c r="S460" s="15" t="str">
        <f t="shared" si="15"/>
        <v>Sí</v>
      </c>
    </row>
    <row r="461" spans="1:19">
      <c r="A461" s="18">
        <v>460</v>
      </c>
      <c r="B461" s="19" t="str">
        <f>TEXT(C461,"dddd")</f>
        <v>miércoles</v>
      </c>
      <c r="C461" s="19">
        <v>45021.143750000003</v>
      </c>
      <c r="D461" s="19">
        <v>45021.288888888892</v>
      </c>
      <c r="E461" s="20" t="s">
        <v>90</v>
      </c>
      <c r="F461" s="20" t="s">
        <v>81</v>
      </c>
      <c r="G461" s="20" t="s">
        <v>95</v>
      </c>
      <c r="H461" s="23" t="s">
        <v>1240</v>
      </c>
      <c r="I461" s="18" t="s">
        <v>79</v>
      </c>
      <c r="J461" s="20" t="s">
        <v>1241</v>
      </c>
      <c r="K461" s="18" t="s">
        <v>131</v>
      </c>
      <c r="L461" s="21">
        <f>SUMIF(Mod_cocina!A:A,A461,Mod_cocina!H:H)</f>
        <v>176</v>
      </c>
      <c r="M461" s="14">
        <v>45021.288888888892</v>
      </c>
      <c r="N461" s="15">
        <v>45021.143750000003</v>
      </c>
      <c r="O461" s="15">
        <v>45021.288888888892</v>
      </c>
      <c r="P461" s="15">
        <f>IF(F461="Ocupada", (O461-N461) + TIME(0,15,0),O461-N461)</f>
        <v>0.14513888888905058</v>
      </c>
      <c r="Q461" s="15">
        <f>TIME(0,SUMIF(Mod_cocina!A:A,A461,Mod_cocina!E:E),0)</f>
        <v>8.611111111111111E-2</v>
      </c>
      <c r="R461" s="16">
        <f t="shared" si="14"/>
        <v>5.9027777777939466E-2</v>
      </c>
      <c r="S461" s="15" t="str">
        <f t="shared" si="15"/>
        <v>Sí</v>
      </c>
    </row>
    <row r="462" spans="1:19">
      <c r="A462" s="18">
        <v>461</v>
      </c>
      <c r="B462" s="19" t="str">
        <f>TEXT(C462,"dddd")</f>
        <v>miércoles</v>
      </c>
      <c r="C462" s="19">
        <v>45021.113194444442</v>
      </c>
      <c r="D462" s="19">
        <v>45021.246527777781</v>
      </c>
      <c r="E462" s="20" t="s">
        <v>85</v>
      </c>
      <c r="F462" s="20" t="s">
        <v>81</v>
      </c>
      <c r="G462" s="20" t="s">
        <v>95</v>
      </c>
      <c r="H462" s="23" t="s">
        <v>1243</v>
      </c>
      <c r="I462" s="18" t="s">
        <v>73</v>
      </c>
      <c r="J462" s="20" t="s">
        <v>1244</v>
      </c>
      <c r="K462" s="18" t="s">
        <v>92</v>
      </c>
      <c r="L462" s="21">
        <f>SUMIF(Mod_cocina!A:A,A462,Mod_cocina!H:H)</f>
        <v>99</v>
      </c>
      <c r="M462" s="14">
        <v>45021.246527777781</v>
      </c>
      <c r="N462" s="15">
        <v>45021.113194444442</v>
      </c>
      <c r="O462" s="15">
        <v>45021.246527777781</v>
      </c>
      <c r="P462" s="15">
        <f>IF(F462="Ocupada", (O462-N462) + TIME(0,15,0),O462-N462)</f>
        <v>0.13333333333866904</v>
      </c>
      <c r="Q462" s="15">
        <f>TIME(0,SUMIF(Mod_cocina!A:A,A462,Mod_cocina!E:E),0)</f>
        <v>4.583333333333333E-2</v>
      </c>
      <c r="R462" s="16">
        <f t="shared" si="14"/>
        <v>8.7500000005335699E-2</v>
      </c>
      <c r="S462" s="15" t="str">
        <f t="shared" si="15"/>
        <v>Sí</v>
      </c>
    </row>
    <row r="463" spans="1:19">
      <c r="A463" s="18">
        <v>462</v>
      </c>
      <c r="B463" s="19" t="str">
        <f>TEXT(C463,"dddd")</f>
        <v>miércoles</v>
      </c>
      <c r="C463" s="19">
        <v>45021.091666666667</v>
      </c>
      <c r="D463" s="19">
        <v>45021.185416666667</v>
      </c>
      <c r="E463" s="20" t="s">
        <v>78</v>
      </c>
      <c r="F463" s="20" t="s">
        <v>67</v>
      </c>
      <c r="G463" s="20" t="s">
        <v>64</v>
      </c>
      <c r="H463" s="23" t="s">
        <v>1245</v>
      </c>
      <c r="I463" s="18" t="s">
        <v>79</v>
      </c>
      <c r="J463" s="20" t="s">
        <v>25</v>
      </c>
      <c r="K463" s="18" t="s">
        <v>68</v>
      </c>
      <c r="L463" s="21">
        <f>SUMIF(Mod_cocina!A:A,A463,Mod_cocina!H:H)</f>
        <v>99</v>
      </c>
      <c r="M463" s="14">
        <v>45021.185416666667</v>
      </c>
      <c r="N463" s="15">
        <v>45021.091666666667</v>
      </c>
      <c r="O463" s="15">
        <v>45021.185416666667</v>
      </c>
      <c r="P463" s="15">
        <f>IF(F463="Ocupada", (O463-N463) + TIME(0,15,0),O463-N463)</f>
        <v>9.375E-2</v>
      </c>
      <c r="Q463" s="15">
        <f>TIME(0,SUMIF(Mod_cocina!A:A,A463,Mod_cocina!E:E),0)</f>
        <v>7.6388888888888886E-3</v>
      </c>
      <c r="R463" s="16">
        <f t="shared" si="14"/>
        <v>8.611111111111111E-2</v>
      </c>
      <c r="S463" s="15" t="str">
        <f t="shared" si="15"/>
        <v>Sí</v>
      </c>
    </row>
    <row r="464" spans="1:19">
      <c r="A464" s="18">
        <v>463</v>
      </c>
      <c r="B464" s="19" t="str">
        <f>TEXT(C464,"dddd")</f>
        <v>miércoles</v>
      </c>
      <c r="C464" s="19">
        <v>45021.036805555559</v>
      </c>
      <c r="D464" s="19">
        <v>45021.134027777778</v>
      </c>
      <c r="E464" s="20" t="s">
        <v>78</v>
      </c>
      <c r="F464" s="20" t="s">
        <v>99</v>
      </c>
      <c r="G464" s="20" t="s">
        <v>64</v>
      </c>
      <c r="H464" s="23" t="s">
        <v>1247</v>
      </c>
      <c r="I464" s="18" t="s">
        <v>65</v>
      </c>
      <c r="J464" s="20" t="s">
        <v>15</v>
      </c>
      <c r="K464" s="18" t="s">
        <v>87</v>
      </c>
      <c r="L464" s="21">
        <f>SUMIF(Mod_cocina!A:A,A464,Mod_cocina!H:H)</f>
        <v>93</v>
      </c>
      <c r="M464" s="14">
        <v>45021.134027777778</v>
      </c>
      <c r="N464" s="15">
        <v>45021.036805555559</v>
      </c>
      <c r="O464" s="15">
        <v>45021.134027777778</v>
      </c>
      <c r="P464" s="15">
        <f>IF(F464="Ocupada", (O464-N464) + TIME(0,15,0),O464-N464)</f>
        <v>0.10763888888565513</v>
      </c>
      <c r="Q464" s="15">
        <f>TIME(0,SUMIF(Mod_cocina!A:A,A464,Mod_cocina!E:E),0)</f>
        <v>9.7222222222222224E-3</v>
      </c>
      <c r="R464" s="16">
        <f t="shared" si="14"/>
        <v>9.7916666663432905E-2</v>
      </c>
      <c r="S464" s="15" t="str">
        <f t="shared" si="15"/>
        <v>Sí</v>
      </c>
    </row>
    <row r="465" spans="1:19">
      <c r="A465" s="18">
        <v>464</v>
      </c>
      <c r="B465" s="19" t="str">
        <f>TEXT(C465,"dddd")</f>
        <v>miércoles</v>
      </c>
      <c r="C465" s="19">
        <v>45021.056250000001</v>
      </c>
      <c r="D465" s="19">
        <v>45021.193749999999</v>
      </c>
      <c r="E465" s="20" t="s">
        <v>90</v>
      </c>
      <c r="F465" s="20" t="s">
        <v>67</v>
      </c>
      <c r="G465" s="20" t="s">
        <v>64</v>
      </c>
      <c r="H465" s="23" t="s">
        <v>671</v>
      </c>
      <c r="I465" s="18" t="s">
        <v>79</v>
      </c>
      <c r="J465" s="20" t="s">
        <v>1248</v>
      </c>
      <c r="K465" s="18" t="s">
        <v>138</v>
      </c>
      <c r="L465" s="21">
        <f>SUMIF(Mod_cocina!A:A,A465,Mod_cocina!H:H)</f>
        <v>154</v>
      </c>
      <c r="M465" s="14">
        <v>45021.193749999999</v>
      </c>
      <c r="N465" s="15">
        <v>45021.056250000001</v>
      </c>
      <c r="O465" s="15">
        <v>45021.193749999999</v>
      </c>
      <c r="P465" s="15">
        <f>IF(F465="Ocupada", (O465-N465) + TIME(0,15,0),O465-N465)</f>
        <v>0.13749999999708962</v>
      </c>
      <c r="Q465" s="15">
        <f>TIME(0,SUMIF(Mod_cocina!A:A,A465,Mod_cocina!E:E),0)</f>
        <v>5.8333333333333334E-2</v>
      </c>
      <c r="R465" s="16">
        <f t="shared" si="14"/>
        <v>7.9166666663756283E-2</v>
      </c>
      <c r="S465" s="15" t="str">
        <f t="shared" si="15"/>
        <v>Sí</v>
      </c>
    </row>
    <row r="466" spans="1:19">
      <c r="A466" s="18">
        <v>465</v>
      </c>
      <c r="B466" s="19" t="str">
        <f>TEXT(C466,"dddd")</f>
        <v>miércoles</v>
      </c>
      <c r="C466" s="19">
        <v>45021.049305555556</v>
      </c>
      <c r="D466" s="19">
        <v>45021.151388888888</v>
      </c>
      <c r="E466" s="20" t="s">
        <v>71</v>
      </c>
      <c r="F466" s="20" t="s">
        <v>99</v>
      </c>
      <c r="G466" s="20" t="s">
        <v>64</v>
      </c>
      <c r="H466" s="23" t="s">
        <v>1250</v>
      </c>
      <c r="I466" s="18" t="s">
        <v>79</v>
      </c>
      <c r="J466" s="20" t="s">
        <v>1251</v>
      </c>
      <c r="K466" s="18" t="s">
        <v>111</v>
      </c>
      <c r="L466" s="21">
        <f>SUMIF(Mod_cocina!A:A,A466,Mod_cocina!H:H)</f>
        <v>121</v>
      </c>
      <c r="M466" s="14">
        <v>45021.151388888888</v>
      </c>
      <c r="N466" s="15">
        <v>45021.049305555556</v>
      </c>
      <c r="O466" s="15">
        <v>45021.151388888888</v>
      </c>
      <c r="P466" s="15">
        <f>IF(F466="Ocupada", (O466-N466) + TIME(0,15,0),O466-N466)</f>
        <v>0.11249999999805975</v>
      </c>
      <c r="Q466" s="15">
        <f>TIME(0,SUMIF(Mod_cocina!A:A,A466,Mod_cocina!E:E),0)</f>
        <v>4.1666666666666664E-2</v>
      </c>
      <c r="R466" s="16">
        <f t="shared" si="14"/>
        <v>7.0833333331393078E-2</v>
      </c>
      <c r="S466" s="15" t="str">
        <f t="shared" si="15"/>
        <v>Sí</v>
      </c>
    </row>
    <row r="467" spans="1:19">
      <c r="A467" s="18">
        <v>466</v>
      </c>
      <c r="B467" s="19" t="str">
        <f>TEXT(C467,"dddd")</f>
        <v>miércoles</v>
      </c>
      <c r="C467" s="19">
        <v>45021.07916666667</v>
      </c>
      <c r="D467" s="19">
        <v>45021.180555555555</v>
      </c>
      <c r="E467" s="20" t="s">
        <v>71</v>
      </c>
      <c r="F467" s="20" t="s">
        <v>81</v>
      </c>
      <c r="G467" s="20" t="s">
        <v>64</v>
      </c>
      <c r="H467" s="23" t="s">
        <v>1253</v>
      </c>
      <c r="I467" s="18" t="s">
        <v>79</v>
      </c>
      <c r="J467" s="20" t="s">
        <v>1254</v>
      </c>
      <c r="K467" s="18" t="s">
        <v>107</v>
      </c>
      <c r="L467" s="21">
        <f>SUMIF(Mod_cocina!A:A,A467,Mod_cocina!H:H)</f>
        <v>140</v>
      </c>
      <c r="M467" s="14">
        <v>45021.180555555555</v>
      </c>
      <c r="N467" s="15">
        <v>45021.07916666667</v>
      </c>
      <c r="O467" s="15">
        <v>45021.180555555555</v>
      </c>
      <c r="P467" s="15">
        <f>IF(F467="Ocupada", (O467-N467) + TIME(0,15,0),O467-N467)</f>
        <v>0.101388888884685</v>
      </c>
      <c r="Q467" s="15">
        <f>TIME(0,SUMIF(Mod_cocina!A:A,A467,Mod_cocina!E:E),0)</f>
        <v>0.10069444444444445</v>
      </c>
      <c r="R467" s="16">
        <f t="shared" si="14"/>
        <v>6.9444444024055474E-4</v>
      </c>
      <c r="S467" s="15" t="str">
        <f t="shared" si="15"/>
        <v>Sí</v>
      </c>
    </row>
    <row r="468" spans="1:19">
      <c r="A468" s="18">
        <v>467</v>
      </c>
      <c r="B468" s="19" t="str">
        <f>TEXT(C468,"dddd")</f>
        <v>miércoles</v>
      </c>
      <c r="C468" s="19">
        <v>45021.112500000003</v>
      </c>
      <c r="D468" s="19">
        <v>45021.176388888889</v>
      </c>
      <c r="E468" s="20" t="s">
        <v>71</v>
      </c>
      <c r="F468" s="20" t="s">
        <v>67</v>
      </c>
      <c r="G468" s="20" t="s">
        <v>64</v>
      </c>
      <c r="H468" s="23" t="s">
        <v>1256</v>
      </c>
      <c r="I468" s="18" t="s">
        <v>65</v>
      </c>
      <c r="J468" s="20" t="s">
        <v>1257</v>
      </c>
      <c r="K468" s="18" t="s">
        <v>92</v>
      </c>
      <c r="L468" s="21">
        <f>SUMIF(Mod_cocina!A:A,A468,Mod_cocina!H:H)</f>
        <v>143</v>
      </c>
      <c r="M468" s="14">
        <v>45021.176388888889</v>
      </c>
      <c r="N468" s="15">
        <v>45021.112500000003</v>
      </c>
      <c r="O468" s="15">
        <v>45021.176388888889</v>
      </c>
      <c r="P468" s="15">
        <f>IF(F468="Ocupada", (O468-N468) + TIME(0,15,0),O468-N468)</f>
        <v>6.3888888886140194E-2</v>
      </c>
      <c r="Q468" s="15">
        <f>TIME(0,SUMIF(Mod_cocina!A:A,A468,Mod_cocina!E:E),0)</f>
        <v>0.05</v>
      </c>
      <c r="R468" s="16">
        <f t="shared" si="14"/>
        <v>1.3888888886140191E-2</v>
      </c>
      <c r="S468" s="15" t="str">
        <f t="shared" si="15"/>
        <v>Sí</v>
      </c>
    </row>
    <row r="469" spans="1:19">
      <c r="A469" s="18">
        <v>468</v>
      </c>
      <c r="B469" s="19" t="str">
        <f>TEXT(C469,"dddd")</f>
        <v>miércoles</v>
      </c>
      <c r="C469" s="19">
        <v>45021.124305555553</v>
      </c>
      <c r="D469" s="19">
        <v>45021.239583333336</v>
      </c>
      <c r="E469" s="20" t="s">
        <v>78</v>
      </c>
      <c r="F469" s="20" t="s">
        <v>67</v>
      </c>
      <c r="G469" s="20" t="s">
        <v>72</v>
      </c>
      <c r="H469" s="23" t="s">
        <v>1208</v>
      </c>
      <c r="I469" s="18" t="s">
        <v>79</v>
      </c>
      <c r="J469" s="20" t="s">
        <v>1259</v>
      </c>
      <c r="K469" s="18" t="s">
        <v>164</v>
      </c>
      <c r="L469" s="21">
        <f>SUMIF(Mod_cocina!A:A,A469,Mod_cocina!H:H)</f>
        <v>106</v>
      </c>
      <c r="M469" s="14">
        <v>45021.239583333336</v>
      </c>
      <c r="N469" s="15">
        <v>45021.124305555553</v>
      </c>
      <c r="O469" s="15">
        <v>45021.239583333336</v>
      </c>
      <c r="P469" s="15">
        <f>IF(F469="Ocupada", (O469-N469) + TIME(0,15,0),O469-N469)</f>
        <v>0.11527777778246673</v>
      </c>
      <c r="Q469" s="15">
        <f>TIME(0,SUMIF(Mod_cocina!A:A,A469,Mod_cocina!E:E),0)</f>
        <v>4.3749999999999997E-2</v>
      </c>
      <c r="R469" s="16">
        <f t="shared" si="14"/>
        <v>7.1527777782466731E-2</v>
      </c>
      <c r="S469" s="15" t="str">
        <f t="shared" si="15"/>
        <v>Sí</v>
      </c>
    </row>
    <row r="470" spans="1:19">
      <c r="A470" s="18">
        <v>469</v>
      </c>
      <c r="B470" s="19" t="str">
        <f>TEXT(C470,"dddd")</f>
        <v>miércoles</v>
      </c>
      <c r="C470" s="19">
        <v>45021.122916666667</v>
      </c>
      <c r="D470" s="19">
        <v>45021.223611111112</v>
      </c>
      <c r="E470" s="20" t="s">
        <v>71</v>
      </c>
      <c r="F470" s="20" t="s">
        <v>67</v>
      </c>
      <c r="G470" s="20" t="s">
        <v>95</v>
      </c>
      <c r="H470" s="23" t="s">
        <v>1205</v>
      </c>
      <c r="I470" s="18" t="s">
        <v>79</v>
      </c>
      <c r="J470" s="20" t="s">
        <v>1261</v>
      </c>
      <c r="K470" s="18" t="s">
        <v>75</v>
      </c>
      <c r="L470" s="21">
        <f>SUMIF(Mod_cocina!A:A,A470,Mod_cocina!H:H)</f>
        <v>137</v>
      </c>
      <c r="M470" s="14">
        <v>45021.223611111112</v>
      </c>
      <c r="N470" s="15">
        <v>45021.122916666667</v>
      </c>
      <c r="O470" s="15">
        <v>45021.223611111112</v>
      </c>
      <c r="P470" s="15">
        <f>IF(F470="Ocupada", (O470-N470) + TIME(0,15,0),O470-N470)</f>
        <v>0.10069444444525288</v>
      </c>
      <c r="Q470" s="15">
        <f>TIME(0,SUMIF(Mod_cocina!A:A,A470,Mod_cocina!E:E),0)</f>
        <v>4.583333333333333E-2</v>
      </c>
      <c r="R470" s="16">
        <f t="shared" si="14"/>
        <v>5.4861111111919554E-2</v>
      </c>
      <c r="S470" s="15" t="str">
        <f t="shared" si="15"/>
        <v>Sí</v>
      </c>
    </row>
    <row r="471" spans="1:19">
      <c r="A471" s="18">
        <v>470</v>
      </c>
      <c r="B471" s="19" t="str">
        <f>TEXT(C471,"dddd")</f>
        <v>miércoles</v>
      </c>
      <c r="C471" s="19">
        <v>45021.070138888892</v>
      </c>
      <c r="D471" s="19">
        <v>45021.178472222222</v>
      </c>
      <c r="E471" s="20" t="s">
        <v>90</v>
      </c>
      <c r="F471" s="20" t="s">
        <v>99</v>
      </c>
      <c r="G471" s="20" t="s">
        <v>64</v>
      </c>
      <c r="H471" s="23" t="s">
        <v>1263</v>
      </c>
      <c r="I471" s="18" t="s">
        <v>79</v>
      </c>
      <c r="J471" s="20" t="s">
        <v>1264</v>
      </c>
      <c r="K471" s="18" t="s">
        <v>111</v>
      </c>
      <c r="L471" s="21">
        <f>SUMIF(Mod_cocina!A:A,A471,Mod_cocina!H:H)</f>
        <v>78</v>
      </c>
      <c r="M471" s="14">
        <v>45021.178472222222</v>
      </c>
      <c r="N471" s="15">
        <v>45021.070138888892</v>
      </c>
      <c r="O471" s="15">
        <v>45021.178472222222</v>
      </c>
      <c r="P471" s="15">
        <f>IF(F471="Ocupada", (O471-N471) + TIME(0,15,0),O471-N471)</f>
        <v>0.11874999999660456</v>
      </c>
      <c r="Q471" s="15">
        <f>TIME(0,SUMIF(Mod_cocina!A:A,A471,Mod_cocina!E:E),0)</f>
        <v>0.05</v>
      </c>
      <c r="R471" s="16">
        <f t="shared" si="14"/>
        <v>6.8749999996604555E-2</v>
      </c>
      <c r="S471" s="15" t="str">
        <f t="shared" si="15"/>
        <v>Sí</v>
      </c>
    </row>
    <row r="472" spans="1:19">
      <c r="A472" s="18">
        <v>471</v>
      </c>
      <c r="B472" s="19" t="str">
        <f>TEXT(C472,"dddd")</f>
        <v>miércoles</v>
      </c>
      <c r="C472" s="19">
        <v>45021.15</v>
      </c>
      <c r="D472" s="19">
        <v>45021.234722222223</v>
      </c>
      <c r="E472" s="20" t="s">
        <v>90</v>
      </c>
      <c r="F472" s="20" t="s">
        <v>67</v>
      </c>
      <c r="G472" s="20" t="s">
        <v>72</v>
      </c>
      <c r="H472" s="23" t="s">
        <v>1266</v>
      </c>
      <c r="I472" s="18" t="s">
        <v>65</v>
      </c>
      <c r="J472" s="20" t="s">
        <v>31</v>
      </c>
      <c r="K472" s="18" t="s">
        <v>92</v>
      </c>
      <c r="L472" s="21">
        <f>SUMIF(Mod_cocina!A:A,A472,Mod_cocina!H:H)</f>
        <v>105</v>
      </c>
      <c r="M472" s="14">
        <v>45021.234722222223</v>
      </c>
      <c r="N472" s="15">
        <v>45021.15</v>
      </c>
      <c r="O472" s="15">
        <v>45021.234722222223</v>
      </c>
      <c r="P472" s="15">
        <f>IF(F472="Ocupada", (O472-N472) + TIME(0,15,0),O472-N472)</f>
        <v>8.4722222221898846E-2</v>
      </c>
      <c r="Q472" s="15">
        <f>TIME(0,SUMIF(Mod_cocina!A:A,A472,Mod_cocina!E:E),0)</f>
        <v>3.9583333333333331E-2</v>
      </c>
      <c r="R472" s="16">
        <f t="shared" si="14"/>
        <v>4.5138888888565515E-2</v>
      </c>
      <c r="S472" s="15" t="str">
        <f t="shared" si="15"/>
        <v>Sí</v>
      </c>
    </row>
    <row r="473" spans="1:19">
      <c r="A473" s="18">
        <v>472</v>
      </c>
      <c r="B473" s="19" t="str">
        <f>TEXT(C473,"dddd")</f>
        <v>miércoles</v>
      </c>
      <c r="C473" s="19">
        <v>45021.164583333331</v>
      </c>
      <c r="D473" s="19">
        <v>45021.286111111112</v>
      </c>
      <c r="E473" s="20" t="s">
        <v>78</v>
      </c>
      <c r="F473" s="20" t="s">
        <v>99</v>
      </c>
      <c r="G473" s="20" t="s">
        <v>64</v>
      </c>
      <c r="H473" s="23" t="s">
        <v>1268</v>
      </c>
      <c r="I473" s="18" t="s">
        <v>73</v>
      </c>
      <c r="J473" s="20" t="s">
        <v>1269</v>
      </c>
      <c r="K473" s="18" t="s">
        <v>111</v>
      </c>
      <c r="L473" s="21">
        <f>SUMIF(Mod_cocina!A:A,A473,Mod_cocina!H:H)</f>
        <v>114</v>
      </c>
      <c r="M473" s="14">
        <v>45021.286111111112</v>
      </c>
      <c r="N473" s="15">
        <v>45021.164583333331</v>
      </c>
      <c r="O473" s="15">
        <v>45021.286111111112</v>
      </c>
      <c r="P473" s="15">
        <f>IF(F473="Ocupada", (O473-N473) + TIME(0,15,0),O473-N473)</f>
        <v>0.13194444444767819</v>
      </c>
      <c r="Q473" s="15">
        <f>TIME(0,SUMIF(Mod_cocina!A:A,A473,Mod_cocina!E:E),0)</f>
        <v>5.0694444444444445E-2</v>
      </c>
      <c r="R473" s="16">
        <f t="shared" si="14"/>
        <v>8.1250000003233749E-2</v>
      </c>
      <c r="S473" s="15" t="str">
        <f t="shared" si="15"/>
        <v>Sí</v>
      </c>
    </row>
    <row r="474" spans="1:19">
      <c r="A474" s="18">
        <v>473</v>
      </c>
      <c r="B474" s="19" t="str">
        <f>TEXT(C474,"dddd")</f>
        <v>jueves</v>
      </c>
      <c r="C474" s="19">
        <v>45022.15</v>
      </c>
      <c r="D474" s="19">
        <v>45022.294444444444</v>
      </c>
      <c r="E474" s="20" t="s">
        <v>78</v>
      </c>
      <c r="F474" s="20" t="s">
        <v>99</v>
      </c>
      <c r="G474" s="20" t="s">
        <v>64</v>
      </c>
      <c r="H474" s="23" t="s">
        <v>1271</v>
      </c>
      <c r="I474" s="18" t="s">
        <v>65</v>
      </c>
      <c r="J474" s="20" t="s">
        <v>1272</v>
      </c>
      <c r="K474" s="18" t="s">
        <v>87</v>
      </c>
      <c r="L474" s="21">
        <f>SUMIF(Mod_cocina!A:A,A474,Mod_cocina!H:H)</f>
        <v>79</v>
      </c>
      <c r="M474" s="14">
        <v>45022.294444444444</v>
      </c>
      <c r="N474" s="15">
        <v>45022.15</v>
      </c>
      <c r="O474" s="15">
        <v>45022.294444444444</v>
      </c>
      <c r="P474" s="15">
        <f>IF(F474="Ocupada", (O474-N474) + TIME(0,15,0),O474-N474)</f>
        <v>0.15486111110900916</v>
      </c>
      <c r="Q474" s="15">
        <f>TIME(0,SUMIF(Mod_cocina!A:A,A474,Mod_cocina!E:E),0)</f>
        <v>4.2361111111111113E-2</v>
      </c>
      <c r="R474" s="16">
        <f t="shared" si="14"/>
        <v>0.11249999999789805</v>
      </c>
      <c r="S474" s="15" t="str">
        <f t="shared" si="15"/>
        <v>Sí</v>
      </c>
    </row>
    <row r="475" spans="1:19">
      <c r="A475" s="18">
        <v>474</v>
      </c>
      <c r="B475" s="19" t="str">
        <f>TEXT(C475,"dddd")</f>
        <v>jueves</v>
      </c>
      <c r="C475" s="19">
        <v>45022.077777777777</v>
      </c>
      <c r="D475" s="19">
        <v>45022.147222222222</v>
      </c>
      <c r="E475" s="20" t="s">
        <v>90</v>
      </c>
      <c r="F475" s="20" t="s">
        <v>81</v>
      </c>
      <c r="G475" s="20" t="s">
        <v>64</v>
      </c>
      <c r="H475" s="23" t="s">
        <v>1274</v>
      </c>
      <c r="I475" s="18" t="s">
        <v>79</v>
      </c>
      <c r="J475" s="20" t="s">
        <v>1275</v>
      </c>
      <c r="K475" s="18" t="s">
        <v>92</v>
      </c>
      <c r="L475" s="21">
        <f>SUMIF(Mod_cocina!A:A,A475,Mod_cocina!H:H)</f>
        <v>178</v>
      </c>
      <c r="M475" s="14">
        <v>45022.147222222222</v>
      </c>
      <c r="N475" s="15">
        <v>45022.077777777777</v>
      </c>
      <c r="O475" s="15">
        <v>45022.147222222222</v>
      </c>
      <c r="P475" s="15">
        <f>IF(F475="Ocupada", (O475-N475) + TIME(0,15,0),O475-N475)</f>
        <v>6.9444444445252884E-2</v>
      </c>
      <c r="Q475" s="15">
        <f>TIME(0,SUMIF(Mod_cocina!A:A,A475,Mod_cocina!E:E),0)</f>
        <v>0.11180555555555556</v>
      </c>
      <c r="R475" s="16">
        <f t="shared" si="14"/>
        <v>0</v>
      </c>
      <c r="S475" s="15" t="str">
        <f t="shared" si="15"/>
        <v>No</v>
      </c>
    </row>
    <row r="476" spans="1:19">
      <c r="A476" s="18">
        <v>475</v>
      </c>
      <c r="B476" s="19" t="str">
        <f>TEXT(C476,"dddd")</f>
        <v>jueves</v>
      </c>
      <c r="C476" s="19">
        <v>45022.136805555558</v>
      </c>
      <c r="D476" s="19">
        <v>45022.243055555555</v>
      </c>
      <c r="E476" s="20" t="s">
        <v>85</v>
      </c>
      <c r="F476" s="20" t="s">
        <v>99</v>
      </c>
      <c r="G476" s="20" t="s">
        <v>95</v>
      </c>
      <c r="H476" s="23" t="s">
        <v>1276</v>
      </c>
      <c r="I476" s="18" t="s">
        <v>65</v>
      </c>
      <c r="J476" s="20" t="s">
        <v>1277</v>
      </c>
      <c r="K476" s="18" t="s">
        <v>87</v>
      </c>
      <c r="L476" s="21">
        <f>SUMIF(Mod_cocina!A:A,A476,Mod_cocina!H:H)</f>
        <v>174</v>
      </c>
      <c r="M476" s="14">
        <v>45022.243055555555</v>
      </c>
      <c r="N476" s="15">
        <v>45022.136805555558</v>
      </c>
      <c r="O476" s="15">
        <v>45022.243055555555</v>
      </c>
      <c r="P476" s="15">
        <f>IF(F476="Ocupada", (O476-N476) + TIME(0,15,0),O476-N476)</f>
        <v>0.11666666666375629</v>
      </c>
      <c r="Q476" s="15">
        <f>TIME(0,SUMIF(Mod_cocina!A:A,A476,Mod_cocina!E:E),0)</f>
        <v>2.4305555555555556E-2</v>
      </c>
      <c r="R476" s="16">
        <f t="shared" si="14"/>
        <v>9.2361111108200736E-2</v>
      </c>
      <c r="S476" s="15" t="str">
        <f t="shared" si="15"/>
        <v>Sí</v>
      </c>
    </row>
    <row r="477" spans="1:19">
      <c r="A477" s="18">
        <v>476</v>
      </c>
      <c r="B477" s="19" t="str">
        <f>TEXT(C477,"dddd")</f>
        <v>jueves</v>
      </c>
      <c r="C477" s="19">
        <v>45022.002083333333</v>
      </c>
      <c r="D477" s="19">
        <v>45022.074305555558</v>
      </c>
      <c r="E477" s="20" t="s">
        <v>63</v>
      </c>
      <c r="F477" s="20" t="s">
        <v>99</v>
      </c>
      <c r="G477" s="20" t="s">
        <v>72</v>
      </c>
      <c r="H477" s="23" t="s">
        <v>813</v>
      </c>
      <c r="I477" s="18" t="s">
        <v>65</v>
      </c>
      <c r="J477" s="20" t="s">
        <v>1279</v>
      </c>
      <c r="K477" s="18" t="s">
        <v>87</v>
      </c>
      <c r="L477" s="21">
        <f>SUMIF(Mod_cocina!A:A,A477,Mod_cocina!H:H)</f>
        <v>218</v>
      </c>
      <c r="M477" s="14">
        <v>45022.074305555558</v>
      </c>
      <c r="N477" s="15">
        <v>45022.002083333333</v>
      </c>
      <c r="O477" s="15">
        <v>45022.074305555558</v>
      </c>
      <c r="P477" s="15">
        <f>IF(F477="Ocupada", (O477-N477) + TIME(0,15,0),O477-N477)</f>
        <v>8.2638888891475901E-2</v>
      </c>
      <c r="Q477" s="15">
        <f>TIME(0,SUMIF(Mod_cocina!A:A,A477,Mod_cocina!E:E),0)</f>
        <v>7.9861111111111105E-2</v>
      </c>
      <c r="R477" s="16">
        <f t="shared" si="14"/>
        <v>2.7777777803647957E-3</v>
      </c>
      <c r="S477" s="15" t="str">
        <f t="shared" si="15"/>
        <v>Sí</v>
      </c>
    </row>
    <row r="478" spans="1:19">
      <c r="A478" s="18">
        <v>477</v>
      </c>
      <c r="B478" s="19" t="str">
        <f>TEXT(C478,"dddd")</f>
        <v>jueves</v>
      </c>
      <c r="C478" s="19">
        <v>45022.068749999999</v>
      </c>
      <c r="D478" s="19">
        <v>45022.123611111114</v>
      </c>
      <c r="E478" s="20" t="s">
        <v>90</v>
      </c>
      <c r="F478" s="20" t="s">
        <v>67</v>
      </c>
      <c r="G478" s="20" t="s">
        <v>72</v>
      </c>
      <c r="H478" s="23" t="s">
        <v>1281</v>
      </c>
      <c r="I478" s="18" t="s">
        <v>79</v>
      </c>
      <c r="J478" s="20" t="s">
        <v>1282</v>
      </c>
      <c r="K478" s="18" t="s">
        <v>75</v>
      </c>
      <c r="L478" s="21">
        <f>SUMIF(Mod_cocina!A:A,A478,Mod_cocina!H:H)</f>
        <v>204</v>
      </c>
      <c r="M478" s="14">
        <v>45022.123611111114</v>
      </c>
      <c r="N478" s="15">
        <v>45022.068749999999</v>
      </c>
      <c r="O478" s="15">
        <v>45022.123611111114</v>
      </c>
      <c r="P478" s="15">
        <f>IF(F478="Ocupada", (O478-N478) + TIME(0,15,0),O478-N478)</f>
        <v>5.4861111115314998E-2</v>
      </c>
      <c r="Q478" s="15">
        <f>TIME(0,SUMIF(Mod_cocina!A:A,A478,Mod_cocina!E:E),0)</f>
        <v>7.9861111111111105E-2</v>
      </c>
      <c r="R478" s="16">
        <f t="shared" si="14"/>
        <v>0</v>
      </c>
      <c r="S478" s="15" t="str">
        <f t="shared" si="15"/>
        <v>No</v>
      </c>
    </row>
    <row r="479" spans="1:19">
      <c r="A479" s="18">
        <v>478</v>
      </c>
      <c r="B479" s="19" t="str">
        <f>TEXT(C479,"dddd")</f>
        <v>jueves</v>
      </c>
      <c r="C479" s="19">
        <v>45022.000694444447</v>
      </c>
      <c r="D479" s="19">
        <v>45022.144444444442</v>
      </c>
      <c r="E479" s="20" t="s">
        <v>71</v>
      </c>
      <c r="F479" s="20" t="s">
        <v>99</v>
      </c>
      <c r="G479" s="20" t="s">
        <v>64</v>
      </c>
      <c r="H479" s="23" t="s">
        <v>1283</v>
      </c>
      <c r="I479" s="18" t="s">
        <v>73</v>
      </c>
      <c r="J479" s="20" t="s">
        <v>1284</v>
      </c>
      <c r="K479" s="18" t="s">
        <v>107</v>
      </c>
      <c r="L479" s="21">
        <f>SUMIF(Mod_cocina!A:A,A479,Mod_cocina!H:H)</f>
        <v>118</v>
      </c>
      <c r="M479" s="14">
        <v>45022.144444444442</v>
      </c>
      <c r="N479" s="15">
        <v>45022.000694444447</v>
      </c>
      <c r="O479" s="15">
        <v>45022.144444444442</v>
      </c>
      <c r="P479" s="15">
        <f>IF(F479="Ocupada", (O479-N479) + TIME(0,15,0),O479-N479)</f>
        <v>0.15416666666230108</v>
      </c>
      <c r="Q479" s="15">
        <f>TIME(0,SUMIF(Mod_cocina!A:A,A479,Mod_cocina!E:E),0)</f>
        <v>6.25E-2</v>
      </c>
      <c r="R479" s="16">
        <f t="shared" si="14"/>
        <v>9.1666666662301083E-2</v>
      </c>
      <c r="S479" s="15" t="str">
        <f t="shared" si="15"/>
        <v>Sí</v>
      </c>
    </row>
    <row r="480" spans="1:19">
      <c r="A480" s="18">
        <v>479</v>
      </c>
      <c r="B480" s="19" t="str">
        <f>TEXT(C480,"dddd")</f>
        <v>jueves</v>
      </c>
      <c r="C480" s="19">
        <v>45022.029166666667</v>
      </c>
      <c r="D480" s="19">
        <v>45022.1875</v>
      </c>
      <c r="E480" s="20" t="s">
        <v>63</v>
      </c>
      <c r="F480" s="20" t="s">
        <v>67</v>
      </c>
      <c r="G480" s="20" t="s">
        <v>64</v>
      </c>
      <c r="H480" s="23" t="s">
        <v>1285</v>
      </c>
      <c r="I480" s="18" t="s">
        <v>65</v>
      </c>
      <c r="J480" s="20" t="s">
        <v>1286</v>
      </c>
      <c r="K480" s="18" t="s">
        <v>164</v>
      </c>
      <c r="L480" s="21">
        <f>SUMIF(Mod_cocina!A:A,A480,Mod_cocina!H:H)</f>
        <v>52</v>
      </c>
      <c r="M480" s="14">
        <v>45022.1875</v>
      </c>
      <c r="N480" s="15">
        <v>45022.029166666667</v>
      </c>
      <c r="O480" s="15">
        <v>45022.1875</v>
      </c>
      <c r="P480" s="15">
        <f>IF(F480="Ocupada", (O480-N480) + TIME(0,15,0),O480-N480)</f>
        <v>0.15833333333284827</v>
      </c>
      <c r="Q480" s="15">
        <f>TIME(0,SUMIF(Mod_cocina!A:A,A480,Mod_cocina!E:E),0)</f>
        <v>5.7638888888888892E-2</v>
      </c>
      <c r="R480" s="16">
        <f t="shared" si="14"/>
        <v>0.10069444444395938</v>
      </c>
      <c r="S480" s="15" t="str">
        <f t="shared" si="15"/>
        <v>Sí</v>
      </c>
    </row>
    <row r="481" spans="1:19">
      <c r="A481" s="18">
        <v>480</v>
      </c>
      <c r="B481" s="19" t="str">
        <f>TEXT(C481,"dddd")</f>
        <v>jueves</v>
      </c>
      <c r="C481" s="19">
        <v>45022.143055555556</v>
      </c>
      <c r="D481" s="19">
        <v>45022.304861111108</v>
      </c>
      <c r="E481" s="20" t="s">
        <v>85</v>
      </c>
      <c r="F481" s="20" t="s">
        <v>67</v>
      </c>
      <c r="G481" s="20" t="s">
        <v>72</v>
      </c>
      <c r="H481" s="23" t="s">
        <v>1288</v>
      </c>
      <c r="I481" s="18" t="s">
        <v>73</v>
      </c>
      <c r="J481" s="20" t="s">
        <v>1289</v>
      </c>
      <c r="K481" s="18" t="s">
        <v>111</v>
      </c>
      <c r="L481" s="21">
        <f>SUMIF(Mod_cocina!A:A,A481,Mod_cocina!H:H)</f>
        <v>159</v>
      </c>
      <c r="M481" s="14">
        <v>45022.304861111108</v>
      </c>
      <c r="N481" s="15">
        <v>45022.143055555556</v>
      </c>
      <c r="O481" s="15">
        <v>45022.304861111108</v>
      </c>
      <c r="P481" s="15">
        <f>IF(F481="Ocupada", (O481-N481) + TIME(0,15,0),O481-N481)</f>
        <v>0.16180555555183673</v>
      </c>
      <c r="Q481" s="15">
        <f>TIME(0,SUMIF(Mod_cocina!A:A,A481,Mod_cocina!E:E),0)</f>
        <v>4.5138888888888888E-2</v>
      </c>
      <c r="R481" s="16">
        <f t="shared" si="14"/>
        <v>0.11666666666294784</v>
      </c>
      <c r="S481" s="15" t="str">
        <f t="shared" si="15"/>
        <v>Sí</v>
      </c>
    </row>
    <row r="482" spans="1:19">
      <c r="A482" s="18">
        <v>481</v>
      </c>
      <c r="B482" s="19" t="str">
        <f>TEXT(C482,"dddd")</f>
        <v>jueves</v>
      </c>
      <c r="C482" s="19">
        <v>45022.081250000003</v>
      </c>
      <c r="D482" s="19">
        <v>45022.196527777778</v>
      </c>
      <c r="E482" s="20" t="s">
        <v>71</v>
      </c>
      <c r="F482" s="20" t="s">
        <v>67</v>
      </c>
      <c r="G482" s="20" t="s">
        <v>64</v>
      </c>
      <c r="H482" s="23" t="s">
        <v>1291</v>
      </c>
      <c r="I482" s="18" t="s">
        <v>79</v>
      </c>
      <c r="J482" s="20" t="s">
        <v>47</v>
      </c>
      <c r="K482" s="18" t="s">
        <v>92</v>
      </c>
      <c r="L482" s="21">
        <f>SUMIF(Mod_cocina!A:A,A482,Mod_cocina!H:H)</f>
        <v>52</v>
      </c>
      <c r="M482" s="14">
        <v>45022.196527777778</v>
      </c>
      <c r="N482" s="15">
        <v>45022.081250000003</v>
      </c>
      <c r="O482" s="15">
        <v>45022.196527777778</v>
      </c>
      <c r="P482" s="15">
        <f>IF(F482="Ocupada", (O482-N482) + TIME(0,15,0),O482-N482)</f>
        <v>0.11527777777519077</v>
      </c>
      <c r="Q482" s="15">
        <f>TIME(0,SUMIF(Mod_cocina!A:A,A482,Mod_cocina!E:E),0)</f>
        <v>4.027777777777778E-2</v>
      </c>
      <c r="R482" s="16">
        <f t="shared" si="14"/>
        <v>7.4999999997412997E-2</v>
      </c>
      <c r="S482" s="15" t="str">
        <f t="shared" si="15"/>
        <v>Sí</v>
      </c>
    </row>
    <row r="483" spans="1:19">
      <c r="A483" s="18">
        <v>482</v>
      </c>
      <c r="B483" s="19" t="str">
        <f>TEXT(C483,"dddd")</f>
        <v>jueves</v>
      </c>
      <c r="C483" s="19">
        <v>45022.02847222222</v>
      </c>
      <c r="D483" s="19">
        <v>45022.124305555553</v>
      </c>
      <c r="E483" s="20" t="s">
        <v>63</v>
      </c>
      <c r="F483" s="20" t="s">
        <v>81</v>
      </c>
      <c r="G483" s="20" t="s">
        <v>72</v>
      </c>
      <c r="H483" s="23" t="s">
        <v>1292</v>
      </c>
      <c r="I483" s="18" t="s">
        <v>79</v>
      </c>
      <c r="J483" s="20" t="s">
        <v>43</v>
      </c>
      <c r="K483" s="18" t="s">
        <v>75</v>
      </c>
      <c r="L483" s="21">
        <f>SUMIF(Mod_cocina!A:A,A483,Mod_cocina!H:H)</f>
        <v>63</v>
      </c>
      <c r="M483" s="14">
        <v>45022.124305555553</v>
      </c>
      <c r="N483" s="15">
        <v>45022.02847222222</v>
      </c>
      <c r="O483" s="15">
        <v>45022.124305555553</v>
      </c>
      <c r="P483" s="15">
        <f>IF(F483="Ocupada", (O483-N483) + TIME(0,15,0),O483-N483)</f>
        <v>9.5833333332848269E-2</v>
      </c>
      <c r="Q483" s="15">
        <f>TIME(0,SUMIF(Mod_cocina!A:A,A483,Mod_cocina!E:E),0)</f>
        <v>1.4583333333333334E-2</v>
      </c>
      <c r="R483" s="16">
        <f t="shared" si="14"/>
        <v>8.1249999999514932E-2</v>
      </c>
      <c r="S483" s="15" t="str">
        <f t="shared" si="15"/>
        <v>Sí</v>
      </c>
    </row>
    <row r="484" spans="1:19">
      <c r="A484" s="18">
        <v>483</v>
      </c>
      <c r="B484" s="19" t="str">
        <f>TEXT(C484,"dddd")</f>
        <v>jueves</v>
      </c>
      <c r="C484" s="19">
        <v>45022.159722222219</v>
      </c>
      <c r="D484" s="19">
        <v>45022.292361111111</v>
      </c>
      <c r="E484" s="20" t="s">
        <v>71</v>
      </c>
      <c r="F484" s="20" t="s">
        <v>67</v>
      </c>
      <c r="G484" s="20" t="s">
        <v>64</v>
      </c>
      <c r="H484" s="23" t="s">
        <v>1294</v>
      </c>
      <c r="I484" s="18" t="s">
        <v>79</v>
      </c>
      <c r="J484" s="20" t="s">
        <v>17</v>
      </c>
      <c r="K484" s="18" t="s">
        <v>131</v>
      </c>
      <c r="L484" s="21">
        <f>SUMIF(Mod_cocina!A:A,A484,Mod_cocina!H:H)</f>
        <v>81</v>
      </c>
      <c r="M484" s="14">
        <v>45022.292361111111</v>
      </c>
      <c r="N484" s="15">
        <v>45022.159722222219</v>
      </c>
      <c r="O484" s="15">
        <v>45022.292361111111</v>
      </c>
      <c r="P484" s="15">
        <f>IF(F484="Ocupada", (O484-N484) + TIME(0,15,0),O484-N484)</f>
        <v>0.13263888889196096</v>
      </c>
      <c r="Q484" s="15">
        <f>TIME(0,SUMIF(Mod_cocina!A:A,A484,Mod_cocina!E:E),0)</f>
        <v>3.6805555555555557E-2</v>
      </c>
      <c r="R484" s="16">
        <f t="shared" si="14"/>
        <v>9.5833333336405396E-2</v>
      </c>
      <c r="S484" s="15" t="str">
        <f t="shared" si="15"/>
        <v>Sí</v>
      </c>
    </row>
    <row r="485" spans="1:19">
      <c r="A485" s="18">
        <v>484</v>
      </c>
      <c r="B485" s="19" t="str">
        <f>TEXT(C485,"dddd")</f>
        <v>jueves</v>
      </c>
      <c r="C485" s="19">
        <v>45022.064583333333</v>
      </c>
      <c r="D485" s="19">
        <v>45022.188194444447</v>
      </c>
      <c r="E485" s="20" t="s">
        <v>90</v>
      </c>
      <c r="F485" s="20" t="s">
        <v>81</v>
      </c>
      <c r="G485" s="20" t="s">
        <v>64</v>
      </c>
      <c r="H485" s="23" t="s">
        <v>1296</v>
      </c>
      <c r="I485" s="18" t="s">
        <v>79</v>
      </c>
      <c r="J485" s="20" t="s">
        <v>49</v>
      </c>
      <c r="K485" s="18" t="s">
        <v>138</v>
      </c>
      <c r="L485" s="21">
        <f>SUMIF(Mod_cocina!A:A,A485,Mod_cocina!H:H)</f>
        <v>75</v>
      </c>
      <c r="M485" s="14">
        <v>45022.188194444447</v>
      </c>
      <c r="N485" s="15">
        <v>45022.064583333333</v>
      </c>
      <c r="O485" s="15">
        <v>45022.188194444447</v>
      </c>
      <c r="P485" s="15">
        <f>IF(F485="Ocupada", (O485-N485) + TIME(0,15,0),O485-N485)</f>
        <v>0.12361111111385981</v>
      </c>
      <c r="Q485" s="15">
        <f>TIME(0,SUMIF(Mod_cocina!A:A,A485,Mod_cocina!E:E),0)</f>
        <v>2.361111111111111E-2</v>
      </c>
      <c r="R485" s="16">
        <f t="shared" si="14"/>
        <v>0.1000000000027487</v>
      </c>
      <c r="S485" s="15" t="str">
        <f t="shared" si="15"/>
        <v>Sí</v>
      </c>
    </row>
    <row r="486" spans="1:19">
      <c r="A486" s="18">
        <v>485</v>
      </c>
      <c r="B486" s="19" t="str">
        <f>TEXT(C486,"dddd")</f>
        <v>jueves</v>
      </c>
      <c r="C486" s="19">
        <v>45022.041666666664</v>
      </c>
      <c r="D486" s="19">
        <v>45022.119444444441</v>
      </c>
      <c r="E486" s="20" t="s">
        <v>85</v>
      </c>
      <c r="F486" s="20" t="s">
        <v>67</v>
      </c>
      <c r="G486" s="20" t="s">
        <v>95</v>
      </c>
      <c r="H486" s="23" t="s">
        <v>1297</v>
      </c>
      <c r="I486" s="18" t="s">
        <v>79</v>
      </c>
      <c r="J486" s="20" t="s">
        <v>1298</v>
      </c>
      <c r="K486" s="18" t="s">
        <v>107</v>
      </c>
      <c r="L486" s="21">
        <f>SUMIF(Mod_cocina!A:A,A486,Mod_cocina!H:H)</f>
        <v>144</v>
      </c>
      <c r="M486" s="14">
        <v>45022.119444444441</v>
      </c>
      <c r="N486" s="15">
        <v>45022.041666666664</v>
      </c>
      <c r="O486" s="15">
        <v>45022.119444444441</v>
      </c>
      <c r="P486" s="15">
        <f>IF(F486="Ocupada", (O486-N486) + TIME(0,15,0),O486-N486)</f>
        <v>7.7777777776645962E-2</v>
      </c>
      <c r="Q486" s="15">
        <f>TIME(0,SUMIF(Mod_cocina!A:A,A486,Mod_cocina!E:E),0)</f>
        <v>5.486111111111111E-2</v>
      </c>
      <c r="R486" s="16">
        <f t="shared" si="14"/>
        <v>2.2916666665534852E-2</v>
      </c>
      <c r="S486" s="15" t="str">
        <f t="shared" si="15"/>
        <v>Sí</v>
      </c>
    </row>
    <row r="487" spans="1:19">
      <c r="A487" s="18">
        <v>486</v>
      </c>
      <c r="B487" s="19" t="str">
        <f>TEXT(C487,"dddd")</f>
        <v>jueves</v>
      </c>
      <c r="C487" s="19">
        <v>45022.115972222222</v>
      </c>
      <c r="D487" s="19">
        <v>45022.258333333331</v>
      </c>
      <c r="E487" s="20" t="s">
        <v>71</v>
      </c>
      <c r="F487" s="20" t="s">
        <v>99</v>
      </c>
      <c r="G487" s="20" t="s">
        <v>72</v>
      </c>
      <c r="H487" s="23" t="s">
        <v>1300</v>
      </c>
      <c r="I487" s="18" t="s">
        <v>65</v>
      </c>
      <c r="J487" s="20" t="s">
        <v>1301</v>
      </c>
      <c r="K487" s="18" t="s">
        <v>75</v>
      </c>
      <c r="L487" s="21">
        <f>SUMIF(Mod_cocina!A:A,A487,Mod_cocina!H:H)</f>
        <v>150</v>
      </c>
      <c r="M487" s="14">
        <v>45022.258333333331</v>
      </c>
      <c r="N487" s="15">
        <v>45022.115972222222</v>
      </c>
      <c r="O487" s="15">
        <v>45022.258333333331</v>
      </c>
      <c r="P487" s="15">
        <f>IF(F487="Ocupada", (O487-N487) + TIME(0,15,0),O487-N487)</f>
        <v>0.15277777777616089</v>
      </c>
      <c r="Q487" s="15">
        <f>TIME(0,SUMIF(Mod_cocina!A:A,A487,Mod_cocina!E:E),0)</f>
        <v>4.0972222222222222E-2</v>
      </c>
      <c r="R487" s="16">
        <f t="shared" si="14"/>
        <v>0.11180555555393867</v>
      </c>
      <c r="S487" s="15" t="str">
        <f t="shared" si="15"/>
        <v>Sí</v>
      </c>
    </row>
    <row r="488" spans="1:19">
      <c r="A488" s="18">
        <v>487</v>
      </c>
      <c r="B488" s="19" t="str">
        <f>TEXT(C488,"dddd")</f>
        <v>jueves</v>
      </c>
      <c r="C488" s="19">
        <v>45022.06527777778</v>
      </c>
      <c r="D488" s="19">
        <v>45022.159722222219</v>
      </c>
      <c r="E488" s="20" t="s">
        <v>71</v>
      </c>
      <c r="F488" s="20" t="s">
        <v>99</v>
      </c>
      <c r="G488" s="20" t="s">
        <v>64</v>
      </c>
      <c r="H488" s="23" t="s">
        <v>1302</v>
      </c>
      <c r="I488" s="18" t="s">
        <v>79</v>
      </c>
      <c r="J488" s="20" t="s">
        <v>1303</v>
      </c>
      <c r="K488" s="18" t="s">
        <v>87</v>
      </c>
      <c r="L488" s="21">
        <f>SUMIF(Mod_cocina!A:A,A488,Mod_cocina!H:H)</f>
        <v>152</v>
      </c>
      <c r="M488" s="14">
        <v>45022.159722222219</v>
      </c>
      <c r="N488" s="15">
        <v>45022.06527777778</v>
      </c>
      <c r="O488" s="15">
        <v>45022.159722222219</v>
      </c>
      <c r="P488" s="15">
        <f>IF(F488="Ocupada", (O488-N488) + TIME(0,15,0),O488-N488)</f>
        <v>0.10486111110609879</v>
      </c>
      <c r="Q488" s="15">
        <f>TIME(0,SUMIF(Mod_cocina!A:A,A488,Mod_cocina!E:E),0)</f>
        <v>6.3888888888888884E-2</v>
      </c>
      <c r="R488" s="16">
        <f t="shared" si="14"/>
        <v>4.0972222217209905E-2</v>
      </c>
      <c r="S488" s="15" t="str">
        <f t="shared" si="15"/>
        <v>Sí</v>
      </c>
    </row>
    <row r="489" spans="1:19">
      <c r="A489" s="18">
        <v>488</v>
      </c>
      <c r="B489" s="19" t="str">
        <f>TEXT(C489,"dddd")</f>
        <v>jueves</v>
      </c>
      <c r="C489" s="19">
        <v>45022</v>
      </c>
      <c r="D489" s="19">
        <v>45022.081944444442</v>
      </c>
      <c r="E489" s="20" t="s">
        <v>63</v>
      </c>
      <c r="F489" s="20" t="s">
        <v>81</v>
      </c>
      <c r="G489" s="20" t="s">
        <v>64</v>
      </c>
      <c r="H489" s="23" t="s">
        <v>1305</v>
      </c>
      <c r="I489" s="18" t="s">
        <v>65</v>
      </c>
      <c r="J489" s="20" t="s">
        <v>1306</v>
      </c>
      <c r="K489" s="18" t="s">
        <v>164</v>
      </c>
      <c r="L489" s="21">
        <f>SUMIF(Mod_cocina!A:A,A489,Mod_cocina!H:H)</f>
        <v>185</v>
      </c>
      <c r="M489" s="14">
        <v>45022.081944444442</v>
      </c>
      <c r="N489" s="15">
        <v>45022</v>
      </c>
      <c r="O489" s="15">
        <v>45022.081944444442</v>
      </c>
      <c r="P489" s="15">
        <f>IF(F489="Ocupada", (O489-N489) + TIME(0,15,0),O489-N489)</f>
        <v>8.1944444442342501E-2</v>
      </c>
      <c r="Q489" s="15">
        <f>TIME(0,SUMIF(Mod_cocina!A:A,A489,Mod_cocina!E:E),0)</f>
        <v>8.611111111111111E-2</v>
      </c>
      <c r="R489" s="16">
        <f t="shared" si="14"/>
        <v>0</v>
      </c>
      <c r="S489" s="15" t="str">
        <f t="shared" si="15"/>
        <v>No</v>
      </c>
    </row>
    <row r="490" spans="1:19">
      <c r="A490" s="18">
        <v>489</v>
      </c>
      <c r="B490" s="19" t="str">
        <f>TEXT(C490,"dddd")</f>
        <v>jueves</v>
      </c>
      <c r="C490" s="19">
        <v>45022.122916666667</v>
      </c>
      <c r="D490" s="19">
        <v>45022.227083333331</v>
      </c>
      <c r="E490" s="20" t="s">
        <v>63</v>
      </c>
      <c r="F490" s="20" t="s">
        <v>99</v>
      </c>
      <c r="G490" s="20" t="s">
        <v>72</v>
      </c>
      <c r="H490" s="23" t="s">
        <v>1308</v>
      </c>
      <c r="I490" s="18" t="s">
        <v>79</v>
      </c>
      <c r="J490" s="20" t="s">
        <v>297</v>
      </c>
      <c r="K490" s="18" t="s">
        <v>164</v>
      </c>
      <c r="L490" s="21">
        <f>SUMIF(Mod_cocina!A:A,A490,Mod_cocina!H:H)</f>
        <v>149</v>
      </c>
      <c r="M490" s="14">
        <v>45022.227083333331</v>
      </c>
      <c r="N490" s="15">
        <v>45022.122916666667</v>
      </c>
      <c r="O490" s="15">
        <v>45022.227083333331</v>
      </c>
      <c r="P490" s="15">
        <f>IF(F490="Ocupada", (O490-N490) + TIME(0,15,0),O490-N490)</f>
        <v>0.11458333333090802</v>
      </c>
      <c r="Q490" s="15">
        <f>TIME(0,SUMIF(Mod_cocina!A:A,A490,Mod_cocina!E:E),0)</f>
        <v>2.361111111111111E-2</v>
      </c>
      <c r="R490" s="16">
        <f t="shared" si="14"/>
        <v>9.0972222219796908E-2</v>
      </c>
      <c r="S490" s="15" t="str">
        <f t="shared" si="15"/>
        <v>Sí</v>
      </c>
    </row>
    <row r="491" spans="1:19">
      <c r="A491" s="18">
        <v>490</v>
      </c>
      <c r="B491" s="19" t="str">
        <f>TEXT(C491,"dddd")</f>
        <v>jueves</v>
      </c>
      <c r="C491" s="19">
        <v>45022.138888888891</v>
      </c>
      <c r="D491" s="19">
        <v>45022.206250000003</v>
      </c>
      <c r="E491" s="20" t="s">
        <v>85</v>
      </c>
      <c r="F491" s="20" t="s">
        <v>81</v>
      </c>
      <c r="G491" s="20" t="s">
        <v>64</v>
      </c>
      <c r="H491" s="23" t="s">
        <v>1309</v>
      </c>
      <c r="I491" s="18" t="s">
        <v>79</v>
      </c>
      <c r="J491" s="20" t="s">
        <v>1310</v>
      </c>
      <c r="K491" s="18" t="s">
        <v>75</v>
      </c>
      <c r="L491" s="21">
        <f>SUMIF(Mod_cocina!A:A,A491,Mod_cocina!H:H)</f>
        <v>212</v>
      </c>
      <c r="M491" s="14">
        <v>45022.206250000003</v>
      </c>
      <c r="N491" s="15">
        <v>45022.138888888891</v>
      </c>
      <c r="O491" s="15">
        <v>45022.206250000003</v>
      </c>
      <c r="P491" s="15">
        <f>IF(F491="Ocupada", (O491-N491) + TIME(0,15,0),O491-N491)</f>
        <v>6.7361111112404615E-2</v>
      </c>
      <c r="Q491" s="15">
        <f>TIME(0,SUMIF(Mod_cocina!A:A,A491,Mod_cocina!E:E),0)</f>
        <v>9.0972222222222218E-2</v>
      </c>
      <c r="R491" s="16">
        <f t="shared" si="14"/>
        <v>0</v>
      </c>
      <c r="S491" s="15" t="str">
        <f t="shared" si="15"/>
        <v>No</v>
      </c>
    </row>
    <row r="492" spans="1:19">
      <c r="A492" s="18">
        <v>491</v>
      </c>
      <c r="B492" s="19" t="str">
        <f>TEXT(C492,"dddd")</f>
        <v>jueves</v>
      </c>
      <c r="C492" s="19">
        <v>45022.004861111112</v>
      </c>
      <c r="D492" s="19">
        <v>45022.109027777777</v>
      </c>
      <c r="E492" s="20" t="s">
        <v>90</v>
      </c>
      <c r="F492" s="20" t="s">
        <v>99</v>
      </c>
      <c r="G492" s="20" t="s">
        <v>72</v>
      </c>
      <c r="H492" s="23" t="s">
        <v>86</v>
      </c>
      <c r="I492" s="18" t="s">
        <v>79</v>
      </c>
      <c r="J492" s="20" t="s">
        <v>1311</v>
      </c>
      <c r="K492" s="18" t="s">
        <v>68</v>
      </c>
      <c r="L492" s="21">
        <f>SUMIF(Mod_cocina!A:A,A492,Mod_cocina!H:H)</f>
        <v>118</v>
      </c>
      <c r="M492" s="14">
        <v>45022.109027777777</v>
      </c>
      <c r="N492" s="15">
        <v>45022.004861111112</v>
      </c>
      <c r="O492" s="15">
        <v>45022.109027777777</v>
      </c>
      <c r="P492" s="15">
        <f>IF(F492="Ocupada", (O492-N492) + TIME(0,15,0),O492-N492)</f>
        <v>0.11458333333090802</v>
      </c>
      <c r="Q492" s="15">
        <f>TIME(0,SUMIF(Mod_cocina!A:A,A492,Mod_cocina!E:E),0)</f>
        <v>2.8472222222222222E-2</v>
      </c>
      <c r="R492" s="16">
        <f t="shared" si="14"/>
        <v>8.6111111108685801E-2</v>
      </c>
      <c r="S492" s="15" t="str">
        <f t="shared" si="15"/>
        <v>Sí</v>
      </c>
    </row>
    <row r="493" spans="1:19">
      <c r="A493" s="18">
        <v>492</v>
      </c>
      <c r="B493" s="19" t="str">
        <f>TEXT(C493,"dddd")</f>
        <v>jueves</v>
      </c>
      <c r="C493" s="19">
        <v>45022.043749999997</v>
      </c>
      <c r="D493" s="19">
        <v>45022.191666666666</v>
      </c>
      <c r="E493" s="20" t="s">
        <v>71</v>
      </c>
      <c r="F493" s="20" t="s">
        <v>67</v>
      </c>
      <c r="G493" s="20" t="s">
        <v>64</v>
      </c>
      <c r="H493" s="23" t="s">
        <v>543</v>
      </c>
      <c r="I493" s="18" t="s">
        <v>79</v>
      </c>
      <c r="J493" s="20" t="s">
        <v>1313</v>
      </c>
      <c r="K493" s="18" t="s">
        <v>75</v>
      </c>
      <c r="L493" s="21">
        <f>SUMIF(Mod_cocina!A:A,A493,Mod_cocina!H:H)</f>
        <v>210</v>
      </c>
      <c r="M493" s="14">
        <v>45022.191666666666</v>
      </c>
      <c r="N493" s="15">
        <v>45022.043749999997</v>
      </c>
      <c r="O493" s="15">
        <v>45022.191666666666</v>
      </c>
      <c r="P493" s="15">
        <f>IF(F493="Ocupada", (O493-N493) + TIME(0,15,0),O493-N493)</f>
        <v>0.14791666666860692</v>
      </c>
      <c r="Q493" s="15">
        <f>TIME(0,SUMIF(Mod_cocina!A:A,A493,Mod_cocina!E:E),0)</f>
        <v>3.4027777777777775E-2</v>
      </c>
      <c r="R493" s="16">
        <f t="shared" si="14"/>
        <v>0.11388888889082915</v>
      </c>
      <c r="S493" s="15" t="str">
        <f t="shared" si="15"/>
        <v>Sí</v>
      </c>
    </row>
    <row r="494" spans="1:19">
      <c r="A494" s="18">
        <v>493</v>
      </c>
      <c r="B494" s="19" t="str">
        <f>TEXT(C494,"dddd")</f>
        <v>jueves</v>
      </c>
      <c r="C494" s="19">
        <v>45022.021527777775</v>
      </c>
      <c r="D494" s="19">
        <v>45022.073611111111</v>
      </c>
      <c r="E494" s="20" t="s">
        <v>85</v>
      </c>
      <c r="F494" s="20" t="s">
        <v>99</v>
      </c>
      <c r="G494" s="20" t="s">
        <v>64</v>
      </c>
      <c r="H494" s="23" t="s">
        <v>1314</v>
      </c>
      <c r="I494" s="18" t="s">
        <v>79</v>
      </c>
      <c r="J494" s="20" t="s">
        <v>45</v>
      </c>
      <c r="K494" s="18" t="s">
        <v>92</v>
      </c>
      <c r="L494" s="21">
        <f>SUMIF(Mod_cocina!A:A,A494,Mod_cocina!H:H)</f>
        <v>54</v>
      </c>
      <c r="M494" s="14">
        <v>45022.073611111111</v>
      </c>
      <c r="N494" s="15">
        <v>45022.021527777775</v>
      </c>
      <c r="O494" s="15">
        <v>45022.073611111111</v>
      </c>
      <c r="P494" s="15">
        <f>IF(F494="Ocupada", (O494-N494) + TIME(0,15,0),O494-N494)</f>
        <v>6.2500000002425324E-2</v>
      </c>
      <c r="Q494" s="15">
        <f>TIME(0,SUMIF(Mod_cocina!A:A,A494,Mod_cocina!E:E),0)</f>
        <v>5.5555555555555558E-3</v>
      </c>
      <c r="R494" s="16">
        <f t="shared" si="14"/>
        <v>5.6944444446869767E-2</v>
      </c>
      <c r="S494" s="15" t="str">
        <f t="shared" si="15"/>
        <v>Sí</v>
      </c>
    </row>
    <row r="495" spans="1:19">
      <c r="A495" s="18">
        <v>494</v>
      </c>
      <c r="B495" s="19" t="str">
        <f>TEXT(C495,"dddd")</f>
        <v>jueves</v>
      </c>
      <c r="C495" s="19">
        <v>45022.061111111114</v>
      </c>
      <c r="D495" s="19">
        <v>45022.200694444444</v>
      </c>
      <c r="E495" s="20" t="s">
        <v>71</v>
      </c>
      <c r="F495" s="20" t="s">
        <v>67</v>
      </c>
      <c r="G495" s="20" t="s">
        <v>72</v>
      </c>
      <c r="H495" s="23" t="s">
        <v>1315</v>
      </c>
      <c r="I495" s="18" t="s">
        <v>79</v>
      </c>
      <c r="J495" s="20" t="s">
        <v>101</v>
      </c>
      <c r="K495" s="18" t="s">
        <v>87</v>
      </c>
      <c r="L495" s="21">
        <f>SUMIF(Mod_cocina!A:A,A495,Mod_cocina!H:H)</f>
        <v>172</v>
      </c>
      <c r="M495" s="14">
        <v>45022.200694444444</v>
      </c>
      <c r="N495" s="15">
        <v>45022.061111111114</v>
      </c>
      <c r="O495" s="15">
        <v>45022.200694444444</v>
      </c>
      <c r="P495" s="15">
        <f>IF(F495="Ocupada", (O495-N495) + TIME(0,15,0),O495-N495)</f>
        <v>0.13958333332993789</v>
      </c>
      <c r="Q495" s="15">
        <f>TIME(0,SUMIF(Mod_cocina!A:A,A495,Mod_cocina!E:E),0)</f>
        <v>2.1527777777777778E-2</v>
      </c>
      <c r="R495" s="16">
        <f t="shared" si="14"/>
        <v>0.1180555555521601</v>
      </c>
      <c r="S495" s="15" t="str">
        <f t="shared" si="15"/>
        <v>Sí</v>
      </c>
    </row>
    <row r="496" spans="1:19">
      <c r="A496" s="18">
        <v>495</v>
      </c>
      <c r="B496" s="19" t="str">
        <f>TEXT(C496,"dddd")</f>
        <v>jueves</v>
      </c>
      <c r="C496" s="19">
        <v>45022.125694444447</v>
      </c>
      <c r="D496" s="19">
        <v>45022.284722222219</v>
      </c>
      <c r="E496" s="20" t="s">
        <v>78</v>
      </c>
      <c r="F496" s="20" t="s">
        <v>81</v>
      </c>
      <c r="G496" s="20" t="s">
        <v>72</v>
      </c>
      <c r="H496" s="23" t="s">
        <v>1317</v>
      </c>
      <c r="I496" s="18" t="s">
        <v>79</v>
      </c>
      <c r="J496" s="20" t="s">
        <v>1318</v>
      </c>
      <c r="K496" s="18" t="s">
        <v>100</v>
      </c>
      <c r="L496" s="21">
        <f>SUMIF(Mod_cocina!A:A,A496,Mod_cocina!H:H)</f>
        <v>263</v>
      </c>
      <c r="M496" s="14">
        <v>45022.284722222219</v>
      </c>
      <c r="N496" s="15">
        <v>45022.125694444447</v>
      </c>
      <c r="O496" s="15">
        <v>45022.284722222219</v>
      </c>
      <c r="P496" s="15">
        <f>IF(F496="Ocupada", (O496-N496) + TIME(0,15,0),O496-N496)</f>
        <v>0.15902777777228039</v>
      </c>
      <c r="Q496" s="15">
        <f>TIME(0,SUMIF(Mod_cocina!A:A,A496,Mod_cocina!E:E),0)</f>
        <v>7.0833333333333331E-2</v>
      </c>
      <c r="R496" s="16">
        <f t="shared" si="14"/>
        <v>8.8194444438947056E-2</v>
      </c>
      <c r="S496" s="15" t="str">
        <f t="shared" si="15"/>
        <v>Sí</v>
      </c>
    </row>
    <row r="497" spans="1:19">
      <c r="A497" s="18">
        <v>496</v>
      </c>
      <c r="B497" s="19" t="str">
        <f>TEXT(C497,"dddd")</f>
        <v>jueves</v>
      </c>
      <c r="C497" s="19">
        <v>45022.106944444444</v>
      </c>
      <c r="D497" s="19">
        <v>45022.265277777777</v>
      </c>
      <c r="E497" s="20" t="s">
        <v>71</v>
      </c>
      <c r="F497" s="20" t="s">
        <v>67</v>
      </c>
      <c r="G497" s="20" t="s">
        <v>64</v>
      </c>
      <c r="H497" s="23" t="s">
        <v>1319</v>
      </c>
      <c r="I497" s="18" t="s">
        <v>79</v>
      </c>
      <c r="J497" s="20" t="s">
        <v>1320</v>
      </c>
      <c r="K497" s="18" t="s">
        <v>164</v>
      </c>
      <c r="L497" s="21">
        <f>SUMIF(Mod_cocina!A:A,A497,Mod_cocina!H:H)</f>
        <v>223</v>
      </c>
      <c r="M497" s="14">
        <v>45022.265277777777</v>
      </c>
      <c r="N497" s="15">
        <v>45022.106944444444</v>
      </c>
      <c r="O497" s="15">
        <v>45022.265277777777</v>
      </c>
      <c r="P497" s="15">
        <f>IF(F497="Ocupada", (O497-N497) + TIME(0,15,0),O497-N497)</f>
        <v>0.15833333333284827</v>
      </c>
      <c r="Q497" s="15">
        <f>TIME(0,SUMIF(Mod_cocina!A:A,A497,Mod_cocina!E:E),0)</f>
        <v>9.2361111111111116E-2</v>
      </c>
      <c r="R497" s="16">
        <f t="shared" si="14"/>
        <v>6.5972222221737153E-2</v>
      </c>
      <c r="S497" s="15" t="str">
        <f t="shared" si="15"/>
        <v>Sí</v>
      </c>
    </row>
    <row r="498" spans="1:19">
      <c r="A498" s="18">
        <v>497</v>
      </c>
      <c r="B498" s="19" t="str">
        <f>TEXT(C498,"dddd")</f>
        <v>jueves</v>
      </c>
      <c r="C498" s="19">
        <v>45022.145833333336</v>
      </c>
      <c r="D498" s="19">
        <v>45022.290277777778</v>
      </c>
      <c r="E498" s="20" t="s">
        <v>63</v>
      </c>
      <c r="F498" s="20" t="s">
        <v>67</v>
      </c>
      <c r="G498" s="20" t="s">
        <v>64</v>
      </c>
      <c r="H498" s="23" t="s">
        <v>1321</v>
      </c>
      <c r="I498" s="18" t="s">
        <v>65</v>
      </c>
      <c r="J498" s="20" t="s">
        <v>1322</v>
      </c>
      <c r="K498" s="18" t="s">
        <v>164</v>
      </c>
      <c r="L498" s="21">
        <f>SUMIF(Mod_cocina!A:A,A498,Mod_cocina!H:H)</f>
        <v>150</v>
      </c>
      <c r="M498" s="14">
        <v>45022.290277777778</v>
      </c>
      <c r="N498" s="15">
        <v>45022.145833333336</v>
      </c>
      <c r="O498" s="15">
        <v>45022.290277777778</v>
      </c>
      <c r="P498" s="15">
        <f>IF(F498="Ocupada", (O498-N498) + TIME(0,15,0),O498-N498)</f>
        <v>0.1444444444423425</v>
      </c>
      <c r="Q498" s="15">
        <f>TIME(0,SUMIF(Mod_cocina!A:A,A498,Mod_cocina!E:E),0)</f>
        <v>2.6388888888888889E-2</v>
      </c>
      <c r="R498" s="16">
        <f t="shared" si="14"/>
        <v>0.11805555555345361</v>
      </c>
      <c r="S498" s="15" t="str">
        <f t="shared" si="15"/>
        <v>Sí</v>
      </c>
    </row>
    <row r="499" spans="1:19">
      <c r="A499" s="18">
        <v>498</v>
      </c>
      <c r="B499" s="19" t="str">
        <f>TEXT(C499,"dddd")</f>
        <v>jueves</v>
      </c>
      <c r="C499" s="19">
        <v>45022.011805555558</v>
      </c>
      <c r="D499" s="19">
        <v>45022.156944444447</v>
      </c>
      <c r="E499" s="20" t="s">
        <v>63</v>
      </c>
      <c r="F499" s="20" t="s">
        <v>81</v>
      </c>
      <c r="G499" s="20" t="s">
        <v>64</v>
      </c>
      <c r="H499" s="23" t="s">
        <v>1323</v>
      </c>
      <c r="I499" s="18" t="s">
        <v>79</v>
      </c>
      <c r="J499" s="20" t="s">
        <v>29</v>
      </c>
      <c r="K499" s="18" t="s">
        <v>68</v>
      </c>
      <c r="L499" s="21">
        <f>SUMIF(Mod_cocina!A:A,A499,Mod_cocina!H:H)</f>
        <v>19</v>
      </c>
      <c r="M499" s="14">
        <v>45022.156944444447</v>
      </c>
      <c r="N499" s="15">
        <v>45022.011805555558</v>
      </c>
      <c r="O499" s="15">
        <v>45022.156944444447</v>
      </c>
      <c r="P499" s="15">
        <f>IF(F499="Ocupada", (O499-N499) + TIME(0,15,0),O499-N499)</f>
        <v>0.14513888888905058</v>
      </c>
      <c r="Q499" s="15">
        <f>TIME(0,SUMIF(Mod_cocina!A:A,A499,Mod_cocina!E:E),0)</f>
        <v>2.2222222222222223E-2</v>
      </c>
      <c r="R499" s="16">
        <f t="shared" si="14"/>
        <v>0.12291666666682835</v>
      </c>
      <c r="S499" s="15" t="str">
        <f t="shared" si="15"/>
        <v>Sí</v>
      </c>
    </row>
    <row r="500" spans="1:19">
      <c r="A500" s="18">
        <v>499</v>
      </c>
      <c r="B500" s="19" t="str">
        <f>TEXT(C500,"dddd")</f>
        <v>jueves</v>
      </c>
      <c r="C500" s="19">
        <v>45022.056250000001</v>
      </c>
      <c r="D500" s="19">
        <v>45022.186111111114</v>
      </c>
      <c r="E500" s="20" t="s">
        <v>78</v>
      </c>
      <c r="F500" s="20" t="s">
        <v>67</v>
      </c>
      <c r="G500" s="20" t="s">
        <v>95</v>
      </c>
      <c r="H500" s="23" t="s">
        <v>1324</v>
      </c>
      <c r="I500" s="18" t="s">
        <v>65</v>
      </c>
      <c r="J500" s="20" t="s">
        <v>1325</v>
      </c>
      <c r="K500" s="18" t="s">
        <v>82</v>
      </c>
      <c r="L500" s="21">
        <f>SUMIF(Mod_cocina!A:A,A500,Mod_cocina!H:H)</f>
        <v>158</v>
      </c>
      <c r="M500" s="14">
        <v>45022.186111111114</v>
      </c>
      <c r="N500" s="15">
        <v>45022.056250000001</v>
      </c>
      <c r="O500" s="15">
        <v>45022.186111111114</v>
      </c>
      <c r="P500" s="15">
        <f>IF(F500="Ocupada", (O500-N500) + TIME(0,15,0),O500-N500)</f>
        <v>0.12986111111240461</v>
      </c>
      <c r="Q500" s="15">
        <f>TIME(0,SUMIF(Mod_cocina!A:A,A500,Mod_cocina!E:E),0)</f>
        <v>9.0277777777777776E-2</v>
      </c>
      <c r="R500" s="16">
        <f t="shared" si="14"/>
        <v>3.9583333334626838E-2</v>
      </c>
      <c r="S500" s="15" t="str">
        <f t="shared" si="15"/>
        <v>Sí</v>
      </c>
    </row>
    <row r="501" spans="1:19">
      <c r="A501" s="18">
        <v>500</v>
      </c>
      <c r="B501" s="19" t="str">
        <f>TEXT(C501,"dddd")</f>
        <v>jueves</v>
      </c>
      <c r="C501" s="19">
        <v>45022.053472222222</v>
      </c>
      <c r="D501" s="19">
        <v>45022.21875</v>
      </c>
      <c r="E501" s="20" t="s">
        <v>90</v>
      </c>
      <c r="F501" s="20" t="s">
        <v>99</v>
      </c>
      <c r="G501" s="20" t="s">
        <v>72</v>
      </c>
      <c r="H501" s="23" t="s">
        <v>1326</v>
      </c>
      <c r="I501" s="18" t="s">
        <v>65</v>
      </c>
      <c r="J501" s="20" t="s">
        <v>1327</v>
      </c>
      <c r="K501" s="18" t="s">
        <v>164</v>
      </c>
      <c r="L501" s="21">
        <f>SUMIF(Mod_cocina!A:A,A501,Mod_cocina!H:H)</f>
        <v>93</v>
      </c>
      <c r="M501" s="14">
        <v>45022.21875</v>
      </c>
      <c r="N501" s="15">
        <v>45022.053472222222</v>
      </c>
      <c r="O501" s="15">
        <v>45022.21875</v>
      </c>
      <c r="P501" s="15">
        <f>IF(F501="Ocupada", (O501-N501) + TIME(0,15,0),O501-N501)</f>
        <v>0.17569444444476781</v>
      </c>
      <c r="Q501" s="15">
        <f>TIME(0,SUMIF(Mod_cocina!A:A,A501,Mod_cocina!E:E),0)</f>
        <v>2.9166666666666667E-2</v>
      </c>
      <c r="R501" s="16">
        <f t="shared" si="14"/>
        <v>0.14652777777810114</v>
      </c>
      <c r="S501" s="15" t="str">
        <f t="shared" si="15"/>
        <v>Sí</v>
      </c>
    </row>
    <row r="502" spans="1:19">
      <c r="A502" s="18">
        <v>501</v>
      </c>
      <c r="B502" s="19" t="str">
        <f>TEXT(C502,"dddd")</f>
        <v>jueves</v>
      </c>
      <c r="C502" s="19">
        <v>45022.155555555553</v>
      </c>
      <c r="D502" s="19">
        <v>45022.271527777775</v>
      </c>
      <c r="E502" s="20" t="s">
        <v>71</v>
      </c>
      <c r="F502" s="20" t="s">
        <v>99</v>
      </c>
      <c r="G502" s="20" t="s">
        <v>95</v>
      </c>
      <c r="H502" s="23" t="s">
        <v>1329</v>
      </c>
      <c r="I502" s="18" t="s">
        <v>79</v>
      </c>
      <c r="J502" s="20" t="s">
        <v>1330</v>
      </c>
      <c r="K502" s="18" t="s">
        <v>100</v>
      </c>
      <c r="L502" s="21">
        <f>SUMIF(Mod_cocina!A:A,A502,Mod_cocina!H:H)</f>
        <v>138</v>
      </c>
      <c r="M502" s="14">
        <v>45022.271527777775</v>
      </c>
      <c r="N502" s="15">
        <v>45022.155555555553</v>
      </c>
      <c r="O502" s="15">
        <v>45022.271527777775</v>
      </c>
      <c r="P502" s="15">
        <f>IF(F502="Ocupada", (O502-N502) + TIME(0,15,0),O502-N502)</f>
        <v>0.1263888888885655</v>
      </c>
      <c r="Q502" s="15">
        <f>TIME(0,SUMIF(Mod_cocina!A:A,A502,Mod_cocina!E:E),0)</f>
        <v>2.7083333333333334E-2</v>
      </c>
      <c r="R502" s="16">
        <f t="shared" si="14"/>
        <v>9.9305555555232169E-2</v>
      </c>
      <c r="S502" s="15" t="str">
        <f t="shared" si="15"/>
        <v>Sí</v>
      </c>
    </row>
    <row r="503" spans="1:19">
      <c r="A503" s="18">
        <v>502</v>
      </c>
      <c r="B503" s="19" t="str">
        <f>TEXT(C503,"dddd")</f>
        <v>jueves</v>
      </c>
      <c r="C503" s="19">
        <v>45022.03125</v>
      </c>
      <c r="D503" s="19">
        <v>45022.081250000003</v>
      </c>
      <c r="E503" s="20" t="s">
        <v>85</v>
      </c>
      <c r="F503" s="20" t="s">
        <v>67</v>
      </c>
      <c r="G503" s="20" t="s">
        <v>64</v>
      </c>
      <c r="H503" s="23" t="s">
        <v>1331</v>
      </c>
      <c r="I503" s="18" t="s">
        <v>79</v>
      </c>
      <c r="J503" s="20" t="s">
        <v>1332</v>
      </c>
      <c r="K503" s="18" t="s">
        <v>107</v>
      </c>
      <c r="L503" s="21">
        <f>SUMIF(Mod_cocina!A:A,A503,Mod_cocina!H:H)</f>
        <v>139</v>
      </c>
      <c r="M503" s="14">
        <v>45022.081250000003</v>
      </c>
      <c r="N503" s="15">
        <v>45022.03125</v>
      </c>
      <c r="O503" s="15">
        <v>45022.081250000003</v>
      </c>
      <c r="P503" s="15">
        <f>IF(F503="Ocupada", (O503-N503) + TIME(0,15,0),O503-N503)</f>
        <v>5.0000000002910383E-2</v>
      </c>
      <c r="Q503" s="15">
        <f>TIME(0,SUMIF(Mod_cocina!A:A,A503,Mod_cocina!E:E),0)</f>
        <v>5.0694444444444445E-2</v>
      </c>
      <c r="R503" s="16">
        <f t="shared" si="14"/>
        <v>0</v>
      </c>
      <c r="S503" s="15" t="str">
        <f t="shared" si="15"/>
        <v>No</v>
      </c>
    </row>
    <row r="504" spans="1:19">
      <c r="A504" s="18">
        <v>503</v>
      </c>
      <c r="B504" s="19" t="str">
        <f>TEXT(C504,"dddd")</f>
        <v>jueves</v>
      </c>
      <c r="C504" s="19">
        <v>45022.097222222219</v>
      </c>
      <c r="D504" s="19">
        <v>45022.168055555558</v>
      </c>
      <c r="E504" s="20" t="s">
        <v>63</v>
      </c>
      <c r="F504" s="20" t="s">
        <v>67</v>
      </c>
      <c r="G504" s="20" t="s">
        <v>64</v>
      </c>
      <c r="H504" s="23" t="s">
        <v>1334</v>
      </c>
      <c r="I504" s="18" t="s">
        <v>79</v>
      </c>
      <c r="J504" s="20" t="s">
        <v>729</v>
      </c>
      <c r="K504" s="18" t="s">
        <v>68</v>
      </c>
      <c r="L504" s="21">
        <f>SUMIF(Mod_cocina!A:A,A504,Mod_cocina!H:H)</f>
        <v>137</v>
      </c>
      <c r="M504" s="14">
        <v>45022.168055555558</v>
      </c>
      <c r="N504" s="15">
        <v>45022.097222222219</v>
      </c>
      <c r="O504" s="15">
        <v>45022.168055555558</v>
      </c>
      <c r="P504" s="15">
        <f>IF(F504="Ocupada", (O504-N504) + TIME(0,15,0),O504-N504)</f>
        <v>7.0833333338669036E-2</v>
      </c>
      <c r="Q504" s="15">
        <f>TIME(0,SUMIF(Mod_cocina!A:A,A504,Mod_cocina!E:E),0)</f>
        <v>5.9027777777777776E-2</v>
      </c>
      <c r="R504" s="16">
        <f t="shared" si="14"/>
        <v>1.1805555560891259E-2</v>
      </c>
      <c r="S504" s="15" t="str">
        <f t="shared" si="15"/>
        <v>Sí</v>
      </c>
    </row>
    <row r="505" spans="1:19">
      <c r="A505" s="18">
        <v>504</v>
      </c>
      <c r="B505" s="19" t="str">
        <f>TEXT(C505,"dddd")</f>
        <v>jueves</v>
      </c>
      <c r="C505" s="19">
        <v>45022.090277777781</v>
      </c>
      <c r="D505" s="19">
        <v>45022.2</v>
      </c>
      <c r="E505" s="20" t="s">
        <v>85</v>
      </c>
      <c r="F505" s="20" t="s">
        <v>67</v>
      </c>
      <c r="G505" s="20" t="s">
        <v>95</v>
      </c>
      <c r="H505" s="23" t="s">
        <v>1336</v>
      </c>
      <c r="I505" s="18" t="s">
        <v>73</v>
      </c>
      <c r="J505" s="20" t="s">
        <v>17</v>
      </c>
      <c r="K505" s="18" t="s">
        <v>82</v>
      </c>
      <c r="L505" s="21">
        <f>SUMIF(Mod_cocina!A:A,A505,Mod_cocina!H:H)</f>
        <v>54</v>
      </c>
      <c r="M505" s="14">
        <v>45022.2</v>
      </c>
      <c r="N505" s="15">
        <v>45022.090277777781</v>
      </c>
      <c r="O505" s="15">
        <v>45022.2</v>
      </c>
      <c r="P505" s="15">
        <f>IF(F505="Ocupada", (O505-N505) + TIME(0,15,0),O505-N505)</f>
        <v>0.10972222221607808</v>
      </c>
      <c r="Q505" s="15">
        <f>TIME(0,SUMIF(Mod_cocina!A:A,A505,Mod_cocina!E:E),0)</f>
        <v>1.3194444444444444E-2</v>
      </c>
      <c r="R505" s="16">
        <f t="shared" si="14"/>
        <v>9.6527777771633641E-2</v>
      </c>
      <c r="S505" s="15" t="str">
        <f t="shared" si="15"/>
        <v>Sí</v>
      </c>
    </row>
    <row r="506" spans="1:19">
      <c r="A506" s="18">
        <v>505</v>
      </c>
      <c r="B506" s="19" t="str">
        <f>TEXT(C506,"dddd")</f>
        <v>jueves</v>
      </c>
      <c r="C506" s="19">
        <v>45022.109722222223</v>
      </c>
      <c r="D506" s="19">
        <v>45022.254861111112</v>
      </c>
      <c r="E506" s="20" t="s">
        <v>78</v>
      </c>
      <c r="F506" s="20" t="s">
        <v>67</v>
      </c>
      <c r="G506" s="20" t="s">
        <v>95</v>
      </c>
      <c r="H506" s="23" t="s">
        <v>1338</v>
      </c>
      <c r="I506" s="18" t="s">
        <v>79</v>
      </c>
      <c r="J506" s="20" t="s">
        <v>1339</v>
      </c>
      <c r="K506" s="18" t="s">
        <v>75</v>
      </c>
      <c r="L506" s="21">
        <f>SUMIF(Mod_cocina!A:A,A506,Mod_cocina!H:H)</f>
        <v>155</v>
      </c>
      <c r="M506" s="14">
        <v>45022.254861111112</v>
      </c>
      <c r="N506" s="15">
        <v>45022.109722222223</v>
      </c>
      <c r="O506" s="15">
        <v>45022.254861111112</v>
      </c>
      <c r="P506" s="15">
        <f>IF(F506="Ocupada", (O506-N506) + TIME(0,15,0),O506-N506)</f>
        <v>0.14513888888905058</v>
      </c>
      <c r="Q506" s="15">
        <f>TIME(0,SUMIF(Mod_cocina!A:A,A506,Mod_cocina!E:E),0)</f>
        <v>7.9861111111111105E-2</v>
      </c>
      <c r="R506" s="16">
        <f t="shared" si="14"/>
        <v>6.5277777777939472E-2</v>
      </c>
      <c r="S506" s="15" t="str">
        <f t="shared" si="15"/>
        <v>Sí</v>
      </c>
    </row>
    <row r="507" spans="1:19">
      <c r="A507" s="18">
        <v>506</v>
      </c>
      <c r="B507" s="19" t="str">
        <f>TEXT(C507,"dddd")</f>
        <v>jueves</v>
      </c>
      <c r="C507" s="19">
        <v>45022.084027777775</v>
      </c>
      <c r="D507" s="19">
        <v>45022.168055555558</v>
      </c>
      <c r="E507" s="20" t="s">
        <v>63</v>
      </c>
      <c r="F507" s="20" t="s">
        <v>99</v>
      </c>
      <c r="G507" s="20" t="s">
        <v>95</v>
      </c>
      <c r="H507" s="23" t="s">
        <v>409</v>
      </c>
      <c r="I507" s="18" t="s">
        <v>79</v>
      </c>
      <c r="J507" s="20" t="s">
        <v>31</v>
      </c>
      <c r="K507" s="18" t="s">
        <v>87</v>
      </c>
      <c r="L507" s="21">
        <f>SUMIF(Mod_cocina!A:A,A507,Mod_cocina!H:H)</f>
        <v>70</v>
      </c>
      <c r="M507" s="14">
        <v>45022.168055555558</v>
      </c>
      <c r="N507" s="15">
        <v>45022.084027777775</v>
      </c>
      <c r="O507" s="15">
        <v>45022.168055555558</v>
      </c>
      <c r="P507" s="15">
        <f>IF(F507="Ocupada", (O507-N507) + TIME(0,15,0),O507-N507)</f>
        <v>9.44444444491334E-2</v>
      </c>
      <c r="Q507" s="15">
        <f>TIME(0,SUMIF(Mod_cocina!A:A,A507,Mod_cocina!E:E),0)</f>
        <v>3.472222222222222E-3</v>
      </c>
      <c r="R507" s="16">
        <f t="shared" si="14"/>
        <v>9.0972222226911176E-2</v>
      </c>
      <c r="S507" s="15" t="str">
        <f t="shared" si="15"/>
        <v>Sí</v>
      </c>
    </row>
    <row r="508" spans="1:19">
      <c r="A508" s="18">
        <v>507</v>
      </c>
      <c r="B508" s="19" t="str">
        <f>TEXT(C508,"dddd")</f>
        <v>jueves</v>
      </c>
      <c r="C508" s="19">
        <v>45022.143055555556</v>
      </c>
      <c r="D508" s="19">
        <v>45022.1875</v>
      </c>
      <c r="E508" s="20" t="s">
        <v>78</v>
      </c>
      <c r="F508" s="20" t="s">
        <v>81</v>
      </c>
      <c r="G508" s="20" t="s">
        <v>72</v>
      </c>
      <c r="H508" s="23" t="s">
        <v>1341</v>
      </c>
      <c r="I508" s="18" t="s">
        <v>79</v>
      </c>
      <c r="J508" s="20" t="s">
        <v>1342</v>
      </c>
      <c r="K508" s="18" t="s">
        <v>107</v>
      </c>
      <c r="L508" s="21">
        <f>SUMIF(Mod_cocina!A:A,A508,Mod_cocina!H:H)</f>
        <v>210</v>
      </c>
      <c r="M508" s="14">
        <v>45022.1875</v>
      </c>
      <c r="N508" s="15">
        <v>45022.143055555556</v>
      </c>
      <c r="O508" s="15">
        <v>45022.1875</v>
      </c>
      <c r="P508" s="15">
        <f>IF(F508="Ocupada", (O508-N508) + TIME(0,15,0),O508-N508)</f>
        <v>4.4444444443797693E-2</v>
      </c>
      <c r="Q508" s="15">
        <f>TIME(0,SUMIF(Mod_cocina!A:A,A508,Mod_cocina!E:E),0)</f>
        <v>4.791666666666667E-2</v>
      </c>
      <c r="R508" s="16">
        <f t="shared" si="14"/>
        <v>0</v>
      </c>
      <c r="S508" s="15" t="str">
        <f t="shared" si="15"/>
        <v>No</v>
      </c>
    </row>
    <row r="509" spans="1:19">
      <c r="A509" s="18">
        <v>508</v>
      </c>
      <c r="B509" s="19" t="str">
        <f>TEXT(C509,"dddd")</f>
        <v>jueves</v>
      </c>
      <c r="C509" s="19">
        <v>45022.118055555555</v>
      </c>
      <c r="D509" s="19">
        <v>45022.274305555555</v>
      </c>
      <c r="E509" s="20" t="s">
        <v>85</v>
      </c>
      <c r="F509" s="20" t="s">
        <v>67</v>
      </c>
      <c r="G509" s="20" t="s">
        <v>64</v>
      </c>
      <c r="H509" s="23" t="s">
        <v>1344</v>
      </c>
      <c r="I509" s="18" t="s">
        <v>79</v>
      </c>
      <c r="J509" s="20" t="s">
        <v>33</v>
      </c>
      <c r="K509" s="18" t="s">
        <v>82</v>
      </c>
      <c r="L509" s="21">
        <f>SUMIF(Mod_cocina!A:A,A509,Mod_cocina!H:H)</f>
        <v>32</v>
      </c>
      <c r="M509" s="14">
        <v>45022.274305555555</v>
      </c>
      <c r="N509" s="15">
        <v>45022.118055555555</v>
      </c>
      <c r="O509" s="15">
        <v>45022.274305555555</v>
      </c>
      <c r="P509" s="15">
        <f>IF(F509="Ocupada", (O509-N509) + TIME(0,15,0),O509-N509)</f>
        <v>0.15625</v>
      </c>
      <c r="Q509" s="15">
        <f>TIME(0,SUMIF(Mod_cocina!A:A,A509,Mod_cocina!E:E),0)</f>
        <v>2.361111111111111E-2</v>
      </c>
      <c r="R509" s="16">
        <f t="shared" si="14"/>
        <v>0.13263888888888889</v>
      </c>
      <c r="S509" s="15" t="str">
        <f t="shared" si="15"/>
        <v>Sí</v>
      </c>
    </row>
    <row r="510" spans="1:19">
      <c r="A510" s="18">
        <v>509</v>
      </c>
      <c r="B510" s="19" t="str">
        <f>TEXT(C510,"dddd")</f>
        <v>jueves</v>
      </c>
      <c r="C510" s="19">
        <v>45022.133333333331</v>
      </c>
      <c r="D510" s="19">
        <v>45022.251388888886</v>
      </c>
      <c r="E510" s="20" t="s">
        <v>71</v>
      </c>
      <c r="F510" s="20" t="s">
        <v>99</v>
      </c>
      <c r="G510" s="20" t="s">
        <v>72</v>
      </c>
      <c r="H510" s="23" t="s">
        <v>1345</v>
      </c>
      <c r="I510" s="18" t="s">
        <v>79</v>
      </c>
      <c r="J510" s="20" t="s">
        <v>19</v>
      </c>
      <c r="K510" s="18" t="s">
        <v>82</v>
      </c>
      <c r="L510" s="21">
        <f>SUMIF(Mod_cocina!A:A,A510,Mod_cocina!H:H)</f>
        <v>80</v>
      </c>
      <c r="M510" s="14">
        <v>45022.251388888886</v>
      </c>
      <c r="N510" s="15">
        <v>45022.133333333331</v>
      </c>
      <c r="O510" s="15">
        <v>45022.251388888886</v>
      </c>
      <c r="P510" s="15">
        <f>IF(F510="Ocupada", (O510-N510) + TIME(0,15,0),O510-N510)</f>
        <v>0.12847222222141377</v>
      </c>
      <c r="Q510" s="15">
        <f>TIME(0,SUMIF(Mod_cocina!A:A,A510,Mod_cocina!E:E),0)</f>
        <v>3.2638888888888891E-2</v>
      </c>
      <c r="R510" s="16">
        <f t="shared" si="14"/>
        <v>9.5833333332524889E-2</v>
      </c>
      <c r="S510" s="15" t="str">
        <f t="shared" si="15"/>
        <v>Sí</v>
      </c>
    </row>
    <row r="511" spans="1:19">
      <c r="A511" s="18">
        <v>510</v>
      </c>
      <c r="B511" s="19" t="str">
        <f>TEXT(C511,"dddd")</f>
        <v>jueves</v>
      </c>
      <c r="C511" s="19">
        <v>45022.147222222222</v>
      </c>
      <c r="D511" s="19">
        <v>45022.189583333333</v>
      </c>
      <c r="E511" s="20" t="s">
        <v>90</v>
      </c>
      <c r="F511" s="20" t="s">
        <v>81</v>
      </c>
      <c r="G511" s="20" t="s">
        <v>64</v>
      </c>
      <c r="H511" s="23" t="s">
        <v>1347</v>
      </c>
      <c r="I511" s="18" t="s">
        <v>79</v>
      </c>
      <c r="J511" s="20" t="s">
        <v>21</v>
      </c>
      <c r="K511" s="18" t="s">
        <v>87</v>
      </c>
      <c r="L511" s="21">
        <f>SUMIF(Mod_cocina!A:A,A511,Mod_cocina!H:H)</f>
        <v>36</v>
      </c>
      <c r="M511" s="14">
        <v>45022.189583333333</v>
      </c>
      <c r="N511" s="15">
        <v>45022.147222222222</v>
      </c>
      <c r="O511" s="15">
        <v>45022.189583333333</v>
      </c>
      <c r="P511" s="15">
        <f>IF(F511="Ocupada", (O511-N511) + TIME(0,15,0),O511-N511)</f>
        <v>4.2361111110949423E-2</v>
      </c>
      <c r="Q511" s="15">
        <f>TIME(0,SUMIF(Mod_cocina!A:A,A511,Mod_cocina!E:E),0)</f>
        <v>3.3333333333333333E-2</v>
      </c>
      <c r="R511" s="16">
        <f t="shared" si="14"/>
        <v>9.0277777776160903E-3</v>
      </c>
      <c r="S511" s="15" t="str">
        <f t="shared" si="15"/>
        <v>Sí</v>
      </c>
    </row>
    <row r="512" spans="1:19">
      <c r="A512" s="18">
        <v>511</v>
      </c>
      <c r="B512" s="19" t="str">
        <f>TEXT(C512,"dddd")</f>
        <v>jueves</v>
      </c>
      <c r="C512" s="19">
        <v>45022.068055555559</v>
      </c>
      <c r="D512" s="19">
        <v>45022.140972222223</v>
      </c>
      <c r="E512" s="20" t="s">
        <v>71</v>
      </c>
      <c r="F512" s="20" t="s">
        <v>81</v>
      </c>
      <c r="G512" s="20" t="s">
        <v>64</v>
      </c>
      <c r="H512" s="23" t="s">
        <v>1349</v>
      </c>
      <c r="I512" s="18" t="s">
        <v>79</v>
      </c>
      <c r="J512" s="20" t="s">
        <v>1350</v>
      </c>
      <c r="K512" s="18" t="s">
        <v>164</v>
      </c>
      <c r="L512" s="21">
        <f>SUMIF(Mod_cocina!A:A,A512,Mod_cocina!H:H)</f>
        <v>137</v>
      </c>
      <c r="M512" s="14">
        <v>45022.140972222223</v>
      </c>
      <c r="N512" s="15">
        <v>45022.068055555559</v>
      </c>
      <c r="O512" s="15">
        <v>45022.140972222223</v>
      </c>
      <c r="P512" s="15">
        <f>IF(F512="Ocupada", (O512-N512) + TIME(0,15,0),O512-N512)</f>
        <v>7.2916666664241347E-2</v>
      </c>
      <c r="Q512" s="15">
        <f>TIME(0,SUMIF(Mod_cocina!A:A,A512,Mod_cocina!E:E),0)</f>
        <v>2.6388888888888889E-2</v>
      </c>
      <c r="R512" s="16">
        <f t="shared" si="14"/>
        <v>4.6527777775352455E-2</v>
      </c>
      <c r="S512" s="15" t="str">
        <f t="shared" si="15"/>
        <v>Sí</v>
      </c>
    </row>
    <row r="513" spans="1:19">
      <c r="A513" s="18">
        <v>512</v>
      </c>
      <c r="B513" s="19" t="str">
        <f>TEXT(C513,"dddd")</f>
        <v>jueves</v>
      </c>
      <c r="C513" s="19">
        <v>45022.054861111108</v>
      </c>
      <c r="D513" s="19">
        <v>45022.101388888892</v>
      </c>
      <c r="E513" s="20" t="s">
        <v>85</v>
      </c>
      <c r="F513" s="20" t="s">
        <v>99</v>
      </c>
      <c r="G513" s="20" t="s">
        <v>64</v>
      </c>
      <c r="H513" s="23" t="s">
        <v>1351</v>
      </c>
      <c r="I513" s="18" t="s">
        <v>79</v>
      </c>
      <c r="J513" s="20" t="s">
        <v>1128</v>
      </c>
      <c r="K513" s="18" t="s">
        <v>68</v>
      </c>
      <c r="L513" s="21">
        <f>SUMIF(Mod_cocina!A:A,A513,Mod_cocina!H:H)</f>
        <v>128</v>
      </c>
      <c r="M513" s="14">
        <v>45022.101388888892</v>
      </c>
      <c r="N513" s="15">
        <v>45022.054861111108</v>
      </c>
      <c r="O513" s="15">
        <v>45022.101388888892</v>
      </c>
      <c r="P513" s="15">
        <f>IF(F513="Ocupada", (O513-N513) + TIME(0,15,0),O513-N513)</f>
        <v>5.6944444450588584E-2</v>
      </c>
      <c r="Q513" s="15">
        <f>TIME(0,SUMIF(Mod_cocina!A:A,A513,Mod_cocina!E:E),0)</f>
        <v>4.0972222222222222E-2</v>
      </c>
      <c r="R513" s="16">
        <f t="shared" si="14"/>
        <v>1.5972222228366362E-2</v>
      </c>
      <c r="S513" s="15" t="str">
        <f t="shared" si="15"/>
        <v>Sí</v>
      </c>
    </row>
    <row r="514" spans="1:19">
      <c r="A514" s="18">
        <v>513</v>
      </c>
      <c r="B514" s="19" t="str">
        <f>TEXT(C514,"dddd")</f>
        <v>jueves</v>
      </c>
      <c r="C514" s="19">
        <v>45022.061111111114</v>
      </c>
      <c r="D514" s="19">
        <v>45022.20208333333</v>
      </c>
      <c r="E514" s="20" t="s">
        <v>63</v>
      </c>
      <c r="F514" s="20" t="s">
        <v>99</v>
      </c>
      <c r="G514" s="20" t="s">
        <v>72</v>
      </c>
      <c r="H514" s="23" t="s">
        <v>1352</v>
      </c>
      <c r="I514" s="18" t="s">
        <v>79</v>
      </c>
      <c r="J514" s="20" t="s">
        <v>45</v>
      </c>
      <c r="K514" s="18" t="s">
        <v>107</v>
      </c>
      <c r="L514" s="21">
        <f>SUMIF(Mod_cocina!A:A,A514,Mod_cocina!H:H)</f>
        <v>54</v>
      </c>
      <c r="M514" s="14">
        <v>45022.20208333333</v>
      </c>
      <c r="N514" s="15">
        <v>45022.061111111114</v>
      </c>
      <c r="O514" s="15">
        <v>45022.20208333333</v>
      </c>
      <c r="P514" s="15">
        <f>IF(F514="Ocupada", (O514-N514) + TIME(0,15,0),O514-N514)</f>
        <v>0.15138888888274474</v>
      </c>
      <c r="Q514" s="15">
        <f>TIME(0,SUMIF(Mod_cocina!A:A,A514,Mod_cocina!E:E),0)</f>
        <v>3.888888888888889E-2</v>
      </c>
      <c r="R514" s="16">
        <f t="shared" si="14"/>
        <v>0.11249999999385585</v>
      </c>
      <c r="S514" s="15" t="str">
        <f t="shared" si="15"/>
        <v>Sí</v>
      </c>
    </row>
    <row r="515" spans="1:19">
      <c r="A515" s="18">
        <v>514</v>
      </c>
      <c r="B515" s="19" t="str">
        <f>TEXT(C515,"dddd")</f>
        <v>jueves</v>
      </c>
      <c r="C515" s="19">
        <v>45022.054861111108</v>
      </c>
      <c r="D515" s="19">
        <v>45022.191666666666</v>
      </c>
      <c r="E515" s="20" t="s">
        <v>90</v>
      </c>
      <c r="F515" s="20" t="s">
        <v>81</v>
      </c>
      <c r="G515" s="20" t="s">
        <v>64</v>
      </c>
      <c r="H515" s="23" t="s">
        <v>1354</v>
      </c>
      <c r="I515" s="18" t="s">
        <v>79</v>
      </c>
      <c r="J515" s="20" t="s">
        <v>1355</v>
      </c>
      <c r="K515" s="18" t="s">
        <v>138</v>
      </c>
      <c r="L515" s="21">
        <f>SUMIF(Mod_cocina!A:A,A515,Mod_cocina!H:H)</f>
        <v>174</v>
      </c>
      <c r="M515" s="14">
        <v>45022.191666666666</v>
      </c>
      <c r="N515" s="15">
        <v>45022.054861111108</v>
      </c>
      <c r="O515" s="15">
        <v>45022.191666666666</v>
      </c>
      <c r="P515" s="15">
        <f>IF(F515="Ocupada", (O515-N515) + TIME(0,15,0),O515-N515)</f>
        <v>0.1368055555576575</v>
      </c>
      <c r="Q515" s="15">
        <f>TIME(0,SUMIF(Mod_cocina!A:A,A515,Mod_cocina!E:E),0)</f>
        <v>7.7777777777777779E-2</v>
      </c>
      <c r="R515" s="16">
        <f t="shared" ref="R515:R578" si="16">IF((P515-Q515)&gt;0,P515-Q515,0)</f>
        <v>5.902777777987972E-2</v>
      </c>
      <c r="S515" s="15" t="str">
        <f t="shared" ref="S515:S578" si="17">IF((R515)&gt;0,"Sí","No")</f>
        <v>Sí</v>
      </c>
    </row>
    <row r="516" spans="1:19">
      <c r="A516" s="18">
        <v>515</v>
      </c>
      <c r="B516" s="19" t="str">
        <f>TEXT(C516,"dddd")</f>
        <v>jueves</v>
      </c>
      <c r="C516" s="19">
        <v>45022.040277777778</v>
      </c>
      <c r="D516" s="19">
        <v>45022.085416666669</v>
      </c>
      <c r="E516" s="20" t="s">
        <v>78</v>
      </c>
      <c r="F516" s="20" t="s">
        <v>99</v>
      </c>
      <c r="G516" s="20" t="s">
        <v>64</v>
      </c>
      <c r="H516" s="23" t="s">
        <v>1356</v>
      </c>
      <c r="I516" s="18" t="s">
        <v>79</v>
      </c>
      <c r="J516" s="20" t="s">
        <v>45</v>
      </c>
      <c r="K516" s="18" t="s">
        <v>138</v>
      </c>
      <c r="L516" s="21">
        <f>SUMIF(Mod_cocina!A:A,A516,Mod_cocina!H:H)</f>
        <v>18</v>
      </c>
      <c r="M516" s="14">
        <v>45022.085416666669</v>
      </c>
      <c r="N516" s="15">
        <v>45022.040277777778</v>
      </c>
      <c r="O516" s="15">
        <v>45022.085416666669</v>
      </c>
      <c r="P516" s="15">
        <f>IF(F516="Ocupada", (O516-N516) + TIME(0,15,0),O516-N516)</f>
        <v>5.5555555557172433E-2</v>
      </c>
      <c r="Q516" s="15">
        <f>TIME(0,SUMIF(Mod_cocina!A:A,A516,Mod_cocina!E:E),0)</f>
        <v>9.0277777777777769E-3</v>
      </c>
      <c r="R516" s="16">
        <f t="shared" si="16"/>
        <v>4.6527777779394652E-2</v>
      </c>
      <c r="S516" s="15" t="str">
        <f t="shared" si="17"/>
        <v>Sí</v>
      </c>
    </row>
    <row r="517" spans="1:19">
      <c r="A517" s="18">
        <v>516</v>
      </c>
      <c r="B517" s="19" t="str">
        <f>TEXT(C517,"dddd")</f>
        <v>jueves</v>
      </c>
      <c r="C517" s="19">
        <v>45022.163194444445</v>
      </c>
      <c r="D517" s="19">
        <v>45022.207638888889</v>
      </c>
      <c r="E517" s="20" t="s">
        <v>90</v>
      </c>
      <c r="F517" s="20" t="s">
        <v>67</v>
      </c>
      <c r="G517" s="20" t="s">
        <v>64</v>
      </c>
      <c r="H517" s="23" t="s">
        <v>1358</v>
      </c>
      <c r="I517" s="18" t="s">
        <v>79</v>
      </c>
      <c r="J517" s="20" t="s">
        <v>1359</v>
      </c>
      <c r="K517" s="18" t="s">
        <v>87</v>
      </c>
      <c r="L517" s="21">
        <f>SUMIF(Mod_cocina!A:A,A517,Mod_cocina!H:H)</f>
        <v>146</v>
      </c>
      <c r="M517" s="14">
        <v>45022.207638888889</v>
      </c>
      <c r="N517" s="15">
        <v>45022.163194444445</v>
      </c>
      <c r="O517" s="15">
        <v>45022.207638888889</v>
      </c>
      <c r="P517" s="15">
        <f>IF(F517="Ocupada", (O517-N517) + TIME(0,15,0),O517-N517)</f>
        <v>4.4444444443797693E-2</v>
      </c>
      <c r="Q517" s="15">
        <f>TIME(0,SUMIF(Mod_cocina!A:A,A517,Mod_cocina!E:E),0)</f>
        <v>6.7361111111111108E-2</v>
      </c>
      <c r="R517" s="16">
        <f t="shared" si="16"/>
        <v>0</v>
      </c>
      <c r="S517" s="15" t="str">
        <f t="shared" si="17"/>
        <v>No</v>
      </c>
    </row>
    <row r="518" spans="1:19">
      <c r="A518" s="18">
        <v>517</v>
      </c>
      <c r="B518" s="19" t="str">
        <f>TEXT(C518,"dddd")</f>
        <v>jueves</v>
      </c>
      <c r="C518" s="19">
        <v>45022.065972222219</v>
      </c>
      <c r="D518" s="19">
        <v>45022.229166666664</v>
      </c>
      <c r="E518" s="20" t="s">
        <v>90</v>
      </c>
      <c r="F518" s="20" t="s">
        <v>67</v>
      </c>
      <c r="G518" s="20" t="s">
        <v>64</v>
      </c>
      <c r="H518" s="23" t="s">
        <v>1360</v>
      </c>
      <c r="I518" s="18" t="s">
        <v>73</v>
      </c>
      <c r="J518" s="20" t="s">
        <v>1361</v>
      </c>
      <c r="K518" s="18" t="s">
        <v>131</v>
      </c>
      <c r="L518" s="21">
        <f>SUMIF(Mod_cocina!A:A,A518,Mod_cocina!H:H)</f>
        <v>103</v>
      </c>
      <c r="M518" s="14">
        <v>45022.229166666664</v>
      </c>
      <c r="N518" s="15">
        <v>45022.065972222219</v>
      </c>
      <c r="O518" s="15">
        <v>45022.229166666664</v>
      </c>
      <c r="P518" s="15">
        <f>IF(F518="Ocupada", (O518-N518) + TIME(0,15,0),O518-N518)</f>
        <v>0.16319444444525288</v>
      </c>
      <c r="Q518" s="15">
        <f>TIME(0,SUMIF(Mod_cocina!A:A,A518,Mod_cocina!E:E),0)</f>
        <v>4.5138888888888888E-2</v>
      </c>
      <c r="R518" s="16">
        <f t="shared" si="16"/>
        <v>0.11805555555636399</v>
      </c>
      <c r="S518" s="15" t="str">
        <f t="shared" si="17"/>
        <v>Sí</v>
      </c>
    </row>
    <row r="519" spans="1:19">
      <c r="A519" s="18">
        <v>518</v>
      </c>
      <c r="B519" s="19" t="str">
        <f>TEXT(C519,"dddd")</f>
        <v>jueves</v>
      </c>
      <c r="C519" s="19">
        <v>45022.088888888888</v>
      </c>
      <c r="D519" s="19">
        <v>45022.251388888886</v>
      </c>
      <c r="E519" s="20" t="s">
        <v>90</v>
      </c>
      <c r="F519" s="20" t="s">
        <v>99</v>
      </c>
      <c r="G519" s="20" t="s">
        <v>72</v>
      </c>
      <c r="H519" s="23" t="s">
        <v>1362</v>
      </c>
      <c r="I519" s="18" t="s">
        <v>79</v>
      </c>
      <c r="J519" s="20" t="s">
        <v>1257</v>
      </c>
      <c r="K519" s="18" t="s">
        <v>75</v>
      </c>
      <c r="L519" s="21">
        <f>SUMIF(Mod_cocina!A:A,A519,Mod_cocina!H:H)</f>
        <v>77</v>
      </c>
      <c r="M519" s="14">
        <v>45022.251388888886</v>
      </c>
      <c r="N519" s="15">
        <v>45022.088888888888</v>
      </c>
      <c r="O519" s="15">
        <v>45022.251388888886</v>
      </c>
      <c r="P519" s="15">
        <f>IF(F519="Ocupada", (O519-N519) + TIME(0,15,0),O519-N519)</f>
        <v>0.17291666666521147</v>
      </c>
      <c r="Q519" s="15">
        <f>TIME(0,SUMIF(Mod_cocina!A:A,A519,Mod_cocina!E:E),0)</f>
        <v>3.6805555555555557E-2</v>
      </c>
      <c r="R519" s="16">
        <f t="shared" si="16"/>
        <v>0.1361111111096559</v>
      </c>
      <c r="S519" s="15" t="str">
        <f t="shared" si="17"/>
        <v>Sí</v>
      </c>
    </row>
    <row r="520" spans="1:19">
      <c r="A520" s="18">
        <v>519</v>
      </c>
      <c r="B520" s="19" t="str">
        <f>TEXT(C520,"dddd")</f>
        <v>jueves</v>
      </c>
      <c r="C520" s="19">
        <v>45022.033333333333</v>
      </c>
      <c r="D520" s="19">
        <v>45022.15902777778</v>
      </c>
      <c r="E520" s="20" t="s">
        <v>85</v>
      </c>
      <c r="F520" s="20" t="s">
        <v>81</v>
      </c>
      <c r="G520" s="20" t="s">
        <v>64</v>
      </c>
      <c r="H520" s="23" t="s">
        <v>1364</v>
      </c>
      <c r="I520" s="18" t="s">
        <v>79</v>
      </c>
      <c r="J520" s="20" t="s">
        <v>1365</v>
      </c>
      <c r="K520" s="18" t="s">
        <v>87</v>
      </c>
      <c r="L520" s="21">
        <f>SUMIF(Mod_cocina!A:A,A520,Mod_cocina!H:H)</f>
        <v>245</v>
      </c>
      <c r="M520" s="14">
        <v>45022.15902777778</v>
      </c>
      <c r="N520" s="15">
        <v>45022.033333333333</v>
      </c>
      <c r="O520" s="15">
        <v>45022.15902777778</v>
      </c>
      <c r="P520" s="15">
        <f>IF(F520="Ocupada", (O520-N520) + TIME(0,15,0),O520-N520)</f>
        <v>0.12569444444670808</v>
      </c>
      <c r="Q520" s="15">
        <f>TIME(0,SUMIF(Mod_cocina!A:A,A520,Mod_cocina!E:E),0)</f>
        <v>0.10833333333333334</v>
      </c>
      <c r="R520" s="16">
        <f t="shared" si="16"/>
        <v>1.7361111113374739E-2</v>
      </c>
      <c r="S520" s="15" t="str">
        <f t="shared" si="17"/>
        <v>Sí</v>
      </c>
    </row>
    <row r="521" spans="1:19">
      <c r="A521" s="18">
        <v>520</v>
      </c>
      <c r="B521" s="19" t="str">
        <f>TEXT(C521,"dddd")</f>
        <v>jueves</v>
      </c>
      <c r="C521" s="19">
        <v>45022.149305555555</v>
      </c>
      <c r="D521" s="19">
        <v>45022.265972222223</v>
      </c>
      <c r="E521" s="20" t="s">
        <v>90</v>
      </c>
      <c r="F521" s="20" t="s">
        <v>81</v>
      </c>
      <c r="G521" s="20" t="s">
        <v>95</v>
      </c>
      <c r="H521" s="23" t="s">
        <v>1367</v>
      </c>
      <c r="I521" s="18" t="s">
        <v>79</v>
      </c>
      <c r="J521" s="20" t="s">
        <v>1368</v>
      </c>
      <c r="K521" s="18" t="s">
        <v>75</v>
      </c>
      <c r="L521" s="21">
        <f>SUMIF(Mod_cocina!A:A,A521,Mod_cocina!H:H)</f>
        <v>280</v>
      </c>
      <c r="M521" s="14">
        <v>45022.265972222223</v>
      </c>
      <c r="N521" s="15">
        <v>45022.149305555555</v>
      </c>
      <c r="O521" s="15">
        <v>45022.265972222223</v>
      </c>
      <c r="P521" s="15">
        <f>IF(F521="Ocupada", (O521-N521) + TIME(0,15,0),O521-N521)</f>
        <v>0.11666666666860692</v>
      </c>
      <c r="Q521" s="15">
        <f>TIME(0,SUMIF(Mod_cocina!A:A,A521,Mod_cocina!E:E),0)</f>
        <v>8.4027777777777785E-2</v>
      </c>
      <c r="R521" s="16">
        <f t="shared" si="16"/>
        <v>3.2638888890829137E-2</v>
      </c>
      <c r="S521" s="15" t="str">
        <f t="shared" si="17"/>
        <v>Sí</v>
      </c>
    </row>
    <row r="522" spans="1:19">
      <c r="A522" s="18">
        <v>521</v>
      </c>
      <c r="B522" s="19" t="str">
        <f>TEXT(C522,"dddd")</f>
        <v>jueves</v>
      </c>
      <c r="C522" s="19">
        <v>45022.029861111114</v>
      </c>
      <c r="D522" s="19">
        <v>45022.120833333334</v>
      </c>
      <c r="E522" s="20" t="s">
        <v>90</v>
      </c>
      <c r="F522" s="20" t="s">
        <v>81</v>
      </c>
      <c r="G522" s="20" t="s">
        <v>64</v>
      </c>
      <c r="H522" s="23" t="s">
        <v>1370</v>
      </c>
      <c r="I522" s="18" t="s">
        <v>79</v>
      </c>
      <c r="J522" s="20" t="s">
        <v>1371</v>
      </c>
      <c r="K522" s="18" t="s">
        <v>107</v>
      </c>
      <c r="L522" s="21">
        <f>SUMIF(Mod_cocina!A:A,A522,Mod_cocina!H:H)</f>
        <v>210</v>
      </c>
      <c r="M522" s="14">
        <v>45022.120833333334</v>
      </c>
      <c r="N522" s="15">
        <v>45022.029861111114</v>
      </c>
      <c r="O522" s="15">
        <v>45022.120833333334</v>
      </c>
      <c r="P522" s="15">
        <f>IF(F522="Ocupada", (O522-N522) + TIME(0,15,0),O522-N522)</f>
        <v>9.0972222220443655E-2</v>
      </c>
      <c r="Q522" s="15">
        <f>TIME(0,SUMIF(Mod_cocina!A:A,A522,Mod_cocina!E:E),0)</f>
        <v>6.3194444444444442E-2</v>
      </c>
      <c r="R522" s="16">
        <f t="shared" si="16"/>
        <v>2.7777777775999213E-2</v>
      </c>
      <c r="S522" s="15" t="str">
        <f t="shared" si="17"/>
        <v>Sí</v>
      </c>
    </row>
    <row r="523" spans="1:19">
      <c r="A523" s="18">
        <v>522</v>
      </c>
      <c r="B523" s="19" t="str">
        <f>TEXT(C523,"dddd")</f>
        <v>jueves</v>
      </c>
      <c r="C523" s="19">
        <v>45022.068055555559</v>
      </c>
      <c r="D523" s="19">
        <v>45022.18472222222</v>
      </c>
      <c r="E523" s="20" t="s">
        <v>90</v>
      </c>
      <c r="F523" s="20" t="s">
        <v>81</v>
      </c>
      <c r="G523" s="20" t="s">
        <v>64</v>
      </c>
      <c r="H523" s="23" t="s">
        <v>1372</v>
      </c>
      <c r="I523" s="18" t="s">
        <v>73</v>
      </c>
      <c r="J523" s="20" t="s">
        <v>27</v>
      </c>
      <c r="K523" s="18" t="s">
        <v>111</v>
      </c>
      <c r="L523" s="21">
        <f>SUMIF(Mod_cocina!A:A,A523,Mod_cocina!H:H)</f>
        <v>84</v>
      </c>
      <c r="M523" s="14">
        <v>45022.18472222222</v>
      </c>
      <c r="N523" s="15">
        <v>45022.068055555559</v>
      </c>
      <c r="O523" s="15">
        <v>45022.18472222222</v>
      </c>
      <c r="P523" s="15">
        <f>IF(F523="Ocupada", (O523-N523) + TIME(0,15,0),O523-N523)</f>
        <v>0.11666666666133096</v>
      </c>
      <c r="Q523" s="15">
        <f>TIME(0,SUMIF(Mod_cocina!A:A,A523,Mod_cocina!E:E),0)</f>
        <v>3.2638888888888891E-2</v>
      </c>
      <c r="R523" s="16">
        <f t="shared" si="16"/>
        <v>8.402777777244208E-2</v>
      </c>
      <c r="S523" s="15" t="str">
        <f t="shared" si="17"/>
        <v>Sí</v>
      </c>
    </row>
    <row r="524" spans="1:19">
      <c r="A524" s="18">
        <v>523</v>
      </c>
      <c r="B524" s="19" t="str">
        <f>TEXT(C524,"dddd")</f>
        <v>jueves</v>
      </c>
      <c r="C524" s="19">
        <v>45022.068749999999</v>
      </c>
      <c r="D524" s="19">
        <v>45022.195833333331</v>
      </c>
      <c r="E524" s="20" t="s">
        <v>85</v>
      </c>
      <c r="F524" s="20" t="s">
        <v>99</v>
      </c>
      <c r="G524" s="20" t="s">
        <v>64</v>
      </c>
      <c r="H524" s="23" t="s">
        <v>146</v>
      </c>
      <c r="I524" s="18" t="s">
        <v>79</v>
      </c>
      <c r="J524" s="20" t="s">
        <v>17</v>
      </c>
      <c r="K524" s="18" t="s">
        <v>164</v>
      </c>
      <c r="L524" s="21">
        <f>SUMIF(Mod_cocina!A:A,A524,Mod_cocina!H:H)</f>
        <v>81</v>
      </c>
      <c r="M524" s="14">
        <v>45022.195833333331</v>
      </c>
      <c r="N524" s="15">
        <v>45022.068749999999</v>
      </c>
      <c r="O524" s="15">
        <v>45022.195833333331</v>
      </c>
      <c r="P524" s="15">
        <f>IF(F524="Ocupada", (O524-N524) + TIME(0,15,0),O524-N524)</f>
        <v>0.13749999999951493</v>
      </c>
      <c r="Q524" s="15">
        <f>TIME(0,SUMIF(Mod_cocina!A:A,A524,Mod_cocina!E:E),0)</f>
        <v>3.5416666666666666E-2</v>
      </c>
      <c r="R524" s="16">
        <f t="shared" si="16"/>
        <v>0.10208333333284826</v>
      </c>
      <c r="S524" s="15" t="str">
        <f t="shared" si="17"/>
        <v>Sí</v>
      </c>
    </row>
    <row r="525" spans="1:19">
      <c r="A525" s="18">
        <v>524</v>
      </c>
      <c r="B525" s="19" t="str">
        <f>TEXT(C525,"dddd")</f>
        <v>jueves</v>
      </c>
      <c r="C525" s="19">
        <v>45022.002083333333</v>
      </c>
      <c r="D525" s="19">
        <v>45022.105555555558</v>
      </c>
      <c r="E525" s="20" t="s">
        <v>63</v>
      </c>
      <c r="F525" s="20" t="s">
        <v>99</v>
      </c>
      <c r="G525" s="20" t="s">
        <v>64</v>
      </c>
      <c r="H525" s="23" t="s">
        <v>1375</v>
      </c>
      <c r="I525" s="18" t="s">
        <v>79</v>
      </c>
      <c r="J525" s="20" t="s">
        <v>1161</v>
      </c>
      <c r="K525" s="18" t="s">
        <v>92</v>
      </c>
      <c r="L525" s="21">
        <f>SUMIF(Mod_cocina!A:A,A525,Mod_cocina!H:H)</f>
        <v>76</v>
      </c>
      <c r="M525" s="14">
        <v>45022.105555555558</v>
      </c>
      <c r="N525" s="15">
        <v>45022.002083333333</v>
      </c>
      <c r="O525" s="15">
        <v>45022.105555555558</v>
      </c>
      <c r="P525" s="15">
        <f>IF(F525="Ocupada", (O525-N525) + TIME(0,15,0),O525-N525)</f>
        <v>0.1138888888914759</v>
      </c>
      <c r="Q525" s="15">
        <f>TIME(0,SUMIF(Mod_cocina!A:A,A525,Mod_cocina!E:E),0)</f>
        <v>4.2361111111111113E-2</v>
      </c>
      <c r="R525" s="16">
        <f t="shared" si="16"/>
        <v>7.1527777780364787E-2</v>
      </c>
      <c r="S525" s="15" t="str">
        <f t="shared" si="17"/>
        <v>Sí</v>
      </c>
    </row>
    <row r="526" spans="1:19">
      <c r="A526" s="18">
        <v>525</v>
      </c>
      <c r="B526" s="19" t="str">
        <f>TEXT(C526,"dddd")</f>
        <v>jueves</v>
      </c>
      <c r="C526" s="19">
        <v>45022.143750000003</v>
      </c>
      <c r="D526" s="19">
        <v>45022.301388888889</v>
      </c>
      <c r="E526" s="20" t="s">
        <v>63</v>
      </c>
      <c r="F526" s="20" t="s">
        <v>99</v>
      </c>
      <c r="G526" s="20" t="s">
        <v>64</v>
      </c>
      <c r="H526" s="23" t="s">
        <v>1376</v>
      </c>
      <c r="I526" s="18" t="s">
        <v>79</v>
      </c>
      <c r="J526" s="20" t="s">
        <v>1377</v>
      </c>
      <c r="K526" s="18" t="s">
        <v>100</v>
      </c>
      <c r="L526" s="21">
        <f>SUMIF(Mod_cocina!A:A,A526,Mod_cocina!H:H)</f>
        <v>197</v>
      </c>
      <c r="M526" s="14">
        <v>45022.301388888889</v>
      </c>
      <c r="N526" s="15">
        <v>45022.143750000003</v>
      </c>
      <c r="O526" s="15">
        <v>45022.301388888889</v>
      </c>
      <c r="P526" s="15">
        <f>IF(F526="Ocupada", (O526-N526) + TIME(0,15,0),O526-N526)</f>
        <v>0.16805555555280685</v>
      </c>
      <c r="Q526" s="15">
        <f>TIME(0,SUMIF(Mod_cocina!A:A,A526,Mod_cocina!E:E),0)</f>
        <v>5.347222222222222E-2</v>
      </c>
      <c r="R526" s="16">
        <f t="shared" si="16"/>
        <v>0.11458333333058462</v>
      </c>
      <c r="S526" s="15" t="str">
        <f t="shared" si="17"/>
        <v>Sí</v>
      </c>
    </row>
    <row r="527" spans="1:19">
      <c r="A527" s="18">
        <v>526</v>
      </c>
      <c r="B527" s="19" t="str">
        <f>TEXT(C527,"dddd")</f>
        <v>jueves</v>
      </c>
      <c r="C527" s="19">
        <v>45022.155555555553</v>
      </c>
      <c r="D527" s="19">
        <v>45022.236805555556</v>
      </c>
      <c r="E527" s="20" t="s">
        <v>90</v>
      </c>
      <c r="F527" s="20" t="s">
        <v>81</v>
      </c>
      <c r="G527" s="20" t="s">
        <v>95</v>
      </c>
      <c r="H527" s="23" t="s">
        <v>1379</v>
      </c>
      <c r="I527" s="18" t="s">
        <v>65</v>
      </c>
      <c r="J527" s="20" t="s">
        <v>25</v>
      </c>
      <c r="K527" s="18" t="s">
        <v>107</v>
      </c>
      <c r="L527" s="21">
        <f>SUMIF(Mod_cocina!A:A,A527,Mod_cocina!H:H)</f>
        <v>33</v>
      </c>
      <c r="M527" s="14">
        <v>45022.236805555556</v>
      </c>
      <c r="N527" s="15">
        <v>45022.155555555553</v>
      </c>
      <c r="O527" s="15">
        <v>45022.236805555556</v>
      </c>
      <c r="P527" s="15">
        <f>IF(F527="Ocupada", (O527-N527) + TIME(0,15,0),O527-N527)</f>
        <v>8.1250000002910383E-2</v>
      </c>
      <c r="Q527" s="15">
        <f>TIME(0,SUMIF(Mod_cocina!A:A,A527,Mod_cocina!E:E),0)</f>
        <v>1.5277777777777777E-2</v>
      </c>
      <c r="R527" s="16">
        <f t="shared" si="16"/>
        <v>6.5972222225132604E-2</v>
      </c>
      <c r="S527" s="15" t="str">
        <f t="shared" si="17"/>
        <v>Sí</v>
      </c>
    </row>
    <row r="528" spans="1:19">
      <c r="A528" s="18">
        <v>527</v>
      </c>
      <c r="B528" s="19" t="str">
        <f>TEXT(C528,"dddd")</f>
        <v>jueves</v>
      </c>
      <c r="C528" s="19">
        <v>45022.15347222222</v>
      </c>
      <c r="D528" s="19">
        <v>45022.246527777781</v>
      </c>
      <c r="E528" s="20" t="s">
        <v>71</v>
      </c>
      <c r="F528" s="20" t="s">
        <v>99</v>
      </c>
      <c r="G528" s="20" t="s">
        <v>72</v>
      </c>
      <c r="H528" s="23" t="s">
        <v>1381</v>
      </c>
      <c r="I528" s="18" t="s">
        <v>73</v>
      </c>
      <c r="J528" s="20" t="s">
        <v>17</v>
      </c>
      <c r="K528" s="18" t="s">
        <v>68</v>
      </c>
      <c r="L528" s="21">
        <f>SUMIF(Mod_cocina!A:A,A528,Mod_cocina!H:H)</f>
        <v>54</v>
      </c>
      <c r="M528" s="14">
        <v>45022.246527777781</v>
      </c>
      <c r="N528" s="15">
        <v>45022.15347222222</v>
      </c>
      <c r="O528" s="15">
        <v>45022.246527777781</v>
      </c>
      <c r="P528" s="15">
        <f>IF(F528="Ocupada", (O528-N528) + TIME(0,15,0),O528-N528)</f>
        <v>0.10347222222723455</v>
      </c>
      <c r="Q528" s="15">
        <f>TIME(0,SUMIF(Mod_cocina!A:A,A528,Mod_cocina!E:E),0)</f>
        <v>2.1527777777777778E-2</v>
      </c>
      <c r="R528" s="16">
        <f t="shared" si="16"/>
        <v>8.1944444449456783E-2</v>
      </c>
      <c r="S528" s="15" t="str">
        <f t="shared" si="17"/>
        <v>Sí</v>
      </c>
    </row>
    <row r="529" spans="1:19">
      <c r="A529" s="18">
        <v>528</v>
      </c>
      <c r="B529" s="19" t="str">
        <f>TEXT(C529,"dddd")</f>
        <v>jueves</v>
      </c>
      <c r="C529" s="19">
        <v>45022.074305555558</v>
      </c>
      <c r="D529" s="19">
        <v>45022.158333333333</v>
      </c>
      <c r="E529" s="20" t="s">
        <v>78</v>
      </c>
      <c r="F529" s="20" t="s">
        <v>67</v>
      </c>
      <c r="G529" s="20" t="s">
        <v>64</v>
      </c>
      <c r="H529" s="23" t="s">
        <v>1383</v>
      </c>
      <c r="I529" s="18" t="s">
        <v>65</v>
      </c>
      <c r="J529" s="20" t="s">
        <v>1384</v>
      </c>
      <c r="K529" s="18" t="s">
        <v>107</v>
      </c>
      <c r="L529" s="21">
        <f>SUMIF(Mod_cocina!A:A,A529,Mod_cocina!H:H)</f>
        <v>78</v>
      </c>
      <c r="M529" s="14">
        <v>45022.158333333333</v>
      </c>
      <c r="N529" s="15">
        <v>45022.074305555558</v>
      </c>
      <c r="O529" s="15">
        <v>45022.158333333333</v>
      </c>
      <c r="P529" s="15">
        <f>IF(F529="Ocupada", (O529-N529) + TIME(0,15,0),O529-N529)</f>
        <v>8.4027777775190771E-2</v>
      </c>
      <c r="Q529" s="15">
        <f>TIME(0,SUMIF(Mod_cocina!A:A,A529,Mod_cocina!E:E),0)</f>
        <v>8.4027777777777785E-2</v>
      </c>
      <c r="R529" s="16">
        <f t="shared" si="16"/>
        <v>0</v>
      </c>
      <c r="S529" s="15" t="str">
        <f t="shared" si="17"/>
        <v>No</v>
      </c>
    </row>
    <row r="530" spans="1:19">
      <c r="A530" s="18">
        <v>529</v>
      </c>
      <c r="B530" s="19" t="str">
        <f>TEXT(C530,"dddd")</f>
        <v>jueves</v>
      </c>
      <c r="C530" s="19">
        <v>45022.081944444442</v>
      </c>
      <c r="D530" s="19">
        <v>45022.195833333331</v>
      </c>
      <c r="E530" s="20" t="s">
        <v>63</v>
      </c>
      <c r="F530" s="20" t="s">
        <v>99</v>
      </c>
      <c r="G530" s="20" t="s">
        <v>64</v>
      </c>
      <c r="H530" s="23" t="s">
        <v>1386</v>
      </c>
      <c r="I530" s="18" t="s">
        <v>79</v>
      </c>
      <c r="J530" s="20" t="s">
        <v>1387</v>
      </c>
      <c r="K530" s="18" t="s">
        <v>68</v>
      </c>
      <c r="L530" s="21">
        <f>SUMIF(Mod_cocina!A:A,A530,Mod_cocina!H:H)</f>
        <v>208</v>
      </c>
      <c r="M530" s="14">
        <v>45022.195833333331</v>
      </c>
      <c r="N530" s="15">
        <v>45022.081944444442</v>
      </c>
      <c r="O530" s="15">
        <v>45022.195833333331</v>
      </c>
      <c r="P530" s="15">
        <f>IF(F530="Ocupada", (O530-N530) + TIME(0,15,0),O530-N530)</f>
        <v>0.12430555555571725</v>
      </c>
      <c r="Q530" s="15">
        <f>TIME(0,SUMIF(Mod_cocina!A:A,A530,Mod_cocina!E:E),0)</f>
        <v>0.10902777777777778</v>
      </c>
      <c r="R530" s="16">
        <f t="shared" si="16"/>
        <v>1.5277777777939469E-2</v>
      </c>
      <c r="S530" s="15" t="str">
        <f t="shared" si="17"/>
        <v>Sí</v>
      </c>
    </row>
    <row r="531" spans="1:19">
      <c r="A531" s="18">
        <v>530</v>
      </c>
      <c r="B531" s="19" t="str">
        <f>TEXT(C531,"dddd")</f>
        <v>jueves</v>
      </c>
      <c r="C531" s="19">
        <v>45022.092361111114</v>
      </c>
      <c r="D531" s="19">
        <v>45022.254861111112</v>
      </c>
      <c r="E531" s="20" t="s">
        <v>85</v>
      </c>
      <c r="F531" s="20" t="s">
        <v>99</v>
      </c>
      <c r="G531" s="20" t="s">
        <v>64</v>
      </c>
      <c r="H531" s="23" t="s">
        <v>1389</v>
      </c>
      <c r="I531" s="18" t="s">
        <v>79</v>
      </c>
      <c r="J531" s="20" t="s">
        <v>1390</v>
      </c>
      <c r="K531" s="18" t="s">
        <v>87</v>
      </c>
      <c r="L531" s="21">
        <f>SUMIF(Mod_cocina!A:A,A531,Mod_cocina!H:H)</f>
        <v>160</v>
      </c>
      <c r="M531" s="14">
        <v>45022.254861111112</v>
      </c>
      <c r="N531" s="15">
        <v>45022.092361111114</v>
      </c>
      <c r="O531" s="15">
        <v>45022.254861111112</v>
      </c>
      <c r="P531" s="15">
        <f>IF(F531="Ocupada", (O531-N531) + TIME(0,15,0),O531-N531)</f>
        <v>0.17291666666521147</v>
      </c>
      <c r="Q531" s="15">
        <f>TIME(0,SUMIF(Mod_cocina!A:A,A531,Mod_cocina!E:E),0)</f>
        <v>7.3611111111111113E-2</v>
      </c>
      <c r="R531" s="16">
        <f t="shared" si="16"/>
        <v>9.9305555554100353E-2</v>
      </c>
      <c r="S531" s="15" t="str">
        <f t="shared" si="17"/>
        <v>Sí</v>
      </c>
    </row>
    <row r="532" spans="1:19">
      <c r="A532" s="18">
        <v>531</v>
      </c>
      <c r="B532" s="19" t="str">
        <f>TEXT(C532,"dddd")</f>
        <v>jueves</v>
      </c>
      <c r="C532" s="19">
        <v>45022.127083333333</v>
      </c>
      <c r="D532" s="19">
        <v>45022.211111111108</v>
      </c>
      <c r="E532" s="20" t="s">
        <v>78</v>
      </c>
      <c r="F532" s="20" t="s">
        <v>81</v>
      </c>
      <c r="G532" s="20" t="s">
        <v>95</v>
      </c>
      <c r="H532" s="23" t="s">
        <v>1391</v>
      </c>
      <c r="I532" s="18" t="s">
        <v>73</v>
      </c>
      <c r="J532" s="20" t="s">
        <v>1392</v>
      </c>
      <c r="K532" s="18" t="s">
        <v>87</v>
      </c>
      <c r="L532" s="21">
        <f>SUMIF(Mod_cocina!A:A,A532,Mod_cocina!H:H)</f>
        <v>244</v>
      </c>
      <c r="M532" s="14">
        <v>45022.211111111108</v>
      </c>
      <c r="N532" s="15">
        <v>45022.127083333333</v>
      </c>
      <c r="O532" s="15">
        <v>45022.211111111108</v>
      </c>
      <c r="P532" s="15">
        <f>IF(F532="Ocupada", (O532-N532) + TIME(0,15,0),O532-N532)</f>
        <v>8.4027777775190771E-2</v>
      </c>
      <c r="Q532" s="15">
        <f>TIME(0,SUMIF(Mod_cocina!A:A,A532,Mod_cocina!E:E),0)</f>
        <v>0.13819444444444445</v>
      </c>
      <c r="R532" s="16">
        <f t="shared" si="16"/>
        <v>0</v>
      </c>
      <c r="S532" s="15" t="str">
        <f t="shared" si="17"/>
        <v>No</v>
      </c>
    </row>
    <row r="533" spans="1:19">
      <c r="A533" s="18">
        <v>532</v>
      </c>
      <c r="B533" s="19" t="str">
        <f>TEXT(C533,"dddd")</f>
        <v>jueves</v>
      </c>
      <c r="C533" s="19">
        <v>45022.074999999997</v>
      </c>
      <c r="D533" s="19">
        <v>45022.226388888892</v>
      </c>
      <c r="E533" s="20" t="s">
        <v>63</v>
      </c>
      <c r="F533" s="20" t="s">
        <v>67</v>
      </c>
      <c r="G533" s="20" t="s">
        <v>72</v>
      </c>
      <c r="H533" s="23" t="s">
        <v>1393</v>
      </c>
      <c r="I533" s="18" t="s">
        <v>65</v>
      </c>
      <c r="J533" s="20" t="s">
        <v>1394</v>
      </c>
      <c r="K533" s="18" t="s">
        <v>164</v>
      </c>
      <c r="L533" s="21">
        <f>SUMIF(Mod_cocina!A:A,A533,Mod_cocina!H:H)</f>
        <v>137</v>
      </c>
      <c r="M533" s="14">
        <v>45022.226388888892</v>
      </c>
      <c r="N533" s="15">
        <v>45022.074999999997</v>
      </c>
      <c r="O533" s="15">
        <v>45022.226388888892</v>
      </c>
      <c r="P533" s="15">
        <f>IF(F533="Ocupada", (O533-N533) + TIME(0,15,0),O533-N533)</f>
        <v>0.15138888889487134</v>
      </c>
      <c r="Q533" s="15">
        <f>TIME(0,SUMIF(Mod_cocina!A:A,A533,Mod_cocina!E:E),0)</f>
        <v>4.0972222222222222E-2</v>
      </c>
      <c r="R533" s="16">
        <f t="shared" si="16"/>
        <v>0.11041666667264913</v>
      </c>
      <c r="S533" s="15" t="str">
        <f t="shared" si="17"/>
        <v>Sí</v>
      </c>
    </row>
    <row r="534" spans="1:19">
      <c r="A534" s="18">
        <v>533</v>
      </c>
      <c r="B534" s="19" t="str">
        <f>TEXT(C534,"dddd")</f>
        <v>jueves</v>
      </c>
      <c r="C534" s="19">
        <v>45022.134722222225</v>
      </c>
      <c r="D534" s="19">
        <v>45022.222222222219</v>
      </c>
      <c r="E534" s="20" t="s">
        <v>85</v>
      </c>
      <c r="F534" s="20" t="s">
        <v>81</v>
      </c>
      <c r="G534" s="20" t="s">
        <v>95</v>
      </c>
      <c r="H534" s="23" t="s">
        <v>1395</v>
      </c>
      <c r="I534" s="18" t="s">
        <v>65</v>
      </c>
      <c r="J534" s="20" t="s">
        <v>1094</v>
      </c>
      <c r="K534" s="18" t="s">
        <v>131</v>
      </c>
      <c r="L534" s="21">
        <f>SUMIF(Mod_cocina!A:A,A534,Mod_cocina!H:H)</f>
        <v>41</v>
      </c>
      <c r="M534" s="14">
        <v>45022.222222222219</v>
      </c>
      <c r="N534" s="15">
        <v>45022.134722222225</v>
      </c>
      <c r="O534" s="15">
        <v>45022.222222222219</v>
      </c>
      <c r="P534" s="15">
        <f>IF(F534="Ocupada", (O534-N534) + TIME(0,15,0),O534-N534)</f>
        <v>8.7499999994179234E-2</v>
      </c>
      <c r="Q534" s="15">
        <f>TIME(0,SUMIF(Mod_cocina!A:A,A534,Mod_cocina!E:E),0)</f>
        <v>3.3333333333333333E-2</v>
      </c>
      <c r="R534" s="16">
        <f t="shared" si="16"/>
        <v>5.4166666660845901E-2</v>
      </c>
      <c r="S534" s="15" t="str">
        <f t="shared" si="17"/>
        <v>Sí</v>
      </c>
    </row>
    <row r="535" spans="1:19">
      <c r="A535" s="18">
        <v>534</v>
      </c>
      <c r="B535" s="19" t="str">
        <f>TEXT(C535,"dddd")</f>
        <v>jueves</v>
      </c>
      <c r="C535" s="19">
        <v>45022.043055555558</v>
      </c>
      <c r="D535" s="19">
        <v>45022.186805555553</v>
      </c>
      <c r="E535" s="20" t="s">
        <v>90</v>
      </c>
      <c r="F535" s="20" t="s">
        <v>67</v>
      </c>
      <c r="G535" s="20" t="s">
        <v>95</v>
      </c>
      <c r="H535" s="23" t="s">
        <v>917</v>
      </c>
      <c r="I535" s="18" t="s">
        <v>79</v>
      </c>
      <c r="J535" s="20" t="s">
        <v>1397</v>
      </c>
      <c r="K535" s="18" t="s">
        <v>82</v>
      </c>
      <c r="L535" s="21">
        <f>SUMIF(Mod_cocina!A:A,A535,Mod_cocina!H:H)</f>
        <v>147</v>
      </c>
      <c r="M535" s="14">
        <v>45022.186805555553</v>
      </c>
      <c r="N535" s="15">
        <v>45022.043055555558</v>
      </c>
      <c r="O535" s="15">
        <v>45022.186805555553</v>
      </c>
      <c r="P535" s="15">
        <f>IF(F535="Ocupada", (O535-N535) + TIME(0,15,0),O535-N535)</f>
        <v>0.14374999999563443</v>
      </c>
      <c r="Q535" s="15">
        <f>TIME(0,SUMIF(Mod_cocina!A:A,A535,Mod_cocina!E:E),0)</f>
        <v>5.2777777777777778E-2</v>
      </c>
      <c r="R535" s="16">
        <f t="shared" si="16"/>
        <v>9.0972222217856641E-2</v>
      </c>
      <c r="S535" s="15" t="str">
        <f t="shared" si="17"/>
        <v>Sí</v>
      </c>
    </row>
    <row r="536" spans="1:19">
      <c r="A536" s="18">
        <v>535</v>
      </c>
      <c r="B536" s="19" t="str">
        <f>TEXT(C536,"dddd")</f>
        <v>jueves</v>
      </c>
      <c r="C536" s="19">
        <v>45022.039583333331</v>
      </c>
      <c r="D536" s="19">
        <v>45022.147222222222</v>
      </c>
      <c r="E536" s="20" t="s">
        <v>71</v>
      </c>
      <c r="F536" s="20" t="s">
        <v>81</v>
      </c>
      <c r="G536" s="20" t="s">
        <v>72</v>
      </c>
      <c r="H536" s="23" t="s">
        <v>1398</v>
      </c>
      <c r="I536" s="18" t="s">
        <v>79</v>
      </c>
      <c r="J536" s="20" t="s">
        <v>1399</v>
      </c>
      <c r="K536" s="18" t="s">
        <v>138</v>
      </c>
      <c r="L536" s="21">
        <f>SUMIF(Mod_cocina!A:A,A536,Mod_cocina!H:H)</f>
        <v>276</v>
      </c>
      <c r="M536" s="14">
        <v>45022.147222222222</v>
      </c>
      <c r="N536" s="15">
        <v>45022.039583333331</v>
      </c>
      <c r="O536" s="15">
        <v>45022.147222222222</v>
      </c>
      <c r="P536" s="15">
        <f>IF(F536="Ocupada", (O536-N536) + TIME(0,15,0),O536-N536)</f>
        <v>0.10763888889050577</v>
      </c>
      <c r="Q536" s="15">
        <f>TIME(0,SUMIF(Mod_cocina!A:A,A536,Mod_cocina!E:E),0)</f>
        <v>7.8472222222222221E-2</v>
      </c>
      <c r="R536" s="16">
        <f t="shared" si="16"/>
        <v>2.9166666668283547E-2</v>
      </c>
      <c r="S536" s="15" t="str">
        <f t="shared" si="17"/>
        <v>Sí</v>
      </c>
    </row>
    <row r="537" spans="1:19">
      <c r="A537" s="18">
        <v>536</v>
      </c>
      <c r="B537" s="19" t="str">
        <f>TEXT(C537,"dddd")</f>
        <v>jueves</v>
      </c>
      <c r="C537" s="19">
        <v>45022.104861111111</v>
      </c>
      <c r="D537" s="19">
        <v>45022.193749999999</v>
      </c>
      <c r="E537" s="20" t="s">
        <v>90</v>
      </c>
      <c r="F537" s="20" t="s">
        <v>67</v>
      </c>
      <c r="G537" s="20" t="s">
        <v>64</v>
      </c>
      <c r="H537" s="23" t="s">
        <v>1401</v>
      </c>
      <c r="I537" s="18" t="s">
        <v>79</v>
      </c>
      <c r="J537" s="20" t="s">
        <v>1402</v>
      </c>
      <c r="K537" s="18" t="s">
        <v>138</v>
      </c>
      <c r="L537" s="21">
        <f>SUMIF(Mod_cocina!A:A,A537,Mod_cocina!H:H)</f>
        <v>212</v>
      </c>
      <c r="M537" s="14">
        <v>45022.193749999999</v>
      </c>
      <c r="N537" s="15">
        <v>45022.104861111111</v>
      </c>
      <c r="O537" s="15">
        <v>45022.193749999999</v>
      </c>
      <c r="P537" s="15">
        <f>IF(F537="Ocupada", (O537-N537) + TIME(0,15,0),O537-N537)</f>
        <v>8.8888888887595385E-2</v>
      </c>
      <c r="Q537" s="15">
        <f>TIME(0,SUMIF(Mod_cocina!A:A,A537,Mod_cocina!E:E),0)</f>
        <v>0.10555555555555556</v>
      </c>
      <c r="R537" s="16">
        <f t="shared" si="16"/>
        <v>0</v>
      </c>
      <c r="S537" s="15" t="str">
        <f t="shared" si="17"/>
        <v>No</v>
      </c>
    </row>
    <row r="538" spans="1:19">
      <c r="A538" s="18">
        <v>537</v>
      </c>
      <c r="B538" s="19" t="str">
        <f>TEXT(C538,"dddd")</f>
        <v>jueves</v>
      </c>
      <c r="C538" s="19">
        <v>45022.01666666667</v>
      </c>
      <c r="D538" s="19">
        <v>45022.089583333334</v>
      </c>
      <c r="E538" s="20" t="s">
        <v>63</v>
      </c>
      <c r="F538" s="20" t="s">
        <v>99</v>
      </c>
      <c r="G538" s="20" t="s">
        <v>72</v>
      </c>
      <c r="H538" s="23" t="s">
        <v>1211</v>
      </c>
      <c r="I538" s="18" t="s">
        <v>65</v>
      </c>
      <c r="J538" s="20" t="s">
        <v>43</v>
      </c>
      <c r="K538" s="18" t="s">
        <v>92</v>
      </c>
      <c r="L538" s="21">
        <f>SUMIF(Mod_cocina!A:A,A538,Mod_cocina!H:H)</f>
        <v>63</v>
      </c>
      <c r="M538" s="14">
        <v>45022.089583333334</v>
      </c>
      <c r="N538" s="15">
        <v>45022.01666666667</v>
      </c>
      <c r="O538" s="15">
        <v>45022.089583333334</v>
      </c>
      <c r="P538" s="15">
        <f>IF(F538="Ocupada", (O538-N538) + TIME(0,15,0),O538-N538)</f>
        <v>8.3333333330908019E-2</v>
      </c>
      <c r="Q538" s="15">
        <f>TIME(0,SUMIF(Mod_cocina!A:A,A538,Mod_cocina!E:E),0)</f>
        <v>1.4583333333333334E-2</v>
      </c>
      <c r="R538" s="16">
        <f t="shared" si="16"/>
        <v>6.8749999997574682E-2</v>
      </c>
      <c r="S538" s="15" t="str">
        <f t="shared" si="17"/>
        <v>Sí</v>
      </c>
    </row>
    <row r="539" spans="1:19">
      <c r="A539" s="18">
        <v>538</v>
      </c>
      <c r="B539" s="19" t="str">
        <f>TEXT(C539,"dddd")</f>
        <v>jueves</v>
      </c>
      <c r="C539" s="19">
        <v>45022.138194444444</v>
      </c>
      <c r="D539" s="19">
        <v>45022.231249999997</v>
      </c>
      <c r="E539" s="20" t="s">
        <v>90</v>
      </c>
      <c r="F539" s="20" t="s">
        <v>81</v>
      </c>
      <c r="G539" s="20" t="s">
        <v>95</v>
      </c>
      <c r="H539" s="23" t="s">
        <v>1403</v>
      </c>
      <c r="I539" s="18" t="s">
        <v>65</v>
      </c>
      <c r="J539" s="20" t="s">
        <v>1404</v>
      </c>
      <c r="K539" s="18" t="s">
        <v>75</v>
      </c>
      <c r="L539" s="21">
        <f>SUMIF(Mod_cocina!A:A,A539,Mod_cocina!H:H)</f>
        <v>142</v>
      </c>
      <c r="M539" s="14">
        <v>45022.231249999997</v>
      </c>
      <c r="N539" s="15">
        <v>45022.138194444444</v>
      </c>
      <c r="O539" s="15">
        <v>45022.231249999997</v>
      </c>
      <c r="P539" s="15">
        <f>IF(F539="Ocupada", (O539-N539) + TIME(0,15,0),O539-N539)</f>
        <v>9.3055555553291924E-2</v>
      </c>
      <c r="Q539" s="15">
        <f>TIME(0,SUMIF(Mod_cocina!A:A,A539,Mod_cocina!E:E),0)</f>
        <v>0.13750000000000001</v>
      </c>
      <c r="R539" s="16">
        <f t="shared" si="16"/>
        <v>0</v>
      </c>
      <c r="S539" s="15" t="str">
        <f t="shared" si="17"/>
        <v>No</v>
      </c>
    </row>
    <row r="540" spans="1:19">
      <c r="A540" s="18">
        <v>539</v>
      </c>
      <c r="B540" s="19" t="str">
        <f>TEXT(C540,"dddd")</f>
        <v>jueves</v>
      </c>
      <c r="C540" s="19">
        <v>45022.160416666666</v>
      </c>
      <c r="D540" s="19">
        <v>45022.291666666664</v>
      </c>
      <c r="E540" s="20" t="s">
        <v>78</v>
      </c>
      <c r="F540" s="20" t="s">
        <v>81</v>
      </c>
      <c r="G540" s="20" t="s">
        <v>72</v>
      </c>
      <c r="H540" s="23" t="s">
        <v>1406</v>
      </c>
      <c r="I540" s="18" t="s">
        <v>73</v>
      </c>
      <c r="J540" s="20" t="s">
        <v>1407</v>
      </c>
      <c r="K540" s="18" t="s">
        <v>75</v>
      </c>
      <c r="L540" s="21">
        <f>SUMIF(Mod_cocina!A:A,A540,Mod_cocina!H:H)</f>
        <v>240</v>
      </c>
      <c r="M540" s="14">
        <v>45022.291666666664</v>
      </c>
      <c r="N540" s="15">
        <v>45022.160416666666</v>
      </c>
      <c r="O540" s="15">
        <v>45022.291666666664</v>
      </c>
      <c r="P540" s="15">
        <f>IF(F540="Ocupada", (O540-N540) + TIME(0,15,0),O540-N540)</f>
        <v>0.13124999999854481</v>
      </c>
      <c r="Q540" s="15">
        <f>TIME(0,SUMIF(Mod_cocina!A:A,A540,Mod_cocina!E:E),0)</f>
        <v>8.9583333333333334E-2</v>
      </c>
      <c r="R540" s="16">
        <f t="shared" si="16"/>
        <v>4.1666666665211474E-2</v>
      </c>
      <c r="S540" s="15" t="str">
        <f t="shared" si="17"/>
        <v>Sí</v>
      </c>
    </row>
    <row r="541" spans="1:19">
      <c r="A541" s="18">
        <v>540</v>
      </c>
      <c r="B541" s="19" t="str">
        <f>TEXT(C541,"dddd")</f>
        <v>jueves</v>
      </c>
      <c r="C541" s="19">
        <v>45022.156944444447</v>
      </c>
      <c r="D541" s="19">
        <v>45022.288888888892</v>
      </c>
      <c r="E541" s="20" t="s">
        <v>71</v>
      </c>
      <c r="F541" s="20" t="s">
        <v>67</v>
      </c>
      <c r="G541" s="20" t="s">
        <v>64</v>
      </c>
      <c r="H541" s="23" t="s">
        <v>1409</v>
      </c>
      <c r="I541" s="18" t="s">
        <v>79</v>
      </c>
      <c r="J541" s="20" t="s">
        <v>1410</v>
      </c>
      <c r="K541" s="18" t="s">
        <v>111</v>
      </c>
      <c r="L541" s="21">
        <f>SUMIF(Mod_cocina!A:A,A541,Mod_cocina!H:H)</f>
        <v>124</v>
      </c>
      <c r="M541" s="14">
        <v>45022.288888888892</v>
      </c>
      <c r="N541" s="15">
        <v>45022.156944444447</v>
      </c>
      <c r="O541" s="15">
        <v>45022.288888888892</v>
      </c>
      <c r="P541" s="15">
        <f>IF(F541="Ocupada", (O541-N541) + TIME(0,15,0),O541-N541)</f>
        <v>0.13194444444525288</v>
      </c>
      <c r="Q541" s="15">
        <f>TIME(0,SUMIF(Mod_cocina!A:A,A541,Mod_cocina!E:E),0)</f>
        <v>5.6944444444444443E-2</v>
      </c>
      <c r="R541" s="16">
        <f t="shared" si="16"/>
        <v>7.5000000000808448E-2</v>
      </c>
      <c r="S541" s="15" t="str">
        <f t="shared" si="17"/>
        <v>Sí</v>
      </c>
    </row>
    <row r="542" spans="1:19">
      <c r="A542" s="18">
        <v>541</v>
      </c>
      <c r="B542" s="19" t="str">
        <f>TEXT(C542,"dddd")</f>
        <v>jueves</v>
      </c>
      <c r="C542" s="19">
        <v>45022.022916666669</v>
      </c>
      <c r="D542" s="19">
        <v>45022.188888888886</v>
      </c>
      <c r="E542" s="20" t="s">
        <v>71</v>
      </c>
      <c r="F542" s="20" t="s">
        <v>67</v>
      </c>
      <c r="G542" s="20" t="s">
        <v>72</v>
      </c>
      <c r="H542" s="23" t="s">
        <v>1411</v>
      </c>
      <c r="I542" s="18" t="s">
        <v>65</v>
      </c>
      <c r="J542" s="20" t="s">
        <v>1412</v>
      </c>
      <c r="K542" s="18" t="s">
        <v>75</v>
      </c>
      <c r="L542" s="21">
        <f>SUMIF(Mod_cocina!A:A,A542,Mod_cocina!H:H)</f>
        <v>202</v>
      </c>
      <c r="M542" s="14">
        <v>45022.188888888886</v>
      </c>
      <c r="N542" s="15">
        <v>45022.022916666669</v>
      </c>
      <c r="O542" s="15">
        <v>45022.188888888886</v>
      </c>
      <c r="P542" s="15">
        <f>IF(F542="Ocupada", (O542-N542) + TIME(0,15,0),O542-N542)</f>
        <v>0.16597222221753327</v>
      </c>
      <c r="Q542" s="15">
        <f>TIME(0,SUMIF(Mod_cocina!A:A,A542,Mod_cocina!E:E),0)</f>
        <v>8.611111111111111E-2</v>
      </c>
      <c r="R542" s="16">
        <f t="shared" si="16"/>
        <v>7.9861111106422161E-2</v>
      </c>
      <c r="S542" s="15" t="str">
        <f t="shared" si="17"/>
        <v>Sí</v>
      </c>
    </row>
    <row r="543" spans="1:19">
      <c r="A543" s="18">
        <v>542</v>
      </c>
      <c r="B543" s="19" t="str">
        <f>TEXT(C543,"dddd")</f>
        <v>jueves</v>
      </c>
      <c r="C543" s="19">
        <v>45022.115972222222</v>
      </c>
      <c r="D543" s="19">
        <v>45022.196527777778</v>
      </c>
      <c r="E543" s="20" t="s">
        <v>63</v>
      </c>
      <c r="F543" s="20" t="s">
        <v>67</v>
      </c>
      <c r="G543" s="20" t="s">
        <v>72</v>
      </c>
      <c r="H543" s="23" t="s">
        <v>1413</v>
      </c>
      <c r="I543" s="18" t="s">
        <v>79</v>
      </c>
      <c r="J543" s="20" t="s">
        <v>1414</v>
      </c>
      <c r="K543" s="18" t="s">
        <v>138</v>
      </c>
      <c r="L543" s="21">
        <f>SUMIF(Mod_cocina!A:A,A543,Mod_cocina!H:H)</f>
        <v>148</v>
      </c>
      <c r="M543" s="14">
        <v>45022.196527777778</v>
      </c>
      <c r="N543" s="15">
        <v>45022.115972222222</v>
      </c>
      <c r="O543" s="15">
        <v>45022.196527777778</v>
      </c>
      <c r="P543" s="15">
        <f>IF(F543="Ocupada", (O543-N543) + TIME(0,15,0),O543-N543)</f>
        <v>8.0555555556202307E-2</v>
      </c>
      <c r="Q543" s="15">
        <f>TIME(0,SUMIF(Mod_cocina!A:A,A543,Mod_cocina!E:E),0)</f>
        <v>7.9861111111111105E-2</v>
      </c>
      <c r="R543" s="16">
        <f t="shared" si="16"/>
        <v>6.944444450912024E-4</v>
      </c>
      <c r="S543" s="15" t="str">
        <f t="shared" si="17"/>
        <v>Sí</v>
      </c>
    </row>
    <row r="544" spans="1:19">
      <c r="A544" s="18">
        <v>543</v>
      </c>
      <c r="B544" s="19" t="str">
        <f>TEXT(C544,"dddd")</f>
        <v>jueves</v>
      </c>
      <c r="C544" s="19">
        <v>45022.032638888886</v>
      </c>
      <c r="D544" s="19">
        <v>45022.150694444441</v>
      </c>
      <c r="E544" s="20" t="s">
        <v>90</v>
      </c>
      <c r="F544" s="20" t="s">
        <v>67</v>
      </c>
      <c r="G544" s="20" t="s">
        <v>95</v>
      </c>
      <c r="H544" s="23" t="s">
        <v>1416</v>
      </c>
      <c r="I544" s="18" t="s">
        <v>79</v>
      </c>
      <c r="J544" s="20" t="s">
        <v>1417</v>
      </c>
      <c r="K544" s="18" t="s">
        <v>87</v>
      </c>
      <c r="L544" s="21">
        <f>SUMIF(Mod_cocina!A:A,A544,Mod_cocina!H:H)</f>
        <v>206</v>
      </c>
      <c r="M544" s="14">
        <v>45022.150694444441</v>
      </c>
      <c r="N544" s="15">
        <v>45022.032638888886</v>
      </c>
      <c r="O544" s="15">
        <v>45022.150694444441</v>
      </c>
      <c r="P544" s="15">
        <f>IF(F544="Ocupada", (O544-N544) + TIME(0,15,0),O544-N544)</f>
        <v>0.11805555555474712</v>
      </c>
      <c r="Q544" s="15">
        <f>TIME(0,SUMIF(Mod_cocina!A:A,A544,Mod_cocina!E:E),0)</f>
        <v>5.1388888888888887E-2</v>
      </c>
      <c r="R544" s="16">
        <f t="shared" si="16"/>
        <v>6.6666666665858229E-2</v>
      </c>
      <c r="S544" s="15" t="str">
        <f t="shared" si="17"/>
        <v>Sí</v>
      </c>
    </row>
    <row r="545" spans="1:19">
      <c r="A545" s="18">
        <v>544</v>
      </c>
      <c r="B545" s="19" t="str">
        <f>TEXT(C545,"dddd")</f>
        <v>jueves</v>
      </c>
      <c r="C545" s="19">
        <v>45022.136805555558</v>
      </c>
      <c r="D545" s="19">
        <v>45022.197916666664</v>
      </c>
      <c r="E545" s="20" t="s">
        <v>85</v>
      </c>
      <c r="F545" s="20" t="s">
        <v>99</v>
      </c>
      <c r="G545" s="20" t="s">
        <v>64</v>
      </c>
      <c r="H545" s="23" t="s">
        <v>1419</v>
      </c>
      <c r="I545" s="18" t="s">
        <v>79</v>
      </c>
      <c r="J545" s="20" t="s">
        <v>31</v>
      </c>
      <c r="K545" s="18" t="s">
        <v>131</v>
      </c>
      <c r="L545" s="21">
        <f>SUMIF(Mod_cocina!A:A,A545,Mod_cocina!H:H)</f>
        <v>70</v>
      </c>
      <c r="M545" s="14">
        <v>45022.197916666664</v>
      </c>
      <c r="N545" s="15">
        <v>45022.136805555558</v>
      </c>
      <c r="O545" s="15">
        <v>45022.197916666664</v>
      </c>
      <c r="P545" s="15">
        <f>IF(F545="Ocupada", (O545-N545) + TIME(0,15,0),O545-N545)</f>
        <v>7.152777777325052E-2</v>
      </c>
      <c r="Q545" s="15">
        <f>TIME(0,SUMIF(Mod_cocina!A:A,A545,Mod_cocina!E:E),0)</f>
        <v>3.3333333333333333E-2</v>
      </c>
      <c r="R545" s="16">
        <f t="shared" si="16"/>
        <v>3.8194444439917187E-2</v>
      </c>
      <c r="S545" s="15" t="str">
        <f t="shared" si="17"/>
        <v>Sí</v>
      </c>
    </row>
    <row r="546" spans="1:19">
      <c r="A546" s="18">
        <v>545</v>
      </c>
      <c r="B546" s="19" t="str">
        <f>TEXT(C546,"dddd")</f>
        <v>jueves</v>
      </c>
      <c r="C546" s="19">
        <v>45022.11041666667</v>
      </c>
      <c r="D546" s="19">
        <v>45022.18472222222</v>
      </c>
      <c r="E546" s="20" t="s">
        <v>78</v>
      </c>
      <c r="F546" s="20" t="s">
        <v>99</v>
      </c>
      <c r="G546" s="20" t="s">
        <v>64</v>
      </c>
      <c r="H546" s="23" t="s">
        <v>1421</v>
      </c>
      <c r="I546" s="18" t="s">
        <v>73</v>
      </c>
      <c r="J546" s="20" t="s">
        <v>1422</v>
      </c>
      <c r="K546" s="18" t="s">
        <v>138</v>
      </c>
      <c r="L546" s="21">
        <f>SUMIF(Mod_cocina!A:A,A546,Mod_cocina!H:H)</f>
        <v>130</v>
      </c>
      <c r="M546" s="14">
        <v>45022.18472222222</v>
      </c>
      <c r="N546" s="15">
        <v>45022.11041666667</v>
      </c>
      <c r="O546" s="15">
        <v>45022.18472222222</v>
      </c>
      <c r="P546" s="15">
        <f>IF(F546="Ocupada", (O546-N546) + TIME(0,15,0),O546-N546)</f>
        <v>8.4722222217048213E-2</v>
      </c>
      <c r="Q546" s="15">
        <f>TIME(0,SUMIF(Mod_cocina!A:A,A546,Mod_cocina!E:E),0)</f>
        <v>6.8750000000000006E-2</v>
      </c>
      <c r="R546" s="16">
        <f t="shared" si="16"/>
        <v>1.5972222217048207E-2</v>
      </c>
      <c r="S546" s="15" t="str">
        <f t="shared" si="17"/>
        <v>Sí</v>
      </c>
    </row>
    <row r="547" spans="1:19">
      <c r="A547" s="18">
        <v>546</v>
      </c>
      <c r="B547" s="19" t="str">
        <f>TEXT(C547,"dddd")</f>
        <v>jueves</v>
      </c>
      <c r="C547" s="19">
        <v>45022.134722222225</v>
      </c>
      <c r="D547" s="19">
        <v>45022.228472222225</v>
      </c>
      <c r="E547" s="20" t="s">
        <v>90</v>
      </c>
      <c r="F547" s="20" t="s">
        <v>67</v>
      </c>
      <c r="G547" s="20" t="s">
        <v>64</v>
      </c>
      <c r="H547" s="23" t="s">
        <v>517</v>
      </c>
      <c r="I547" s="18" t="s">
        <v>65</v>
      </c>
      <c r="J547" s="20" t="s">
        <v>1424</v>
      </c>
      <c r="K547" s="18" t="s">
        <v>107</v>
      </c>
      <c r="L547" s="21">
        <f>SUMIF(Mod_cocina!A:A,A547,Mod_cocina!H:H)</f>
        <v>92</v>
      </c>
      <c r="M547" s="14">
        <v>45022.228472222225</v>
      </c>
      <c r="N547" s="15">
        <v>45022.134722222225</v>
      </c>
      <c r="O547" s="15">
        <v>45022.228472222225</v>
      </c>
      <c r="P547" s="15">
        <f>IF(F547="Ocupada", (O547-N547) + TIME(0,15,0),O547-N547)</f>
        <v>9.375E-2</v>
      </c>
      <c r="Q547" s="15">
        <f>TIME(0,SUMIF(Mod_cocina!A:A,A547,Mod_cocina!E:E),0)</f>
        <v>6.3194444444444442E-2</v>
      </c>
      <c r="R547" s="16">
        <f t="shared" si="16"/>
        <v>3.0555555555555558E-2</v>
      </c>
      <c r="S547" s="15" t="str">
        <f t="shared" si="17"/>
        <v>Sí</v>
      </c>
    </row>
    <row r="548" spans="1:19">
      <c r="A548" s="18">
        <v>547</v>
      </c>
      <c r="B548" s="19" t="str">
        <f>TEXT(C548,"dddd")</f>
        <v>jueves</v>
      </c>
      <c r="C548" s="19">
        <v>45022.113194444442</v>
      </c>
      <c r="D548" s="19">
        <v>45022.191666666666</v>
      </c>
      <c r="E548" s="20" t="s">
        <v>85</v>
      </c>
      <c r="F548" s="20" t="s">
        <v>99</v>
      </c>
      <c r="G548" s="20" t="s">
        <v>95</v>
      </c>
      <c r="H548" s="23" t="s">
        <v>1426</v>
      </c>
      <c r="I548" s="18" t="s">
        <v>79</v>
      </c>
      <c r="J548" s="20" t="s">
        <v>1427</v>
      </c>
      <c r="K548" s="18" t="s">
        <v>75</v>
      </c>
      <c r="L548" s="21">
        <f>SUMIF(Mod_cocina!A:A,A548,Mod_cocina!H:H)</f>
        <v>227</v>
      </c>
      <c r="M548" s="14">
        <v>45022.191666666666</v>
      </c>
      <c r="N548" s="15">
        <v>45022.113194444442</v>
      </c>
      <c r="O548" s="15">
        <v>45022.191666666666</v>
      </c>
      <c r="P548" s="15">
        <f>IF(F548="Ocupada", (O548-N548) + TIME(0,15,0),O548-N548)</f>
        <v>8.8888888890020709E-2</v>
      </c>
      <c r="Q548" s="15">
        <f>TIME(0,SUMIF(Mod_cocina!A:A,A548,Mod_cocina!E:E),0)</f>
        <v>6.7361111111111108E-2</v>
      </c>
      <c r="R548" s="16">
        <f t="shared" si="16"/>
        <v>2.1527777778909601E-2</v>
      </c>
      <c r="S548" s="15" t="str">
        <f t="shared" si="17"/>
        <v>Sí</v>
      </c>
    </row>
    <row r="549" spans="1:19">
      <c r="A549" s="18">
        <v>548</v>
      </c>
      <c r="B549" s="19" t="str">
        <f>TEXT(C549,"dddd")</f>
        <v>jueves</v>
      </c>
      <c r="C549" s="19">
        <v>45022.038194444445</v>
      </c>
      <c r="D549" s="19">
        <v>45022.168749999997</v>
      </c>
      <c r="E549" s="20" t="s">
        <v>78</v>
      </c>
      <c r="F549" s="20" t="s">
        <v>81</v>
      </c>
      <c r="G549" s="20" t="s">
        <v>64</v>
      </c>
      <c r="H549" s="23" t="s">
        <v>1429</v>
      </c>
      <c r="I549" s="18" t="s">
        <v>79</v>
      </c>
      <c r="J549" s="20" t="s">
        <v>1430</v>
      </c>
      <c r="K549" s="18" t="s">
        <v>138</v>
      </c>
      <c r="L549" s="21">
        <f>SUMIF(Mod_cocina!A:A,A549,Mod_cocina!H:H)</f>
        <v>96</v>
      </c>
      <c r="M549" s="14">
        <v>45022.168749999997</v>
      </c>
      <c r="N549" s="15">
        <v>45022.038194444445</v>
      </c>
      <c r="O549" s="15">
        <v>45022.168749999997</v>
      </c>
      <c r="P549" s="15">
        <f>IF(F549="Ocupada", (O549-N549) + TIME(0,15,0),O549-N549)</f>
        <v>0.13055555555183673</v>
      </c>
      <c r="Q549" s="15">
        <f>TIME(0,SUMIF(Mod_cocina!A:A,A549,Mod_cocina!E:E),0)</f>
        <v>7.3611111111111113E-2</v>
      </c>
      <c r="R549" s="16">
        <f t="shared" si="16"/>
        <v>5.694444444072562E-2</v>
      </c>
      <c r="S549" s="15" t="str">
        <f t="shared" si="17"/>
        <v>Sí</v>
      </c>
    </row>
    <row r="550" spans="1:19">
      <c r="A550" s="18">
        <v>549</v>
      </c>
      <c r="B550" s="19" t="str">
        <f>TEXT(C550,"dddd")</f>
        <v>jueves</v>
      </c>
      <c r="C550" s="19">
        <v>45022.064583333333</v>
      </c>
      <c r="D550" s="19">
        <v>45022.226388888892</v>
      </c>
      <c r="E550" s="20" t="s">
        <v>71</v>
      </c>
      <c r="F550" s="20" t="s">
        <v>81</v>
      </c>
      <c r="G550" s="20" t="s">
        <v>64</v>
      </c>
      <c r="H550" s="23" t="s">
        <v>1431</v>
      </c>
      <c r="I550" s="18" t="s">
        <v>79</v>
      </c>
      <c r="J550" s="20" t="s">
        <v>1432</v>
      </c>
      <c r="K550" s="18" t="s">
        <v>75</v>
      </c>
      <c r="L550" s="21">
        <f>SUMIF(Mod_cocina!A:A,A550,Mod_cocina!H:H)</f>
        <v>162</v>
      </c>
      <c r="M550" s="14">
        <v>45022.226388888892</v>
      </c>
      <c r="N550" s="15">
        <v>45022.064583333333</v>
      </c>
      <c r="O550" s="15">
        <v>45022.226388888892</v>
      </c>
      <c r="P550" s="15">
        <f>IF(F550="Ocupada", (O550-N550) + TIME(0,15,0),O550-N550)</f>
        <v>0.16180555555911269</v>
      </c>
      <c r="Q550" s="15">
        <f>TIME(0,SUMIF(Mod_cocina!A:A,A550,Mod_cocina!E:E),0)</f>
        <v>6.805555555555555E-2</v>
      </c>
      <c r="R550" s="16">
        <f t="shared" si="16"/>
        <v>9.3750000003557141E-2</v>
      </c>
      <c r="S550" s="15" t="str">
        <f t="shared" si="17"/>
        <v>Sí</v>
      </c>
    </row>
    <row r="551" spans="1:19">
      <c r="A551" s="18">
        <v>550</v>
      </c>
      <c r="B551" s="19" t="str">
        <f>TEXT(C551,"dddd")</f>
        <v>jueves</v>
      </c>
      <c r="C551" s="19">
        <v>45022.047222222223</v>
      </c>
      <c r="D551" s="19">
        <v>45022.11041666667</v>
      </c>
      <c r="E551" s="20" t="s">
        <v>63</v>
      </c>
      <c r="F551" s="20" t="s">
        <v>99</v>
      </c>
      <c r="G551" s="20" t="s">
        <v>64</v>
      </c>
      <c r="H551" s="23" t="s">
        <v>1433</v>
      </c>
      <c r="I551" s="18" t="s">
        <v>79</v>
      </c>
      <c r="J551" s="20" t="s">
        <v>1434</v>
      </c>
      <c r="K551" s="18" t="s">
        <v>82</v>
      </c>
      <c r="L551" s="21">
        <f>SUMIF(Mod_cocina!A:A,A551,Mod_cocina!H:H)</f>
        <v>124</v>
      </c>
      <c r="M551" s="14">
        <v>45022.11041666667</v>
      </c>
      <c r="N551" s="15">
        <v>45022.047222222223</v>
      </c>
      <c r="O551" s="15">
        <v>45022.11041666667</v>
      </c>
      <c r="P551" s="15">
        <f>IF(F551="Ocupada", (O551-N551) + TIME(0,15,0),O551-N551)</f>
        <v>7.3611111113374747E-2</v>
      </c>
      <c r="Q551" s="15">
        <f>TIME(0,SUMIF(Mod_cocina!A:A,A551,Mod_cocina!E:E),0)</f>
        <v>3.9583333333333331E-2</v>
      </c>
      <c r="R551" s="16">
        <f t="shared" si="16"/>
        <v>3.4027777780041416E-2</v>
      </c>
      <c r="S551" s="15" t="str">
        <f t="shared" si="17"/>
        <v>Sí</v>
      </c>
    </row>
    <row r="552" spans="1:19">
      <c r="A552" s="18">
        <v>551</v>
      </c>
      <c r="B552" s="19" t="str">
        <f>TEXT(C552,"dddd")</f>
        <v>jueves</v>
      </c>
      <c r="C552" s="19">
        <v>45022.123611111114</v>
      </c>
      <c r="D552" s="19">
        <v>45022.173611111109</v>
      </c>
      <c r="E552" s="20" t="s">
        <v>63</v>
      </c>
      <c r="F552" s="20" t="s">
        <v>67</v>
      </c>
      <c r="G552" s="20" t="s">
        <v>72</v>
      </c>
      <c r="H552" s="23" t="s">
        <v>1436</v>
      </c>
      <c r="I552" s="18" t="s">
        <v>79</v>
      </c>
      <c r="J552" s="20" t="s">
        <v>1437</v>
      </c>
      <c r="K552" s="18" t="s">
        <v>87</v>
      </c>
      <c r="L552" s="21">
        <f>SUMIF(Mod_cocina!A:A,A552,Mod_cocina!H:H)</f>
        <v>171</v>
      </c>
      <c r="M552" s="14">
        <v>45022.173611111109</v>
      </c>
      <c r="N552" s="15">
        <v>45022.123611111114</v>
      </c>
      <c r="O552" s="15">
        <v>45022.173611111109</v>
      </c>
      <c r="P552" s="15">
        <f>IF(F552="Ocupada", (O552-N552) + TIME(0,15,0),O552-N552)</f>
        <v>4.9999999995634425E-2</v>
      </c>
      <c r="Q552" s="15">
        <f>TIME(0,SUMIF(Mod_cocina!A:A,A552,Mod_cocina!E:E),0)</f>
        <v>8.5416666666666669E-2</v>
      </c>
      <c r="R552" s="16">
        <f t="shared" si="16"/>
        <v>0</v>
      </c>
      <c r="S552" s="15" t="str">
        <f t="shared" si="17"/>
        <v>No</v>
      </c>
    </row>
    <row r="553" spans="1:19">
      <c r="A553" s="18">
        <v>552</v>
      </c>
      <c r="B553" s="19" t="str">
        <f>TEXT(C553,"dddd")</f>
        <v>jueves</v>
      </c>
      <c r="C553" s="19">
        <v>45022.018055555556</v>
      </c>
      <c r="D553" s="19">
        <v>45022.162499999999</v>
      </c>
      <c r="E553" s="20" t="s">
        <v>63</v>
      </c>
      <c r="F553" s="20" t="s">
        <v>81</v>
      </c>
      <c r="G553" s="20" t="s">
        <v>95</v>
      </c>
      <c r="H553" s="23" t="s">
        <v>1439</v>
      </c>
      <c r="I553" s="18" t="s">
        <v>65</v>
      </c>
      <c r="J553" s="20" t="s">
        <v>1440</v>
      </c>
      <c r="K553" s="18" t="s">
        <v>68</v>
      </c>
      <c r="L553" s="21">
        <f>SUMIF(Mod_cocina!A:A,A553,Mod_cocina!H:H)</f>
        <v>243</v>
      </c>
      <c r="M553" s="14">
        <v>45022.162499999999</v>
      </c>
      <c r="N553" s="15">
        <v>45022.018055555556</v>
      </c>
      <c r="O553" s="15">
        <v>45022.162499999999</v>
      </c>
      <c r="P553" s="15">
        <f>IF(F553="Ocupada", (O553-N553) + TIME(0,15,0),O553-N553)</f>
        <v>0.1444444444423425</v>
      </c>
      <c r="Q553" s="15">
        <f>TIME(0,SUMIF(Mod_cocina!A:A,A553,Mod_cocina!E:E),0)</f>
        <v>7.9861111111111105E-2</v>
      </c>
      <c r="R553" s="16">
        <f t="shared" si="16"/>
        <v>6.4583333331231396E-2</v>
      </c>
      <c r="S553" s="15" t="str">
        <f t="shared" si="17"/>
        <v>Sí</v>
      </c>
    </row>
    <row r="554" spans="1:19">
      <c r="A554" s="18">
        <v>553</v>
      </c>
      <c r="B554" s="19" t="str">
        <f>TEXT(C554,"dddd")</f>
        <v>jueves</v>
      </c>
      <c r="C554" s="19">
        <v>45022.114583333336</v>
      </c>
      <c r="D554" s="19">
        <v>45022.224999999999</v>
      </c>
      <c r="E554" s="20" t="s">
        <v>63</v>
      </c>
      <c r="F554" s="20" t="s">
        <v>81</v>
      </c>
      <c r="G554" s="20" t="s">
        <v>64</v>
      </c>
      <c r="H554" s="23" t="s">
        <v>1442</v>
      </c>
      <c r="I554" s="18" t="s">
        <v>79</v>
      </c>
      <c r="J554" s="20" t="s">
        <v>1443</v>
      </c>
      <c r="K554" s="18" t="s">
        <v>82</v>
      </c>
      <c r="L554" s="21">
        <f>SUMIF(Mod_cocina!A:A,A554,Mod_cocina!H:H)</f>
        <v>203</v>
      </c>
      <c r="M554" s="14">
        <v>45022.224999999999</v>
      </c>
      <c r="N554" s="15">
        <v>45022.114583333336</v>
      </c>
      <c r="O554" s="15">
        <v>45022.224999999999</v>
      </c>
      <c r="P554" s="15">
        <f>IF(F554="Ocupada", (O554-N554) + TIME(0,15,0),O554-N554)</f>
        <v>0.11041666666278616</v>
      </c>
      <c r="Q554" s="15">
        <f>TIME(0,SUMIF(Mod_cocina!A:A,A554,Mod_cocina!E:E),0)</f>
        <v>0.12361111111111112</v>
      </c>
      <c r="R554" s="16">
        <f t="shared" si="16"/>
        <v>0</v>
      </c>
      <c r="S554" s="15" t="str">
        <f t="shared" si="17"/>
        <v>No</v>
      </c>
    </row>
    <row r="555" spans="1:19">
      <c r="A555" s="18">
        <v>554</v>
      </c>
      <c r="B555" s="19" t="str">
        <f>TEXT(C555,"dddd")</f>
        <v>jueves</v>
      </c>
      <c r="C555" s="19">
        <v>45022.0625</v>
      </c>
      <c r="D555" s="19">
        <v>45022.121527777781</v>
      </c>
      <c r="E555" s="20" t="s">
        <v>63</v>
      </c>
      <c r="F555" s="20" t="s">
        <v>99</v>
      </c>
      <c r="G555" s="20" t="s">
        <v>64</v>
      </c>
      <c r="H555" s="23" t="s">
        <v>964</v>
      </c>
      <c r="I555" s="18" t="s">
        <v>65</v>
      </c>
      <c r="J555" s="20" t="s">
        <v>1445</v>
      </c>
      <c r="K555" s="18" t="s">
        <v>68</v>
      </c>
      <c r="L555" s="21">
        <f>SUMIF(Mod_cocina!A:A,A555,Mod_cocina!H:H)</f>
        <v>166</v>
      </c>
      <c r="M555" s="14">
        <v>45022.121527777781</v>
      </c>
      <c r="N555" s="15">
        <v>45022.0625</v>
      </c>
      <c r="O555" s="15">
        <v>45022.121527777781</v>
      </c>
      <c r="P555" s="15">
        <f>IF(F555="Ocupada", (O555-N555) + TIME(0,15,0),O555-N555)</f>
        <v>6.9444444447678208E-2</v>
      </c>
      <c r="Q555" s="15">
        <f>TIME(0,SUMIF(Mod_cocina!A:A,A555,Mod_cocina!E:E),0)</f>
        <v>4.9305555555555554E-2</v>
      </c>
      <c r="R555" s="16">
        <f t="shared" si="16"/>
        <v>2.0138888892122654E-2</v>
      </c>
      <c r="S555" s="15" t="str">
        <f t="shared" si="17"/>
        <v>Sí</v>
      </c>
    </row>
    <row r="556" spans="1:19">
      <c r="A556" s="18">
        <v>555</v>
      </c>
      <c r="B556" s="19" t="str">
        <f>TEXT(C556,"dddd")</f>
        <v>jueves</v>
      </c>
      <c r="C556" s="19">
        <v>45022.082638888889</v>
      </c>
      <c r="D556" s="19">
        <v>45022.209722222222</v>
      </c>
      <c r="E556" s="20" t="s">
        <v>78</v>
      </c>
      <c r="F556" s="20" t="s">
        <v>81</v>
      </c>
      <c r="G556" s="20" t="s">
        <v>72</v>
      </c>
      <c r="H556" s="23" t="s">
        <v>1447</v>
      </c>
      <c r="I556" s="18" t="s">
        <v>73</v>
      </c>
      <c r="J556" s="20" t="s">
        <v>12</v>
      </c>
      <c r="K556" s="18" t="s">
        <v>82</v>
      </c>
      <c r="L556" s="21">
        <f>SUMIF(Mod_cocina!A:A,A556,Mod_cocina!H:H)</f>
        <v>30</v>
      </c>
      <c r="M556" s="14">
        <v>45022.209722222222</v>
      </c>
      <c r="N556" s="15">
        <v>45022.082638888889</v>
      </c>
      <c r="O556" s="15">
        <v>45022.209722222222</v>
      </c>
      <c r="P556" s="15">
        <f>IF(F556="Ocupada", (O556-N556) + TIME(0,15,0),O556-N556)</f>
        <v>0.12708333333284827</v>
      </c>
      <c r="Q556" s="15">
        <f>TIME(0,SUMIF(Mod_cocina!A:A,A556,Mod_cocina!E:E),0)</f>
        <v>3.1944444444444442E-2</v>
      </c>
      <c r="R556" s="16">
        <f t="shared" si="16"/>
        <v>9.5138888888403828E-2</v>
      </c>
      <c r="S556" s="15" t="str">
        <f t="shared" si="17"/>
        <v>Sí</v>
      </c>
    </row>
    <row r="557" spans="1:19">
      <c r="A557" s="18">
        <v>556</v>
      </c>
      <c r="B557" s="19" t="str">
        <f>TEXT(C557,"dddd")</f>
        <v>jueves</v>
      </c>
      <c r="C557" s="19">
        <v>45022.164583333331</v>
      </c>
      <c r="D557" s="19">
        <v>45022.320138888892</v>
      </c>
      <c r="E557" s="20" t="s">
        <v>78</v>
      </c>
      <c r="F557" s="20" t="s">
        <v>81</v>
      </c>
      <c r="G557" s="20" t="s">
        <v>64</v>
      </c>
      <c r="H557" s="23" t="s">
        <v>1148</v>
      </c>
      <c r="I557" s="18" t="s">
        <v>65</v>
      </c>
      <c r="J557" s="20" t="s">
        <v>741</v>
      </c>
      <c r="K557" s="18" t="s">
        <v>87</v>
      </c>
      <c r="L557" s="21">
        <f>SUMIF(Mod_cocina!A:A,A557,Mod_cocina!H:H)</f>
        <v>76</v>
      </c>
      <c r="M557" s="14">
        <v>45022.320138888892</v>
      </c>
      <c r="N557" s="15">
        <v>45022.164583333331</v>
      </c>
      <c r="O557" s="15">
        <v>45022.320138888892</v>
      </c>
      <c r="P557" s="15">
        <f>IF(F557="Ocupada", (O557-N557) + TIME(0,15,0),O557-N557)</f>
        <v>0.15555555556056788</v>
      </c>
      <c r="Q557" s="15">
        <f>TIME(0,SUMIF(Mod_cocina!A:A,A557,Mod_cocina!E:E),0)</f>
        <v>4.583333333333333E-2</v>
      </c>
      <c r="R557" s="16">
        <f t="shared" si="16"/>
        <v>0.10972222222723454</v>
      </c>
      <c r="S557" s="15" t="str">
        <f t="shared" si="17"/>
        <v>Sí</v>
      </c>
    </row>
    <row r="558" spans="1:19">
      <c r="A558" s="18">
        <v>557</v>
      </c>
      <c r="B558" s="19" t="str">
        <f>TEXT(C558,"dddd")</f>
        <v>jueves</v>
      </c>
      <c r="C558" s="19">
        <v>45022.161111111112</v>
      </c>
      <c r="D558" s="19">
        <v>45022.318749999999</v>
      </c>
      <c r="E558" s="20" t="s">
        <v>78</v>
      </c>
      <c r="F558" s="20" t="s">
        <v>99</v>
      </c>
      <c r="G558" s="20" t="s">
        <v>64</v>
      </c>
      <c r="H558" s="23" t="s">
        <v>1448</v>
      </c>
      <c r="I558" s="18" t="s">
        <v>73</v>
      </c>
      <c r="J558" s="20" t="s">
        <v>1449</v>
      </c>
      <c r="K558" s="18" t="s">
        <v>131</v>
      </c>
      <c r="L558" s="21">
        <f>SUMIF(Mod_cocina!A:A,A558,Mod_cocina!H:H)</f>
        <v>177</v>
      </c>
      <c r="M558" s="14">
        <v>45022.318749999999</v>
      </c>
      <c r="N558" s="15">
        <v>45022.161111111112</v>
      </c>
      <c r="O558" s="15">
        <v>45022.318749999999</v>
      </c>
      <c r="P558" s="15">
        <f>IF(F558="Ocupada", (O558-N558) + TIME(0,15,0),O558-N558)</f>
        <v>0.16805555555280685</v>
      </c>
      <c r="Q558" s="15">
        <f>TIME(0,SUMIF(Mod_cocina!A:A,A558,Mod_cocina!E:E),0)</f>
        <v>7.4305555555555555E-2</v>
      </c>
      <c r="R558" s="16">
        <f t="shared" si="16"/>
        <v>9.3749999997251296E-2</v>
      </c>
      <c r="S558" s="15" t="str">
        <f t="shared" si="17"/>
        <v>Sí</v>
      </c>
    </row>
    <row r="559" spans="1:19">
      <c r="A559" s="18">
        <v>558</v>
      </c>
      <c r="B559" s="19" t="str">
        <f>TEXT(C559,"dddd")</f>
        <v>jueves</v>
      </c>
      <c r="C559" s="19">
        <v>45022.012499999997</v>
      </c>
      <c r="D559" s="19">
        <v>45022.129166666666</v>
      </c>
      <c r="E559" s="20" t="s">
        <v>71</v>
      </c>
      <c r="F559" s="20" t="s">
        <v>67</v>
      </c>
      <c r="G559" s="20" t="s">
        <v>64</v>
      </c>
      <c r="H559" s="23" t="s">
        <v>1450</v>
      </c>
      <c r="I559" s="18" t="s">
        <v>79</v>
      </c>
      <c r="J559" s="20" t="s">
        <v>1451</v>
      </c>
      <c r="K559" s="18" t="s">
        <v>87</v>
      </c>
      <c r="L559" s="21">
        <f>SUMIF(Mod_cocina!A:A,A559,Mod_cocina!H:H)</f>
        <v>179</v>
      </c>
      <c r="M559" s="14">
        <v>45022.129166666666</v>
      </c>
      <c r="N559" s="15">
        <v>45022.012499999997</v>
      </c>
      <c r="O559" s="15">
        <v>45022.129166666666</v>
      </c>
      <c r="P559" s="15">
        <f>IF(F559="Ocupada", (O559-N559) + TIME(0,15,0),O559-N559)</f>
        <v>0.11666666666860692</v>
      </c>
      <c r="Q559" s="15">
        <f>TIME(0,SUMIF(Mod_cocina!A:A,A559,Mod_cocina!E:E),0)</f>
        <v>0.11597222222222223</v>
      </c>
      <c r="R559" s="16">
        <f t="shared" si="16"/>
        <v>6.9444444638469549E-4</v>
      </c>
      <c r="S559" s="15" t="str">
        <f t="shared" si="17"/>
        <v>Sí</v>
      </c>
    </row>
    <row r="560" spans="1:19">
      <c r="A560" s="18">
        <v>559</v>
      </c>
      <c r="B560" s="19" t="str">
        <f>TEXT(C560,"dddd")</f>
        <v>jueves</v>
      </c>
      <c r="C560" s="19">
        <v>45022.009722222225</v>
      </c>
      <c r="D560" s="19">
        <v>45022.165972222225</v>
      </c>
      <c r="E560" s="20" t="s">
        <v>78</v>
      </c>
      <c r="F560" s="20" t="s">
        <v>67</v>
      </c>
      <c r="G560" s="20" t="s">
        <v>64</v>
      </c>
      <c r="H560" s="23" t="s">
        <v>597</v>
      </c>
      <c r="I560" s="18" t="s">
        <v>79</v>
      </c>
      <c r="J560" s="20" t="s">
        <v>25</v>
      </c>
      <c r="K560" s="18" t="s">
        <v>111</v>
      </c>
      <c r="L560" s="21">
        <f>SUMIF(Mod_cocina!A:A,A560,Mod_cocina!H:H)</f>
        <v>99</v>
      </c>
      <c r="M560" s="14">
        <v>45022.165972222225</v>
      </c>
      <c r="N560" s="15">
        <v>45022.009722222225</v>
      </c>
      <c r="O560" s="15">
        <v>45022.165972222225</v>
      </c>
      <c r="P560" s="15">
        <f>IF(F560="Ocupada", (O560-N560) + TIME(0,15,0),O560-N560)</f>
        <v>0.15625</v>
      </c>
      <c r="Q560" s="15">
        <f>TIME(0,SUMIF(Mod_cocina!A:A,A560,Mod_cocina!E:E),0)</f>
        <v>2.8472222222222222E-2</v>
      </c>
      <c r="R560" s="16">
        <f t="shared" si="16"/>
        <v>0.12777777777777777</v>
      </c>
      <c r="S560" s="15" t="str">
        <f t="shared" si="17"/>
        <v>Sí</v>
      </c>
    </row>
    <row r="561" spans="1:19">
      <c r="A561" s="18">
        <v>560</v>
      </c>
      <c r="B561" s="19" t="str">
        <f>TEXT(C561,"dddd")</f>
        <v>jueves</v>
      </c>
      <c r="C561" s="19">
        <v>45022.010416666664</v>
      </c>
      <c r="D561" s="19">
        <v>45022.136805555558</v>
      </c>
      <c r="E561" s="20" t="s">
        <v>85</v>
      </c>
      <c r="F561" s="20" t="s">
        <v>67</v>
      </c>
      <c r="G561" s="20" t="s">
        <v>95</v>
      </c>
      <c r="H561" s="23" t="s">
        <v>1452</v>
      </c>
      <c r="I561" s="18" t="s">
        <v>65</v>
      </c>
      <c r="J561" s="20" t="s">
        <v>1453</v>
      </c>
      <c r="K561" s="18" t="s">
        <v>164</v>
      </c>
      <c r="L561" s="21">
        <f>SUMIF(Mod_cocina!A:A,A561,Mod_cocina!H:H)</f>
        <v>111</v>
      </c>
      <c r="M561" s="14">
        <v>45022.136805555558</v>
      </c>
      <c r="N561" s="15">
        <v>45022.010416666664</v>
      </c>
      <c r="O561" s="15">
        <v>45022.136805555558</v>
      </c>
      <c r="P561" s="15">
        <f>IF(F561="Ocupada", (O561-N561) + TIME(0,15,0),O561-N561)</f>
        <v>0.12638888889341615</v>
      </c>
      <c r="Q561" s="15">
        <f>TIME(0,SUMIF(Mod_cocina!A:A,A561,Mod_cocina!E:E),0)</f>
        <v>3.3333333333333333E-2</v>
      </c>
      <c r="R561" s="16">
        <f t="shared" si="16"/>
        <v>9.3055555560082825E-2</v>
      </c>
      <c r="S561" s="15" t="str">
        <f t="shared" si="17"/>
        <v>Sí</v>
      </c>
    </row>
    <row r="562" spans="1:19">
      <c r="A562" s="18">
        <v>561</v>
      </c>
      <c r="B562" s="19" t="str">
        <f>TEXT(C562,"dddd")</f>
        <v>jueves</v>
      </c>
      <c r="C562" s="19">
        <v>45022.050694444442</v>
      </c>
      <c r="D562" s="19">
        <v>45022.152083333334</v>
      </c>
      <c r="E562" s="20" t="s">
        <v>71</v>
      </c>
      <c r="F562" s="20" t="s">
        <v>67</v>
      </c>
      <c r="G562" s="20" t="s">
        <v>64</v>
      </c>
      <c r="H562" s="23" t="s">
        <v>1454</v>
      </c>
      <c r="I562" s="18" t="s">
        <v>79</v>
      </c>
      <c r="J562" s="20" t="s">
        <v>1455</v>
      </c>
      <c r="K562" s="18" t="s">
        <v>138</v>
      </c>
      <c r="L562" s="21">
        <f>SUMIF(Mod_cocina!A:A,A562,Mod_cocina!H:H)</f>
        <v>64</v>
      </c>
      <c r="M562" s="14">
        <v>45022.152083333334</v>
      </c>
      <c r="N562" s="15">
        <v>45022.050694444442</v>
      </c>
      <c r="O562" s="15">
        <v>45022.152083333334</v>
      </c>
      <c r="P562" s="15">
        <f>IF(F562="Ocupada", (O562-N562) + TIME(0,15,0),O562-N562)</f>
        <v>0.10138888889196096</v>
      </c>
      <c r="Q562" s="15">
        <f>TIME(0,SUMIF(Mod_cocina!A:A,A562,Mod_cocina!E:E),0)</f>
        <v>4.4444444444444446E-2</v>
      </c>
      <c r="R562" s="16">
        <f t="shared" si="16"/>
        <v>5.6944444447516514E-2</v>
      </c>
      <c r="S562" s="15" t="str">
        <f t="shared" si="17"/>
        <v>Sí</v>
      </c>
    </row>
    <row r="563" spans="1:19">
      <c r="A563" s="18">
        <v>562</v>
      </c>
      <c r="B563" s="19" t="str">
        <f>TEXT(C563,"dddd")</f>
        <v>jueves</v>
      </c>
      <c r="C563" s="19">
        <v>45022.10833333333</v>
      </c>
      <c r="D563" s="19">
        <v>45022.263888888891</v>
      </c>
      <c r="E563" s="20" t="s">
        <v>71</v>
      </c>
      <c r="F563" s="20" t="s">
        <v>81</v>
      </c>
      <c r="G563" s="20" t="s">
        <v>95</v>
      </c>
      <c r="H563" s="23" t="s">
        <v>1457</v>
      </c>
      <c r="I563" s="18" t="s">
        <v>79</v>
      </c>
      <c r="J563" s="20" t="s">
        <v>1458</v>
      </c>
      <c r="K563" s="18" t="s">
        <v>100</v>
      </c>
      <c r="L563" s="21">
        <f>SUMIF(Mod_cocina!A:A,A563,Mod_cocina!H:H)</f>
        <v>288</v>
      </c>
      <c r="M563" s="14">
        <v>45022.263888888891</v>
      </c>
      <c r="N563" s="15">
        <v>45022.10833333333</v>
      </c>
      <c r="O563" s="15">
        <v>45022.263888888891</v>
      </c>
      <c r="P563" s="15">
        <f>IF(F563="Ocupada", (O563-N563) + TIME(0,15,0),O563-N563)</f>
        <v>0.15555555556056788</v>
      </c>
      <c r="Q563" s="15">
        <f>TIME(0,SUMIF(Mod_cocina!A:A,A563,Mod_cocina!E:E),0)</f>
        <v>7.7777777777777779E-2</v>
      </c>
      <c r="R563" s="16">
        <f t="shared" si="16"/>
        <v>7.7777777782790103E-2</v>
      </c>
      <c r="S563" s="15" t="str">
        <f t="shared" si="17"/>
        <v>Sí</v>
      </c>
    </row>
    <row r="564" spans="1:19">
      <c r="A564" s="18">
        <v>563</v>
      </c>
      <c r="B564" s="19" t="str">
        <f>TEXT(C564,"dddd")</f>
        <v>jueves</v>
      </c>
      <c r="C564" s="19">
        <v>45022.12777777778</v>
      </c>
      <c r="D564" s="19">
        <v>45022.196527777778</v>
      </c>
      <c r="E564" s="20" t="s">
        <v>85</v>
      </c>
      <c r="F564" s="20" t="s">
        <v>99</v>
      </c>
      <c r="G564" s="20" t="s">
        <v>72</v>
      </c>
      <c r="H564" s="23" t="s">
        <v>1459</v>
      </c>
      <c r="I564" s="18" t="s">
        <v>73</v>
      </c>
      <c r="J564" s="20" t="s">
        <v>17</v>
      </c>
      <c r="K564" s="18" t="s">
        <v>164</v>
      </c>
      <c r="L564" s="21">
        <f>SUMIF(Mod_cocina!A:A,A564,Mod_cocina!H:H)</f>
        <v>54</v>
      </c>
      <c r="M564" s="14">
        <v>45022.196527777778</v>
      </c>
      <c r="N564" s="15">
        <v>45022.12777777778</v>
      </c>
      <c r="O564" s="15">
        <v>45022.196527777778</v>
      </c>
      <c r="P564" s="15">
        <f>IF(F564="Ocupada", (O564-N564) + TIME(0,15,0),O564-N564)</f>
        <v>7.916666666521148E-2</v>
      </c>
      <c r="Q564" s="15">
        <f>TIME(0,SUMIF(Mod_cocina!A:A,A564,Mod_cocina!E:E),0)</f>
        <v>2.5694444444444443E-2</v>
      </c>
      <c r="R564" s="16">
        <f t="shared" si="16"/>
        <v>5.3472222220767036E-2</v>
      </c>
      <c r="S564" s="15" t="str">
        <f t="shared" si="17"/>
        <v>Sí</v>
      </c>
    </row>
    <row r="565" spans="1:19">
      <c r="A565" s="18">
        <v>564</v>
      </c>
      <c r="B565" s="19" t="str">
        <f>TEXT(C565,"dddd")</f>
        <v>jueves</v>
      </c>
      <c r="C565" s="19">
        <v>45022.021527777775</v>
      </c>
      <c r="D565" s="19">
        <v>45022.099305555559</v>
      </c>
      <c r="E565" s="20" t="s">
        <v>85</v>
      </c>
      <c r="F565" s="20" t="s">
        <v>67</v>
      </c>
      <c r="G565" s="20" t="s">
        <v>95</v>
      </c>
      <c r="H565" s="23" t="s">
        <v>1461</v>
      </c>
      <c r="I565" s="18" t="s">
        <v>73</v>
      </c>
      <c r="J565" s="20" t="s">
        <v>1462</v>
      </c>
      <c r="K565" s="18" t="s">
        <v>100</v>
      </c>
      <c r="L565" s="21">
        <f>SUMIF(Mod_cocina!A:A,A565,Mod_cocina!H:H)</f>
        <v>156</v>
      </c>
      <c r="M565" s="14">
        <v>45022.099305555559</v>
      </c>
      <c r="N565" s="15">
        <v>45022.021527777775</v>
      </c>
      <c r="O565" s="15">
        <v>45022.099305555559</v>
      </c>
      <c r="P565" s="15">
        <f>IF(F565="Ocupada", (O565-N565) + TIME(0,15,0),O565-N565)</f>
        <v>7.777777778392192E-2</v>
      </c>
      <c r="Q565" s="15">
        <f>TIME(0,SUMIF(Mod_cocina!A:A,A565,Mod_cocina!E:E),0)</f>
        <v>3.7499999999999999E-2</v>
      </c>
      <c r="R565" s="16">
        <f t="shared" si="16"/>
        <v>4.0277777783921921E-2</v>
      </c>
      <c r="S565" s="15" t="str">
        <f t="shared" si="17"/>
        <v>Sí</v>
      </c>
    </row>
    <row r="566" spans="1:19">
      <c r="A566" s="18">
        <v>565</v>
      </c>
      <c r="B566" s="19" t="str">
        <f>TEXT(C566,"dddd")</f>
        <v>jueves</v>
      </c>
      <c r="C566" s="19">
        <v>45022.11041666667</v>
      </c>
      <c r="D566" s="19">
        <v>45022.228472222225</v>
      </c>
      <c r="E566" s="20" t="s">
        <v>71</v>
      </c>
      <c r="F566" s="20" t="s">
        <v>81</v>
      </c>
      <c r="G566" s="20" t="s">
        <v>64</v>
      </c>
      <c r="H566" s="23" t="s">
        <v>321</v>
      </c>
      <c r="I566" s="18" t="s">
        <v>79</v>
      </c>
      <c r="J566" s="20" t="s">
        <v>1464</v>
      </c>
      <c r="K566" s="18" t="s">
        <v>100</v>
      </c>
      <c r="L566" s="21">
        <f>SUMIF(Mod_cocina!A:A,A566,Mod_cocina!H:H)</f>
        <v>251</v>
      </c>
      <c r="M566" s="14">
        <v>45022.228472222225</v>
      </c>
      <c r="N566" s="15">
        <v>45022.11041666667</v>
      </c>
      <c r="O566" s="15">
        <v>45022.228472222225</v>
      </c>
      <c r="P566" s="15">
        <f>IF(F566="Ocupada", (O566-N566) + TIME(0,15,0),O566-N566)</f>
        <v>0.11805555555474712</v>
      </c>
      <c r="Q566" s="15">
        <f>TIME(0,SUMIF(Mod_cocina!A:A,A566,Mod_cocina!E:E),0)</f>
        <v>6.805555555555555E-2</v>
      </c>
      <c r="R566" s="16">
        <f t="shared" si="16"/>
        <v>4.9999999999191566E-2</v>
      </c>
      <c r="S566" s="15" t="str">
        <f t="shared" si="17"/>
        <v>Sí</v>
      </c>
    </row>
    <row r="567" spans="1:19">
      <c r="A567" s="18">
        <v>566</v>
      </c>
      <c r="B567" s="19" t="str">
        <f>TEXT(C567,"dddd")</f>
        <v>jueves</v>
      </c>
      <c r="C567" s="19">
        <v>45022.072916666664</v>
      </c>
      <c r="D567" s="19">
        <v>45022.206250000003</v>
      </c>
      <c r="E567" s="20" t="s">
        <v>63</v>
      </c>
      <c r="F567" s="20" t="s">
        <v>81</v>
      </c>
      <c r="G567" s="20" t="s">
        <v>64</v>
      </c>
      <c r="H567" s="23" t="s">
        <v>1465</v>
      </c>
      <c r="I567" s="18" t="s">
        <v>79</v>
      </c>
      <c r="J567" s="20" t="s">
        <v>47</v>
      </c>
      <c r="K567" s="18" t="s">
        <v>111</v>
      </c>
      <c r="L567" s="21">
        <f>SUMIF(Mod_cocina!A:A,A567,Mod_cocina!H:H)</f>
        <v>78</v>
      </c>
      <c r="M567" s="14">
        <v>45022.206250000003</v>
      </c>
      <c r="N567" s="15">
        <v>45022.072916666664</v>
      </c>
      <c r="O567" s="15">
        <v>45022.206250000003</v>
      </c>
      <c r="P567" s="15">
        <f>IF(F567="Ocupada", (O567-N567) + TIME(0,15,0),O567-N567)</f>
        <v>0.13333333333866904</v>
      </c>
      <c r="Q567" s="15">
        <f>TIME(0,SUMIF(Mod_cocina!A:A,A567,Mod_cocina!E:E),0)</f>
        <v>3.888888888888889E-2</v>
      </c>
      <c r="R567" s="16">
        <f t="shared" si="16"/>
        <v>9.4444444449780146E-2</v>
      </c>
      <c r="S567" s="15" t="str">
        <f t="shared" si="17"/>
        <v>Sí</v>
      </c>
    </row>
    <row r="568" spans="1:19">
      <c r="A568" s="18">
        <v>567</v>
      </c>
      <c r="B568" s="19" t="str">
        <f>TEXT(C568,"dddd")</f>
        <v>jueves</v>
      </c>
      <c r="C568" s="19">
        <v>45022.082638888889</v>
      </c>
      <c r="D568" s="19">
        <v>45022.219444444447</v>
      </c>
      <c r="E568" s="20" t="s">
        <v>90</v>
      </c>
      <c r="F568" s="20" t="s">
        <v>99</v>
      </c>
      <c r="G568" s="20" t="s">
        <v>64</v>
      </c>
      <c r="H568" s="23" t="s">
        <v>771</v>
      </c>
      <c r="I568" s="18" t="s">
        <v>65</v>
      </c>
      <c r="J568" s="20" t="s">
        <v>1466</v>
      </c>
      <c r="K568" s="18" t="s">
        <v>138</v>
      </c>
      <c r="L568" s="21">
        <f>SUMIF(Mod_cocina!A:A,A568,Mod_cocina!H:H)</f>
        <v>253</v>
      </c>
      <c r="M568" s="14">
        <v>45022.219444444447</v>
      </c>
      <c r="N568" s="15">
        <v>45022.082638888889</v>
      </c>
      <c r="O568" s="15">
        <v>45022.219444444447</v>
      </c>
      <c r="P568" s="15">
        <f>IF(F568="Ocupada", (O568-N568) + TIME(0,15,0),O568-N568)</f>
        <v>0.14722222222432416</v>
      </c>
      <c r="Q568" s="15">
        <f>TIME(0,SUMIF(Mod_cocina!A:A,A568,Mod_cocina!E:E),0)</f>
        <v>7.0833333333333331E-2</v>
      </c>
      <c r="R568" s="16">
        <f t="shared" si="16"/>
        <v>7.6388888890990825E-2</v>
      </c>
      <c r="S568" s="15" t="str">
        <f t="shared" si="17"/>
        <v>Sí</v>
      </c>
    </row>
    <row r="569" spans="1:19">
      <c r="A569" s="18">
        <v>568</v>
      </c>
      <c r="B569" s="19" t="str">
        <f>TEXT(C569,"dddd")</f>
        <v>jueves</v>
      </c>
      <c r="C569" s="19">
        <v>45022.068749999999</v>
      </c>
      <c r="D569" s="19">
        <v>45022.144444444442</v>
      </c>
      <c r="E569" s="20" t="s">
        <v>90</v>
      </c>
      <c r="F569" s="20" t="s">
        <v>99</v>
      </c>
      <c r="G569" s="20" t="s">
        <v>64</v>
      </c>
      <c r="H569" s="23" t="s">
        <v>1467</v>
      </c>
      <c r="I569" s="18" t="s">
        <v>65</v>
      </c>
      <c r="J569" s="20" t="s">
        <v>112</v>
      </c>
      <c r="K569" s="18" t="s">
        <v>75</v>
      </c>
      <c r="L569" s="21">
        <f>SUMIF(Mod_cocina!A:A,A569,Mod_cocina!H:H)</f>
        <v>182</v>
      </c>
      <c r="M569" s="14">
        <v>45022.144444444442</v>
      </c>
      <c r="N569" s="15">
        <v>45022.068749999999</v>
      </c>
      <c r="O569" s="15">
        <v>45022.144444444442</v>
      </c>
      <c r="P569" s="15">
        <f>IF(F569="Ocupada", (O569-N569) + TIME(0,15,0),O569-N569)</f>
        <v>8.6111111110464364E-2</v>
      </c>
      <c r="Q569" s="15">
        <f>TIME(0,SUMIF(Mod_cocina!A:A,A569,Mod_cocina!E:E),0)</f>
        <v>5.8333333333333334E-2</v>
      </c>
      <c r="R569" s="16">
        <f t="shared" si="16"/>
        <v>2.777777777713103E-2</v>
      </c>
      <c r="S569" s="15" t="str">
        <f t="shared" si="17"/>
        <v>Sí</v>
      </c>
    </row>
    <row r="570" spans="1:19">
      <c r="A570" s="18">
        <v>569</v>
      </c>
      <c r="B570" s="19" t="str">
        <f>TEXT(C570,"dddd")</f>
        <v>jueves</v>
      </c>
      <c r="C570" s="19">
        <v>45022.061111111114</v>
      </c>
      <c r="D570" s="19">
        <v>45022.128472222219</v>
      </c>
      <c r="E570" s="20" t="s">
        <v>71</v>
      </c>
      <c r="F570" s="20" t="s">
        <v>67</v>
      </c>
      <c r="G570" s="20" t="s">
        <v>64</v>
      </c>
      <c r="H570" s="23" t="s">
        <v>1469</v>
      </c>
      <c r="I570" s="18" t="s">
        <v>79</v>
      </c>
      <c r="J570" s="20" t="s">
        <v>1470</v>
      </c>
      <c r="K570" s="18" t="s">
        <v>107</v>
      </c>
      <c r="L570" s="21">
        <f>SUMIF(Mod_cocina!A:A,A570,Mod_cocina!H:H)</f>
        <v>131</v>
      </c>
      <c r="M570" s="14">
        <v>45022.128472222219</v>
      </c>
      <c r="N570" s="15">
        <v>45022.061111111114</v>
      </c>
      <c r="O570" s="15">
        <v>45022.128472222219</v>
      </c>
      <c r="P570" s="15">
        <f>IF(F570="Ocupada", (O570-N570) + TIME(0,15,0),O570-N570)</f>
        <v>6.7361111105128657E-2</v>
      </c>
      <c r="Q570" s="15">
        <f>TIME(0,SUMIF(Mod_cocina!A:A,A570,Mod_cocina!E:E),0)</f>
        <v>4.027777777777778E-2</v>
      </c>
      <c r="R570" s="16">
        <f t="shared" si="16"/>
        <v>2.7083333327350877E-2</v>
      </c>
      <c r="S570" s="15" t="str">
        <f t="shared" si="17"/>
        <v>Sí</v>
      </c>
    </row>
    <row r="571" spans="1:19">
      <c r="A571" s="18">
        <v>570</v>
      </c>
      <c r="B571" s="19" t="str">
        <f>TEXT(C571,"dddd")</f>
        <v>jueves</v>
      </c>
      <c r="C571" s="19">
        <v>45022.111111111109</v>
      </c>
      <c r="D571" s="19">
        <v>45022.185416666667</v>
      </c>
      <c r="E571" s="20" t="s">
        <v>85</v>
      </c>
      <c r="F571" s="20" t="s">
        <v>81</v>
      </c>
      <c r="G571" s="20" t="s">
        <v>64</v>
      </c>
      <c r="H571" s="23" t="s">
        <v>482</v>
      </c>
      <c r="I571" s="18" t="s">
        <v>79</v>
      </c>
      <c r="J571" s="20" t="s">
        <v>1194</v>
      </c>
      <c r="K571" s="18" t="s">
        <v>75</v>
      </c>
      <c r="L571" s="21">
        <f>SUMIF(Mod_cocina!A:A,A571,Mod_cocina!H:H)</f>
        <v>85</v>
      </c>
      <c r="M571" s="14">
        <v>45022.185416666667</v>
      </c>
      <c r="N571" s="15">
        <v>45022.111111111109</v>
      </c>
      <c r="O571" s="15">
        <v>45022.185416666667</v>
      </c>
      <c r="P571" s="15">
        <f>IF(F571="Ocupada", (O571-N571) + TIME(0,15,0),O571-N571)</f>
        <v>7.4305555557657499E-2</v>
      </c>
      <c r="Q571" s="15">
        <f>TIME(0,SUMIF(Mod_cocina!A:A,A571,Mod_cocina!E:E),0)</f>
        <v>3.1944444444444442E-2</v>
      </c>
      <c r="R571" s="16">
        <f t="shared" si="16"/>
        <v>4.2361111113213057E-2</v>
      </c>
      <c r="S571" s="15" t="str">
        <f t="shared" si="17"/>
        <v>Sí</v>
      </c>
    </row>
    <row r="572" spans="1:19">
      <c r="A572" s="18">
        <v>571</v>
      </c>
      <c r="B572" s="19" t="str">
        <f>TEXT(C572,"dddd")</f>
        <v>jueves</v>
      </c>
      <c r="C572" s="19">
        <v>45022.056250000001</v>
      </c>
      <c r="D572" s="19">
        <v>45022.120833333334</v>
      </c>
      <c r="E572" s="20" t="s">
        <v>85</v>
      </c>
      <c r="F572" s="20" t="s">
        <v>81</v>
      </c>
      <c r="G572" s="20" t="s">
        <v>64</v>
      </c>
      <c r="H572" s="23" t="s">
        <v>1472</v>
      </c>
      <c r="I572" s="18" t="s">
        <v>79</v>
      </c>
      <c r="J572" s="20" t="s">
        <v>17</v>
      </c>
      <c r="K572" s="18" t="s">
        <v>92</v>
      </c>
      <c r="L572" s="21">
        <f>SUMIF(Mod_cocina!A:A,A572,Mod_cocina!H:H)</f>
        <v>54</v>
      </c>
      <c r="M572" s="14">
        <v>45022.120833333334</v>
      </c>
      <c r="N572" s="15">
        <v>45022.056250000001</v>
      </c>
      <c r="O572" s="15">
        <v>45022.120833333334</v>
      </c>
      <c r="P572" s="15">
        <f>IF(F572="Ocupada", (O572-N572) + TIME(0,15,0),O572-N572)</f>
        <v>6.4583333332848269E-2</v>
      </c>
      <c r="Q572" s="15">
        <f>TIME(0,SUMIF(Mod_cocina!A:A,A572,Mod_cocina!E:E),0)</f>
        <v>1.8055555555555554E-2</v>
      </c>
      <c r="R572" s="16">
        <f t="shared" si="16"/>
        <v>4.6527777777292716E-2</v>
      </c>
      <c r="S572" s="15" t="str">
        <f t="shared" si="17"/>
        <v>Sí</v>
      </c>
    </row>
    <row r="573" spans="1:19">
      <c r="A573" s="18">
        <v>572</v>
      </c>
      <c r="B573" s="19" t="str">
        <f>TEXT(C573,"dddd")</f>
        <v>jueves</v>
      </c>
      <c r="C573" s="19">
        <v>45022.120138888888</v>
      </c>
      <c r="D573" s="19">
        <v>45022.268750000003</v>
      </c>
      <c r="E573" s="20" t="s">
        <v>90</v>
      </c>
      <c r="F573" s="20" t="s">
        <v>99</v>
      </c>
      <c r="G573" s="20" t="s">
        <v>64</v>
      </c>
      <c r="H573" s="23" t="s">
        <v>1474</v>
      </c>
      <c r="I573" s="18" t="s">
        <v>73</v>
      </c>
      <c r="J573" s="20" t="s">
        <v>1475</v>
      </c>
      <c r="K573" s="18" t="s">
        <v>82</v>
      </c>
      <c r="L573" s="21">
        <f>SUMIF(Mod_cocina!A:A,A573,Mod_cocina!H:H)</f>
        <v>74</v>
      </c>
      <c r="M573" s="14">
        <v>45022.268750000003</v>
      </c>
      <c r="N573" s="15">
        <v>45022.120138888888</v>
      </c>
      <c r="O573" s="15">
        <v>45022.268750000003</v>
      </c>
      <c r="P573" s="15">
        <f>IF(F573="Ocupada", (O573-N573) + TIME(0,15,0),O573-N573)</f>
        <v>0.15902777778198166</v>
      </c>
      <c r="Q573" s="15">
        <f>TIME(0,SUMIF(Mod_cocina!A:A,A573,Mod_cocina!E:E),0)</f>
        <v>3.0555555555555555E-2</v>
      </c>
      <c r="R573" s="16">
        <f t="shared" si="16"/>
        <v>0.1284722222264261</v>
      </c>
      <c r="S573" s="15" t="str">
        <f t="shared" si="17"/>
        <v>Sí</v>
      </c>
    </row>
    <row r="574" spans="1:19">
      <c r="A574" s="18">
        <v>573</v>
      </c>
      <c r="B574" s="19" t="str">
        <f>TEXT(C574,"dddd")</f>
        <v>jueves</v>
      </c>
      <c r="C574" s="19">
        <v>45022.133333333331</v>
      </c>
      <c r="D574" s="19">
        <v>45022.29791666667</v>
      </c>
      <c r="E574" s="20" t="s">
        <v>63</v>
      </c>
      <c r="F574" s="20" t="s">
        <v>99</v>
      </c>
      <c r="G574" s="20" t="s">
        <v>64</v>
      </c>
      <c r="H574" s="23" t="s">
        <v>1477</v>
      </c>
      <c r="I574" s="18" t="s">
        <v>79</v>
      </c>
      <c r="J574" s="20" t="s">
        <v>1478</v>
      </c>
      <c r="K574" s="18" t="s">
        <v>138</v>
      </c>
      <c r="L574" s="21">
        <f>SUMIF(Mod_cocina!A:A,A574,Mod_cocina!H:H)</f>
        <v>165</v>
      </c>
      <c r="M574" s="14">
        <v>45022.29791666667</v>
      </c>
      <c r="N574" s="15">
        <v>45022.133333333331</v>
      </c>
      <c r="O574" s="15">
        <v>45022.29791666667</v>
      </c>
      <c r="P574" s="15">
        <f>IF(F574="Ocupada", (O574-N574) + TIME(0,15,0),O574-N574)</f>
        <v>0.17500000000533569</v>
      </c>
      <c r="Q574" s="15">
        <f>TIME(0,SUMIF(Mod_cocina!A:A,A574,Mod_cocina!E:E),0)</f>
        <v>4.791666666666667E-2</v>
      </c>
      <c r="R574" s="16">
        <f t="shared" si="16"/>
        <v>0.12708333333866903</v>
      </c>
      <c r="S574" s="15" t="str">
        <f t="shared" si="17"/>
        <v>Sí</v>
      </c>
    </row>
    <row r="575" spans="1:19">
      <c r="A575" s="18">
        <v>574</v>
      </c>
      <c r="B575" s="19" t="str">
        <f>TEXT(C575,"dddd")</f>
        <v>jueves</v>
      </c>
      <c r="C575" s="19">
        <v>45022.021527777775</v>
      </c>
      <c r="D575" s="19">
        <v>45022.130555555559</v>
      </c>
      <c r="E575" s="20" t="s">
        <v>85</v>
      </c>
      <c r="F575" s="20" t="s">
        <v>81</v>
      </c>
      <c r="G575" s="20" t="s">
        <v>64</v>
      </c>
      <c r="H575" s="23" t="s">
        <v>1480</v>
      </c>
      <c r="I575" s="18" t="s">
        <v>79</v>
      </c>
      <c r="J575" s="20" t="s">
        <v>1481</v>
      </c>
      <c r="K575" s="18" t="s">
        <v>82</v>
      </c>
      <c r="L575" s="21">
        <f>SUMIF(Mod_cocina!A:A,A575,Mod_cocina!H:H)</f>
        <v>207</v>
      </c>
      <c r="M575" s="14">
        <v>45022.130555555559</v>
      </c>
      <c r="N575" s="15">
        <v>45022.021527777775</v>
      </c>
      <c r="O575" s="15">
        <v>45022.130555555559</v>
      </c>
      <c r="P575" s="15">
        <f>IF(F575="Ocupada", (O575-N575) + TIME(0,15,0),O575-N575)</f>
        <v>0.10902777778392192</v>
      </c>
      <c r="Q575" s="15">
        <f>TIME(0,SUMIF(Mod_cocina!A:A,A575,Mod_cocina!E:E),0)</f>
        <v>0.11666666666666667</v>
      </c>
      <c r="R575" s="16">
        <f t="shared" si="16"/>
        <v>0</v>
      </c>
      <c r="S575" s="15" t="str">
        <f t="shared" si="17"/>
        <v>No</v>
      </c>
    </row>
    <row r="576" spans="1:19">
      <c r="A576" s="18">
        <v>575</v>
      </c>
      <c r="B576" s="19" t="str">
        <f>TEXT(C576,"dddd")</f>
        <v>jueves</v>
      </c>
      <c r="C576" s="19">
        <v>45022.066666666666</v>
      </c>
      <c r="D576" s="19">
        <v>45022.197222222225</v>
      </c>
      <c r="E576" s="20" t="s">
        <v>90</v>
      </c>
      <c r="F576" s="20" t="s">
        <v>81</v>
      </c>
      <c r="G576" s="20" t="s">
        <v>64</v>
      </c>
      <c r="H576" s="23" t="s">
        <v>1482</v>
      </c>
      <c r="I576" s="18" t="s">
        <v>79</v>
      </c>
      <c r="J576" s="20" t="s">
        <v>45</v>
      </c>
      <c r="K576" s="18" t="s">
        <v>87</v>
      </c>
      <c r="L576" s="21">
        <f>SUMIF(Mod_cocina!A:A,A576,Mod_cocina!H:H)</f>
        <v>18</v>
      </c>
      <c r="M576" s="14">
        <v>45022.197222222225</v>
      </c>
      <c r="N576" s="15">
        <v>45022.066666666666</v>
      </c>
      <c r="O576" s="15">
        <v>45022.197222222225</v>
      </c>
      <c r="P576" s="15">
        <f>IF(F576="Ocupada", (O576-N576) + TIME(0,15,0),O576-N576)</f>
        <v>0.13055555555911269</v>
      </c>
      <c r="Q576" s="15">
        <f>TIME(0,SUMIF(Mod_cocina!A:A,A576,Mod_cocina!E:E),0)</f>
        <v>3.0555555555555555E-2</v>
      </c>
      <c r="R576" s="16">
        <f t="shared" si="16"/>
        <v>0.10000000000355713</v>
      </c>
      <c r="S576" s="15" t="str">
        <f t="shared" si="17"/>
        <v>Sí</v>
      </c>
    </row>
    <row r="577" spans="1:19">
      <c r="A577" s="18">
        <v>576</v>
      </c>
      <c r="B577" s="19" t="str">
        <f>TEXT(C577,"dddd")</f>
        <v>jueves</v>
      </c>
      <c r="C577" s="19">
        <v>45022.164583333331</v>
      </c>
      <c r="D577" s="19">
        <v>45022.29583333333</v>
      </c>
      <c r="E577" s="20" t="s">
        <v>90</v>
      </c>
      <c r="F577" s="20" t="s">
        <v>67</v>
      </c>
      <c r="G577" s="20" t="s">
        <v>95</v>
      </c>
      <c r="H577" s="23" t="s">
        <v>1484</v>
      </c>
      <c r="I577" s="18" t="s">
        <v>73</v>
      </c>
      <c r="J577" s="20" t="s">
        <v>1485</v>
      </c>
      <c r="K577" s="18" t="s">
        <v>111</v>
      </c>
      <c r="L577" s="21">
        <f>SUMIF(Mod_cocina!A:A,A577,Mod_cocina!H:H)</f>
        <v>234</v>
      </c>
      <c r="M577" s="14">
        <v>45022.29583333333</v>
      </c>
      <c r="N577" s="15">
        <v>45022.164583333331</v>
      </c>
      <c r="O577" s="15">
        <v>45022.29583333333</v>
      </c>
      <c r="P577" s="15">
        <f>IF(F577="Ocupada", (O577-N577) + TIME(0,15,0),O577-N577)</f>
        <v>0.13124999999854481</v>
      </c>
      <c r="Q577" s="15">
        <f>TIME(0,SUMIF(Mod_cocina!A:A,A577,Mod_cocina!E:E),0)</f>
        <v>7.9861111111111105E-2</v>
      </c>
      <c r="R577" s="16">
        <f t="shared" si="16"/>
        <v>5.1388888887433704E-2</v>
      </c>
      <c r="S577" s="15" t="str">
        <f t="shared" si="17"/>
        <v>Sí</v>
      </c>
    </row>
    <row r="578" spans="1:19">
      <c r="A578" s="18">
        <v>577</v>
      </c>
      <c r="B578" s="19" t="str">
        <f>TEXT(C578,"dddd")</f>
        <v>jueves</v>
      </c>
      <c r="C578" s="19">
        <v>45022.134027777778</v>
      </c>
      <c r="D578" s="19">
        <v>45022.277777777781</v>
      </c>
      <c r="E578" s="20" t="s">
        <v>90</v>
      </c>
      <c r="F578" s="20" t="s">
        <v>81</v>
      </c>
      <c r="G578" s="20" t="s">
        <v>64</v>
      </c>
      <c r="H578" s="23" t="s">
        <v>1487</v>
      </c>
      <c r="I578" s="18" t="s">
        <v>79</v>
      </c>
      <c r="J578" s="20" t="s">
        <v>1488</v>
      </c>
      <c r="K578" s="18" t="s">
        <v>92</v>
      </c>
      <c r="L578" s="21">
        <f>SUMIF(Mod_cocina!A:A,A578,Mod_cocina!H:H)</f>
        <v>40</v>
      </c>
      <c r="M578" s="14">
        <v>45022.277777777781</v>
      </c>
      <c r="N578" s="15">
        <v>45022.134027777778</v>
      </c>
      <c r="O578" s="15">
        <v>45022.277777777781</v>
      </c>
      <c r="P578" s="15">
        <f>IF(F578="Ocupada", (O578-N578) + TIME(0,15,0),O578-N578)</f>
        <v>0.14375000000291038</v>
      </c>
      <c r="Q578" s="15">
        <f>TIME(0,SUMIF(Mod_cocina!A:A,A578,Mod_cocina!E:E),0)</f>
        <v>1.7361111111111112E-2</v>
      </c>
      <c r="R578" s="16">
        <f t="shared" si="16"/>
        <v>0.12638888889179928</v>
      </c>
      <c r="S578" s="15" t="str">
        <f t="shared" si="17"/>
        <v>Sí</v>
      </c>
    </row>
    <row r="579" spans="1:19">
      <c r="A579" s="18">
        <v>578</v>
      </c>
      <c r="B579" s="19" t="str">
        <f>TEXT(C579,"dddd")</f>
        <v>jueves</v>
      </c>
      <c r="C579" s="19">
        <v>45022.09097222222</v>
      </c>
      <c r="D579" s="19">
        <v>45022.183333333334</v>
      </c>
      <c r="E579" s="20" t="s">
        <v>63</v>
      </c>
      <c r="F579" s="20" t="s">
        <v>99</v>
      </c>
      <c r="G579" s="20" t="s">
        <v>64</v>
      </c>
      <c r="H579" s="23" t="s">
        <v>1489</v>
      </c>
      <c r="I579" s="18" t="s">
        <v>79</v>
      </c>
      <c r="J579" s="20" t="s">
        <v>12</v>
      </c>
      <c r="K579" s="18" t="s">
        <v>68</v>
      </c>
      <c r="L579" s="21">
        <f>SUMIF(Mod_cocina!A:A,A579,Mod_cocina!H:H)</f>
        <v>90</v>
      </c>
      <c r="M579" s="14">
        <v>45022.183333333334</v>
      </c>
      <c r="N579" s="15">
        <v>45022.09097222222</v>
      </c>
      <c r="O579" s="15">
        <v>45022.183333333334</v>
      </c>
      <c r="P579" s="15">
        <f>IF(F579="Ocupada", (O579-N579) + TIME(0,15,0),O579-N579)</f>
        <v>0.10277777778052648</v>
      </c>
      <c r="Q579" s="15">
        <f>TIME(0,SUMIF(Mod_cocina!A:A,A579,Mod_cocina!E:E),0)</f>
        <v>3.0555555555555555E-2</v>
      </c>
      <c r="R579" s="16">
        <f t="shared" ref="R579:R642" si="18">IF((P579-Q579)&gt;0,P579-Q579,0)</f>
        <v>7.2222222224970919E-2</v>
      </c>
      <c r="S579" s="15" t="str">
        <f t="shared" ref="S579:S642" si="19">IF((R579)&gt;0,"Sí","No")</f>
        <v>Sí</v>
      </c>
    </row>
    <row r="580" spans="1:19">
      <c r="A580" s="18">
        <v>579</v>
      </c>
      <c r="B580" s="19" t="str">
        <f>TEXT(C580,"dddd")</f>
        <v>jueves</v>
      </c>
      <c r="C580" s="19">
        <v>45022.006944444445</v>
      </c>
      <c r="D580" s="19">
        <v>45022.095138888886</v>
      </c>
      <c r="E580" s="20" t="s">
        <v>63</v>
      </c>
      <c r="F580" s="20" t="s">
        <v>81</v>
      </c>
      <c r="G580" s="20" t="s">
        <v>64</v>
      </c>
      <c r="H580" s="23" t="s">
        <v>1491</v>
      </c>
      <c r="I580" s="18" t="s">
        <v>79</v>
      </c>
      <c r="J580" s="20" t="s">
        <v>49</v>
      </c>
      <c r="K580" s="18" t="s">
        <v>87</v>
      </c>
      <c r="L580" s="21">
        <f>SUMIF(Mod_cocina!A:A,A580,Mod_cocina!H:H)</f>
        <v>50</v>
      </c>
      <c r="M580" s="14">
        <v>45022.095138888886</v>
      </c>
      <c r="N580" s="15">
        <v>45022.006944444445</v>
      </c>
      <c r="O580" s="15">
        <v>45022.095138888886</v>
      </c>
      <c r="P580" s="15">
        <f>IF(F580="Ocupada", (O580-N580) + TIME(0,15,0),O580-N580)</f>
        <v>8.819444444088731E-2</v>
      </c>
      <c r="Q580" s="15">
        <f>TIME(0,SUMIF(Mod_cocina!A:A,A580,Mod_cocina!E:E),0)</f>
        <v>3.3333333333333333E-2</v>
      </c>
      <c r="R580" s="16">
        <f t="shared" si="18"/>
        <v>5.4861111107553977E-2</v>
      </c>
      <c r="S580" s="15" t="str">
        <f t="shared" si="19"/>
        <v>Sí</v>
      </c>
    </row>
    <row r="581" spans="1:19">
      <c r="A581" s="18">
        <v>580</v>
      </c>
      <c r="B581" s="19" t="str">
        <f>TEXT(C581,"dddd")</f>
        <v>jueves</v>
      </c>
      <c r="C581" s="19">
        <v>45022.004166666666</v>
      </c>
      <c r="D581" s="19">
        <v>45022.054166666669</v>
      </c>
      <c r="E581" s="20" t="s">
        <v>90</v>
      </c>
      <c r="F581" s="20" t="s">
        <v>81</v>
      </c>
      <c r="G581" s="20" t="s">
        <v>64</v>
      </c>
      <c r="H581" s="23" t="s">
        <v>1492</v>
      </c>
      <c r="I581" s="18" t="s">
        <v>65</v>
      </c>
      <c r="J581" s="20" t="s">
        <v>25</v>
      </c>
      <c r="K581" s="18" t="s">
        <v>111</v>
      </c>
      <c r="L581" s="21">
        <f>SUMIF(Mod_cocina!A:A,A581,Mod_cocina!H:H)</f>
        <v>33</v>
      </c>
      <c r="M581" s="14">
        <v>45022.054166666669</v>
      </c>
      <c r="N581" s="15">
        <v>45022.004166666666</v>
      </c>
      <c r="O581" s="15">
        <v>45022.054166666669</v>
      </c>
      <c r="P581" s="15">
        <f>IF(F581="Ocupada", (O581-N581) + TIME(0,15,0),O581-N581)</f>
        <v>5.0000000002910383E-2</v>
      </c>
      <c r="Q581" s="15">
        <f>TIME(0,SUMIF(Mod_cocina!A:A,A581,Mod_cocina!E:E),0)</f>
        <v>2.0833333333333332E-2</v>
      </c>
      <c r="R581" s="16">
        <f t="shared" si="18"/>
        <v>2.9166666669577051E-2</v>
      </c>
      <c r="S581" s="15" t="str">
        <f t="shared" si="19"/>
        <v>Sí</v>
      </c>
    </row>
    <row r="582" spans="1:19">
      <c r="A582" s="18">
        <v>581</v>
      </c>
      <c r="B582" s="19" t="str">
        <f>TEXT(C582,"dddd")</f>
        <v>jueves</v>
      </c>
      <c r="C582" s="19">
        <v>45022.147916666669</v>
      </c>
      <c r="D582" s="19">
        <v>45022.213888888888</v>
      </c>
      <c r="E582" s="20" t="s">
        <v>90</v>
      </c>
      <c r="F582" s="20" t="s">
        <v>99</v>
      </c>
      <c r="G582" s="20" t="s">
        <v>64</v>
      </c>
      <c r="H582" s="23" t="s">
        <v>1493</v>
      </c>
      <c r="I582" s="18" t="s">
        <v>79</v>
      </c>
      <c r="J582" s="20" t="s">
        <v>606</v>
      </c>
      <c r="K582" s="18" t="s">
        <v>92</v>
      </c>
      <c r="L582" s="21">
        <f>SUMIF(Mod_cocina!A:A,A582,Mod_cocina!H:H)</f>
        <v>123</v>
      </c>
      <c r="M582" s="14">
        <v>45022.213888888888</v>
      </c>
      <c r="N582" s="15">
        <v>45022.147916666669</v>
      </c>
      <c r="O582" s="15">
        <v>45022.213888888888</v>
      </c>
      <c r="P582" s="15">
        <f>IF(F582="Ocupada", (O582-N582) + TIME(0,15,0),O582-N582)</f>
        <v>7.6388888885655135E-2</v>
      </c>
      <c r="Q582" s="15">
        <f>TIME(0,SUMIF(Mod_cocina!A:A,A582,Mod_cocina!E:E),0)</f>
        <v>3.8194444444444448E-2</v>
      </c>
      <c r="R582" s="16">
        <f t="shared" si="18"/>
        <v>3.8194444441210687E-2</v>
      </c>
      <c r="S582" s="15" t="str">
        <f t="shared" si="19"/>
        <v>Sí</v>
      </c>
    </row>
    <row r="583" spans="1:19">
      <c r="A583" s="18">
        <v>582</v>
      </c>
      <c r="B583" s="19" t="str">
        <f>TEXT(C583,"dddd")</f>
        <v>jueves</v>
      </c>
      <c r="C583" s="19">
        <v>45022.158333333333</v>
      </c>
      <c r="D583" s="19">
        <v>45022.214583333334</v>
      </c>
      <c r="E583" s="20" t="s">
        <v>78</v>
      </c>
      <c r="F583" s="20" t="s">
        <v>67</v>
      </c>
      <c r="G583" s="20" t="s">
        <v>64</v>
      </c>
      <c r="H583" s="23" t="s">
        <v>1495</v>
      </c>
      <c r="I583" s="18" t="s">
        <v>79</v>
      </c>
      <c r="J583" s="20" t="s">
        <v>17</v>
      </c>
      <c r="K583" s="18" t="s">
        <v>111</v>
      </c>
      <c r="L583" s="21">
        <f>SUMIF(Mod_cocina!A:A,A583,Mod_cocina!H:H)</f>
        <v>54</v>
      </c>
      <c r="M583" s="14">
        <v>45022.214583333334</v>
      </c>
      <c r="N583" s="15">
        <v>45022.158333333333</v>
      </c>
      <c r="O583" s="15">
        <v>45022.214583333334</v>
      </c>
      <c r="P583" s="15">
        <f>IF(F583="Ocupada", (O583-N583) + TIME(0,15,0),O583-N583)</f>
        <v>5.6250000001455192E-2</v>
      </c>
      <c r="Q583" s="15">
        <f>TIME(0,SUMIF(Mod_cocina!A:A,A583,Mod_cocina!E:E),0)</f>
        <v>2.9166666666666667E-2</v>
      </c>
      <c r="R583" s="16">
        <f t="shared" si="18"/>
        <v>2.7083333334788524E-2</v>
      </c>
      <c r="S583" s="15" t="str">
        <f t="shared" si="19"/>
        <v>Sí</v>
      </c>
    </row>
    <row r="584" spans="1:19">
      <c r="A584" s="18">
        <v>583</v>
      </c>
      <c r="B584" s="19" t="str">
        <f>TEXT(C584,"dddd")</f>
        <v>jueves</v>
      </c>
      <c r="C584" s="19">
        <v>45022.070138888892</v>
      </c>
      <c r="D584" s="19">
        <v>45022.148611111108</v>
      </c>
      <c r="E584" s="20" t="s">
        <v>78</v>
      </c>
      <c r="F584" s="20" t="s">
        <v>81</v>
      </c>
      <c r="G584" s="20" t="s">
        <v>95</v>
      </c>
      <c r="H584" s="23" t="s">
        <v>1496</v>
      </c>
      <c r="I584" s="18" t="s">
        <v>65</v>
      </c>
      <c r="J584" s="20" t="s">
        <v>1497</v>
      </c>
      <c r="K584" s="18" t="s">
        <v>82</v>
      </c>
      <c r="L584" s="21">
        <f>SUMIF(Mod_cocina!A:A,A584,Mod_cocina!H:H)</f>
        <v>243</v>
      </c>
      <c r="M584" s="14">
        <v>45022.148611111108</v>
      </c>
      <c r="N584" s="15">
        <v>45022.070138888892</v>
      </c>
      <c r="O584" s="15">
        <v>45022.148611111108</v>
      </c>
      <c r="P584" s="15">
        <f>IF(F584="Ocupada", (O584-N584) + TIME(0,15,0),O584-N584)</f>
        <v>7.847222221607808E-2</v>
      </c>
      <c r="Q584" s="15">
        <f>TIME(0,SUMIF(Mod_cocina!A:A,A584,Mod_cocina!E:E),0)</f>
        <v>7.2916666666666671E-2</v>
      </c>
      <c r="R584" s="16">
        <f t="shared" si="18"/>
        <v>5.5555555494114089E-3</v>
      </c>
      <c r="S584" s="15" t="str">
        <f t="shared" si="19"/>
        <v>Sí</v>
      </c>
    </row>
    <row r="585" spans="1:19">
      <c r="A585" s="18">
        <v>584</v>
      </c>
      <c r="B585" s="19" t="str">
        <f>TEXT(C585,"dddd")</f>
        <v>jueves</v>
      </c>
      <c r="C585" s="19">
        <v>45022.149305555555</v>
      </c>
      <c r="D585" s="19">
        <v>45022.290972222225</v>
      </c>
      <c r="E585" s="20" t="s">
        <v>63</v>
      </c>
      <c r="F585" s="20" t="s">
        <v>67</v>
      </c>
      <c r="G585" s="20" t="s">
        <v>64</v>
      </c>
      <c r="H585" s="23" t="s">
        <v>1499</v>
      </c>
      <c r="I585" s="18" t="s">
        <v>65</v>
      </c>
      <c r="J585" s="20" t="s">
        <v>1500</v>
      </c>
      <c r="K585" s="18" t="s">
        <v>138</v>
      </c>
      <c r="L585" s="21">
        <f>SUMIF(Mod_cocina!A:A,A585,Mod_cocina!H:H)</f>
        <v>139</v>
      </c>
      <c r="M585" s="14">
        <v>45022.290972222225</v>
      </c>
      <c r="N585" s="15">
        <v>45022.149305555555</v>
      </c>
      <c r="O585" s="15">
        <v>45022.290972222225</v>
      </c>
      <c r="P585" s="15">
        <f>IF(F585="Ocupada", (O585-N585) + TIME(0,15,0),O585-N585)</f>
        <v>0.14166666667006211</v>
      </c>
      <c r="Q585" s="15">
        <f>TIME(0,SUMIF(Mod_cocina!A:A,A585,Mod_cocina!E:E),0)</f>
        <v>7.9166666666666663E-2</v>
      </c>
      <c r="R585" s="16">
        <f t="shared" si="18"/>
        <v>6.2500000003395451E-2</v>
      </c>
      <c r="S585" s="15" t="str">
        <f t="shared" si="19"/>
        <v>Sí</v>
      </c>
    </row>
    <row r="586" spans="1:19">
      <c r="A586" s="18">
        <v>585</v>
      </c>
      <c r="B586" s="19" t="str">
        <f>TEXT(C586,"dddd")</f>
        <v>jueves</v>
      </c>
      <c r="C586" s="19">
        <v>45022.057638888888</v>
      </c>
      <c r="D586" s="19">
        <v>45022.109027777777</v>
      </c>
      <c r="E586" s="20" t="s">
        <v>63</v>
      </c>
      <c r="F586" s="20" t="s">
        <v>81</v>
      </c>
      <c r="G586" s="20" t="s">
        <v>72</v>
      </c>
      <c r="H586" s="23" t="s">
        <v>1501</v>
      </c>
      <c r="I586" s="18" t="s">
        <v>79</v>
      </c>
      <c r="J586" s="20" t="s">
        <v>1502</v>
      </c>
      <c r="K586" s="18" t="s">
        <v>131</v>
      </c>
      <c r="L586" s="21">
        <f>SUMIF(Mod_cocina!A:A,A586,Mod_cocina!H:H)</f>
        <v>128</v>
      </c>
      <c r="M586" s="14">
        <v>45022.109027777777</v>
      </c>
      <c r="N586" s="15">
        <v>45022.057638888888</v>
      </c>
      <c r="O586" s="15">
        <v>45022.109027777777</v>
      </c>
      <c r="P586" s="15">
        <f>IF(F586="Ocupada", (O586-N586) + TIME(0,15,0),O586-N586)</f>
        <v>5.1388888889050577E-2</v>
      </c>
      <c r="Q586" s="15">
        <f>TIME(0,SUMIF(Mod_cocina!A:A,A586,Mod_cocina!E:E),0)</f>
        <v>6.5972222222222224E-2</v>
      </c>
      <c r="R586" s="16">
        <f t="shared" si="18"/>
        <v>0</v>
      </c>
      <c r="S586" s="15" t="str">
        <f t="shared" si="19"/>
        <v>No</v>
      </c>
    </row>
    <row r="587" spans="1:19">
      <c r="A587" s="18">
        <v>586</v>
      </c>
      <c r="B587" s="19" t="str">
        <f>TEXT(C587,"dddd")</f>
        <v>jueves</v>
      </c>
      <c r="C587" s="19">
        <v>45022.030555555553</v>
      </c>
      <c r="D587" s="19">
        <v>45022.163194444445</v>
      </c>
      <c r="E587" s="20" t="s">
        <v>63</v>
      </c>
      <c r="F587" s="20" t="s">
        <v>99</v>
      </c>
      <c r="G587" s="20" t="s">
        <v>95</v>
      </c>
      <c r="H587" s="23" t="s">
        <v>461</v>
      </c>
      <c r="I587" s="18" t="s">
        <v>73</v>
      </c>
      <c r="J587" s="20" t="s">
        <v>1034</v>
      </c>
      <c r="K587" s="18" t="s">
        <v>100</v>
      </c>
      <c r="L587" s="21">
        <f>SUMIF(Mod_cocina!A:A,A587,Mod_cocina!H:H)</f>
        <v>171</v>
      </c>
      <c r="M587" s="14">
        <v>45022.163194444445</v>
      </c>
      <c r="N587" s="15">
        <v>45022.030555555553</v>
      </c>
      <c r="O587" s="15">
        <v>45022.163194444445</v>
      </c>
      <c r="P587" s="15">
        <f>IF(F587="Ocupada", (O587-N587) + TIME(0,15,0),O587-N587)</f>
        <v>0.14305555555862762</v>
      </c>
      <c r="Q587" s="15">
        <f>TIME(0,SUMIF(Mod_cocina!A:A,A587,Mod_cocina!E:E),0)</f>
        <v>6.3888888888888884E-2</v>
      </c>
      <c r="R587" s="16">
        <f t="shared" si="18"/>
        <v>7.9166666669738733E-2</v>
      </c>
      <c r="S587" s="15" t="str">
        <f t="shared" si="19"/>
        <v>Sí</v>
      </c>
    </row>
    <row r="588" spans="1:19">
      <c r="A588" s="18">
        <v>587</v>
      </c>
      <c r="B588" s="19" t="str">
        <f>TEXT(C588,"dddd")</f>
        <v>jueves</v>
      </c>
      <c r="C588" s="19">
        <v>45022.151388888888</v>
      </c>
      <c r="D588" s="19">
        <v>45022.195833333331</v>
      </c>
      <c r="E588" s="20" t="s">
        <v>63</v>
      </c>
      <c r="F588" s="20" t="s">
        <v>99</v>
      </c>
      <c r="G588" s="20" t="s">
        <v>72</v>
      </c>
      <c r="H588" s="23" t="s">
        <v>1505</v>
      </c>
      <c r="I588" s="18" t="s">
        <v>79</v>
      </c>
      <c r="J588" s="20" t="s">
        <v>9</v>
      </c>
      <c r="K588" s="18" t="s">
        <v>111</v>
      </c>
      <c r="L588" s="21">
        <f>SUMIF(Mod_cocina!A:A,A588,Mod_cocina!H:H)</f>
        <v>48</v>
      </c>
      <c r="M588" s="14">
        <v>45022.195833333331</v>
      </c>
      <c r="N588" s="15">
        <v>45022.151388888888</v>
      </c>
      <c r="O588" s="15">
        <v>45022.195833333331</v>
      </c>
      <c r="P588" s="15">
        <f>IF(F588="Ocupada", (O588-N588) + TIME(0,15,0),O588-N588)</f>
        <v>5.4861111110464357E-2</v>
      </c>
      <c r="Q588" s="15">
        <f>TIME(0,SUMIF(Mod_cocina!A:A,A588,Mod_cocina!E:E),0)</f>
        <v>2.9861111111111113E-2</v>
      </c>
      <c r="R588" s="16">
        <f t="shared" si="18"/>
        <v>2.4999999999353244E-2</v>
      </c>
      <c r="S588" s="15" t="str">
        <f t="shared" si="19"/>
        <v>Sí</v>
      </c>
    </row>
    <row r="589" spans="1:19">
      <c r="A589" s="18">
        <v>588</v>
      </c>
      <c r="B589" s="19" t="str">
        <f>TEXT(C589,"dddd")</f>
        <v>jueves</v>
      </c>
      <c r="C589" s="19">
        <v>45022.097222222219</v>
      </c>
      <c r="D589" s="19">
        <v>45022.248611111114</v>
      </c>
      <c r="E589" s="20" t="s">
        <v>63</v>
      </c>
      <c r="F589" s="20" t="s">
        <v>81</v>
      </c>
      <c r="G589" s="20" t="s">
        <v>95</v>
      </c>
      <c r="H589" s="23" t="s">
        <v>1506</v>
      </c>
      <c r="I589" s="18" t="s">
        <v>73</v>
      </c>
      <c r="J589" s="20" t="s">
        <v>1507</v>
      </c>
      <c r="K589" s="18" t="s">
        <v>87</v>
      </c>
      <c r="L589" s="21">
        <f>SUMIF(Mod_cocina!A:A,A589,Mod_cocina!H:H)</f>
        <v>101</v>
      </c>
      <c r="M589" s="14">
        <v>45022.248611111114</v>
      </c>
      <c r="N589" s="15">
        <v>45022.097222222219</v>
      </c>
      <c r="O589" s="15">
        <v>45022.248611111114</v>
      </c>
      <c r="P589" s="15">
        <f>IF(F589="Ocupada", (O589-N589) + TIME(0,15,0),O589-N589)</f>
        <v>0.15138888889487134</v>
      </c>
      <c r="Q589" s="15">
        <f>TIME(0,SUMIF(Mod_cocina!A:A,A589,Mod_cocina!E:E),0)</f>
        <v>2.5694444444444443E-2</v>
      </c>
      <c r="R589" s="16">
        <f t="shared" si="18"/>
        <v>0.12569444445042691</v>
      </c>
      <c r="S589" s="15" t="str">
        <f t="shared" si="19"/>
        <v>Sí</v>
      </c>
    </row>
    <row r="590" spans="1:19">
      <c r="A590" s="18">
        <v>589</v>
      </c>
      <c r="B590" s="19" t="str">
        <f>TEXT(C590,"dddd")</f>
        <v>jueves</v>
      </c>
      <c r="C590" s="19">
        <v>45022.134722222225</v>
      </c>
      <c r="D590" s="19">
        <v>45022.247916666667</v>
      </c>
      <c r="E590" s="20" t="s">
        <v>90</v>
      </c>
      <c r="F590" s="20" t="s">
        <v>81</v>
      </c>
      <c r="G590" s="20" t="s">
        <v>64</v>
      </c>
      <c r="H590" s="23" t="s">
        <v>1073</v>
      </c>
      <c r="I590" s="18" t="s">
        <v>65</v>
      </c>
      <c r="J590" s="20" t="s">
        <v>1509</v>
      </c>
      <c r="K590" s="18" t="s">
        <v>111</v>
      </c>
      <c r="L590" s="21">
        <f>SUMIF(Mod_cocina!A:A,A590,Mod_cocina!H:H)</f>
        <v>284</v>
      </c>
      <c r="M590" s="14">
        <v>45022.247916666667</v>
      </c>
      <c r="N590" s="15">
        <v>45022.134722222225</v>
      </c>
      <c r="O590" s="15">
        <v>45022.247916666667</v>
      </c>
      <c r="P590" s="15">
        <f>IF(F590="Ocupada", (O590-N590) + TIME(0,15,0),O590-N590)</f>
        <v>0.1131944444423425</v>
      </c>
      <c r="Q590" s="15">
        <f>TIME(0,SUMIF(Mod_cocina!A:A,A590,Mod_cocina!E:E),0)</f>
        <v>8.3333333333333329E-2</v>
      </c>
      <c r="R590" s="16">
        <f t="shared" si="18"/>
        <v>2.9861111109009172E-2</v>
      </c>
      <c r="S590" s="15" t="str">
        <f t="shared" si="19"/>
        <v>Sí</v>
      </c>
    </row>
    <row r="591" spans="1:19">
      <c r="A591" s="18">
        <v>590</v>
      </c>
      <c r="B591" s="19" t="str">
        <f>TEXT(C591,"dddd")</f>
        <v>jueves</v>
      </c>
      <c r="C591" s="19">
        <v>45022.114583333336</v>
      </c>
      <c r="D591" s="19">
        <v>45022.185416666667</v>
      </c>
      <c r="E591" s="20" t="s">
        <v>78</v>
      </c>
      <c r="F591" s="20" t="s">
        <v>99</v>
      </c>
      <c r="G591" s="20" t="s">
        <v>72</v>
      </c>
      <c r="H591" s="23" t="s">
        <v>1510</v>
      </c>
      <c r="I591" s="18" t="s">
        <v>79</v>
      </c>
      <c r="J591" s="20" t="s">
        <v>1511</v>
      </c>
      <c r="K591" s="18" t="s">
        <v>100</v>
      </c>
      <c r="L591" s="21">
        <f>SUMIF(Mod_cocina!A:A,A591,Mod_cocina!H:H)</f>
        <v>122</v>
      </c>
      <c r="M591" s="14">
        <v>45022.185416666667</v>
      </c>
      <c r="N591" s="15">
        <v>45022.114583333336</v>
      </c>
      <c r="O591" s="15">
        <v>45022.185416666667</v>
      </c>
      <c r="P591" s="15">
        <f>IF(F591="Ocupada", (O591-N591) + TIME(0,15,0),O591-N591)</f>
        <v>8.1249999998059749E-2</v>
      </c>
      <c r="Q591" s="15">
        <f>TIME(0,SUMIF(Mod_cocina!A:A,A591,Mod_cocina!E:E),0)</f>
        <v>4.4444444444444446E-2</v>
      </c>
      <c r="R591" s="16">
        <f t="shared" si="18"/>
        <v>3.6805555553615303E-2</v>
      </c>
      <c r="S591" s="15" t="str">
        <f t="shared" si="19"/>
        <v>Sí</v>
      </c>
    </row>
    <row r="592" spans="1:19">
      <c r="A592" s="18">
        <v>591</v>
      </c>
      <c r="B592" s="19" t="str">
        <f>TEXT(C592,"dddd")</f>
        <v>jueves</v>
      </c>
      <c r="C592" s="19">
        <v>45022.155555555553</v>
      </c>
      <c r="D592" s="19">
        <v>45022.263194444444</v>
      </c>
      <c r="E592" s="20" t="s">
        <v>63</v>
      </c>
      <c r="F592" s="20" t="s">
        <v>81</v>
      </c>
      <c r="G592" s="20" t="s">
        <v>72</v>
      </c>
      <c r="H592" s="23" t="s">
        <v>1513</v>
      </c>
      <c r="I592" s="18" t="s">
        <v>79</v>
      </c>
      <c r="J592" s="20" t="s">
        <v>19</v>
      </c>
      <c r="K592" s="18" t="s">
        <v>107</v>
      </c>
      <c r="L592" s="21">
        <f>SUMIF(Mod_cocina!A:A,A592,Mod_cocina!H:H)</f>
        <v>120</v>
      </c>
      <c r="M592" s="14">
        <v>45022.263194444444</v>
      </c>
      <c r="N592" s="15">
        <v>45022.155555555553</v>
      </c>
      <c r="O592" s="15">
        <v>45022.263194444444</v>
      </c>
      <c r="P592" s="15">
        <f>IF(F592="Ocupada", (O592-N592) + TIME(0,15,0),O592-N592)</f>
        <v>0.10763888889050577</v>
      </c>
      <c r="Q592" s="15">
        <f>TIME(0,SUMIF(Mod_cocina!A:A,A592,Mod_cocina!E:E),0)</f>
        <v>3.5416666666666666E-2</v>
      </c>
      <c r="R592" s="16">
        <f t="shared" si="18"/>
        <v>7.2222222223839103E-2</v>
      </c>
      <c r="S592" s="15" t="str">
        <f t="shared" si="19"/>
        <v>Sí</v>
      </c>
    </row>
    <row r="593" spans="1:19">
      <c r="A593" s="18">
        <v>592</v>
      </c>
      <c r="B593" s="19" t="str">
        <f>TEXT(C593,"dddd")</f>
        <v>jueves</v>
      </c>
      <c r="C593" s="19">
        <v>45022.033333333333</v>
      </c>
      <c r="D593" s="19">
        <v>45022.111111111109</v>
      </c>
      <c r="E593" s="20" t="s">
        <v>78</v>
      </c>
      <c r="F593" s="20" t="s">
        <v>67</v>
      </c>
      <c r="G593" s="20" t="s">
        <v>64</v>
      </c>
      <c r="H593" s="23" t="s">
        <v>1515</v>
      </c>
      <c r="I593" s="18" t="s">
        <v>79</v>
      </c>
      <c r="J593" s="20" t="s">
        <v>1516</v>
      </c>
      <c r="K593" s="18" t="s">
        <v>131</v>
      </c>
      <c r="L593" s="21">
        <f>SUMIF(Mod_cocina!A:A,A593,Mod_cocina!H:H)</f>
        <v>94</v>
      </c>
      <c r="M593" s="14">
        <v>45022.111111111109</v>
      </c>
      <c r="N593" s="15">
        <v>45022.033333333333</v>
      </c>
      <c r="O593" s="15">
        <v>45022.111111111109</v>
      </c>
      <c r="P593" s="15">
        <f>IF(F593="Ocupada", (O593-N593) + TIME(0,15,0),O593-N593)</f>
        <v>7.7777777776645962E-2</v>
      </c>
      <c r="Q593" s="15">
        <f>TIME(0,SUMIF(Mod_cocina!A:A,A593,Mod_cocina!E:E),0)</f>
        <v>7.013888888888889E-2</v>
      </c>
      <c r="R593" s="16">
        <f t="shared" si="18"/>
        <v>7.6388888877570726E-3</v>
      </c>
      <c r="S593" s="15" t="str">
        <f t="shared" si="19"/>
        <v>Sí</v>
      </c>
    </row>
    <row r="594" spans="1:19">
      <c r="A594" s="18">
        <v>593</v>
      </c>
      <c r="B594" s="19" t="str">
        <f>TEXT(C594,"dddd")</f>
        <v>jueves</v>
      </c>
      <c r="C594" s="19">
        <v>45022.017361111109</v>
      </c>
      <c r="D594" s="19">
        <v>45022.095138888886</v>
      </c>
      <c r="E594" s="20" t="s">
        <v>90</v>
      </c>
      <c r="F594" s="20" t="s">
        <v>67</v>
      </c>
      <c r="G594" s="20" t="s">
        <v>64</v>
      </c>
      <c r="H594" s="23" t="s">
        <v>1518</v>
      </c>
      <c r="I594" s="18" t="s">
        <v>65</v>
      </c>
      <c r="J594" s="20" t="s">
        <v>1519</v>
      </c>
      <c r="K594" s="18" t="s">
        <v>68</v>
      </c>
      <c r="L594" s="21">
        <f>SUMIF(Mod_cocina!A:A,A594,Mod_cocina!H:H)</f>
        <v>209</v>
      </c>
      <c r="M594" s="14">
        <v>45022.095138888886</v>
      </c>
      <c r="N594" s="15">
        <v>45022.017361111109</v>
      </c>
      <c r="O594" s="15">
        <v>45022.095138888886</v>
      </c>
      <c r="P594" s="15">
        <f>IF(F594="Ocupada", (O594-N594) + TIME(0,15,0),O594-N594)</f>
        <v>7.7777777776645962E-2</v>
      </c>
      <c r="Q594" s="15">
        <f>TIME(0,SUMIF(Mod_cocina!A:A,A594,Mod_cocina!E:E),0)</f>
        <v>3.3333333333333333E-2</v>
      </c>
      <c r="R594" s="16">
        <f t="shared" si="18"/>
        <v>4.4444444443312629E-2</v>
      </c>
      <c r="S594" s="15" t="str">
        <f t="shared" si="19"/>
        <v>Sí</v>
      </c>
    </row>
    <row r="595" spans="1:19">
      <c r="A595" s="18">
        <v>594</v>
      </c>
      <c r="B595" s="19" t="str">
        <f>TEXT(C595,"dddd")</f>
        <v>jueves</v>
      </c>
      <c r="C595" s="19">
        <v>45022.138888888891</v>
      </c>
      <c r="D595" s="19">
        <v>45022.200694444444</v>
      </c>
      <c r="E595" s="20" t="s">
        <v>63</v>
      </c>
      <c r="F595" s="20" t="s">
        <v>81</v>
      </c>
      <c r="G595" s="20" t="s">
        <v>64</v>
      </c>
      <c r="H595" s="23" t="s">
        <v>1521</v>
      </c>
      <c r="I595" s="18" t="s">
        <v>65</v>
      </c>
      <c r="J595" s="20" t="s">
        <v>1522</v>
      </c>
      <c r="K595" s="18" t="s">
        <v>107</v>
      </c>
      <c r="L595" s="21">
        <f>SUMIF(Mod_cocina!A:A,A595,Mod_cocina!H:H)</f>
        <v>139</v>
      </c>
      <c r="M595" s="14">
        <v>45022.200694444444</v>
      </c>
      <c r="N595" s="15">
        <v>45022.138888888891</v>
      </c>
      <c r="O595" s="15">
        <v>45022.200694444444</v>
      </c>
      <c r="P595" s="15">
        <f>IF(F595="Ocupada", (O595-N595) + TIME(0,15,0),O595-N595)</f>
        <v>6.1805555553291924E-2</v>
      </c>
      <c r="Q595" s="15">
        <f>TIME(0,SUMIF(Mod_cocina!A:A,A595,Mod_cocina!E:E),0)</f>
        <v>6.805555555555555E-2</v>
      </c>
      <c r="R595" s="16">
        <f t="shared" si="18"/>
        <v>0</v>
      </c>
      <c r="S595" s="15" t="str">
        <f t="shared" si="19"/>
        <v>No</v>
      </c>
    </row>
    <row r="596" spans="1:19">
      <c r="A596" s="18">
        <v>595</v>
      </c>
      <c r="B596" s="19" t="str">
        <f>TEXT(C596,"dddd")</f>
        <v>jueves</v>
      </c>
      <c r="C596" s="19">
        <v>45022.127083333333</v>
      </c>
      <c r="D596" s="19">
        <v>45022.227083333331</v>
      </c>
      <c r="E596" s="20" t="s">
        <v>78</v>
      </c>
      <c r="F596" s="20" t="s">
        <v>99</v>
      </c>
      <c r="G596" s="20" t="s">
        <v>64</v>
      </c>
      <c r="H596" s="23" t="s">
        <v>1523</v>
      </c>
      <c r="I596" s="18" t="s">
        <v>79</v>
      </c>
      <c r="J596" s="20" t="s">
        <v>1524</v>
      </c>
      <c r="K596" s="18" t="s">
        <v>87</v>
      </c>
      <c r="L596" s="21">
        <f>SUMIF(Mod_cocina!A:A,A596,Mod_cocina!H:H)</f>
        <v>72</v>
      </c>
      <c r="M596" s="14">
        <v>45022.227083333331</v>
      </c>
      <c r="N596" s="15">
        <v>45022.127083333333</v>
      </c>
      <c r="O596" s="15">
        <v>45022.227083333331</v>
      </c>
      <c r="P596" s="15">
        <f>IF(F596="Ocupada", (O596-N596) + TIME(0,15,0),O596-N596)</f>
        <v>0.11041666666521148</v>
      </c>
      <c r="Q596" s="15">
        <f>TIME(0,SUMIF(Mod_cocina!A:A,A596,Mod_cocina!E:E),0)</f>
        <v>3.4027777777777775E-2</v>
      </c>
      <c r="R596" s="16">
        <f t="shared" si="18"/>
        <v>7.6388888887433698E-2</v>
      </c>
      <c r="S596" s="15" t="str">
        <f t="shared" si="19"/>
        <v>Sí</v>
      </c>
    </row>
    <row r="597" spans="1:19">
      <c r="A597" s="18">
        <v>596</v>
      </c>
      <c r="B597" s="19" t="str">
        <f>TEXT(C597,"dddd")</f>
        <v>jueves</v>
      </c>
      <c r="C597" s="19">
        <v>45022.056250000001</v>
      </c>
      <c r="D597" s="19">
        <v>45022.152083333334</v>
      </c>
      <c r="E597" s="20" t="s">
        <v>78</v>
      </c>
      <c r="F597" s="20" t="s">
        <v>99</v>
      </c>
      <c r="G597" s="20" t="s">
        <v>64</v>
      </c>
      <c r="H597" s="23" t="s">
        <v>1526</v>
      </c>
      <c r="I597" s="18" t="s">
        <v>65</v>
      </c>
      <c r="J597" s="20" t="s">
        <v>1527</v>
      </c>
      <c r="K597" s="18" t="s">
        <v>131</v>
      </c>
      <c r="L597" s="21">
        <f>SUMIF(Mod_cocina!A:A,A597,Mod_cocina!H:H)</f>
        <v>240</v>
      </c>
      <c r="M597" s="14">
        <v>45022.152083333334</v>
      </c>
      <c r="N597" s="15">
        <v>45022.056250000001</v>
      </c>
      <c r="O597" s="15">
        <v>45022.152083333334</v>
      </c>
      <c r="P597" s="15">
        <f>IF(F597="Ocupada", (O597-N597) + TIME(0,15,0),O597-N597)</f>
        <v>0.10624999999951494</v>
      </c>
      <c r="Q597" s="15">
        <f>TIME(0,SUMIF(Mod_cocina!A:A,A597,Mod_cocina!E:E),0)</f>
        <v>0.10972222222222222</v>
      </c>
      <c r="R597" s="16">
        <f t="shared" si="18"/>
        <v>0</v>
      </c>
      <c r="S597" s="15" t="str">
        <f t="shared" si="19"/>
        <v>No</v>
      </c>
    </row>
    <row r="598" spans="1:19">
      <c r="A598" s="18">
        <v>597</v>
      </c>
      <c r="B598" s="19" t="str">
        <f>TEXT(C598,"dddd")</f>
        <v>jueves</v>
      </c>
      <c r="C598" s="19">
        <v>45022.035416666666</v>
      </c>
      <c r="D598" s="19">
        <v>45022.160416666666</v>
      </c>
      <c r="E598" s="20" t="s">
        <v>71</v>
      </c>
      <c r="F598" s="20" t="s">
        <v>99</v>
      </c>
      <c r="G598" s="20" t="s">
        <v>64</v>
      </c>
      <c r="H598" s="23" t="s">
        <v>1528</v>
      </c>
      <c r="I598" s="18" t="s">
        <v>79</v>
      </c>
      <c r="J598" s="20" t="s">
        <v>1529</v>
      </c>
      <c r="K598" s="18" t="s">
        <v>107</v>
      </c>
      <c r="L598" s="21">
        <f>SUMIF(Mod_cocina!A:A,A598,Mod_cocina!H:H)</f>
        <v>150</v>
      </c>
      <c r="M598" s="14">
        <v>45022.160416666666</v>
      </c>
      <c r="N598" s="15">
        <v>45022.035416666666</v>
      </c>
      <c r="O598" s="15">
        <v>45022.160416666666</v>
      </c>
      <c r="P598" s="15">
        <f>IF(F598="Ocupada", (O598-N598) + TIME(0,15,0),O598-N598)</f>
        <v>0.13541666666666666</v>
      </c>
      <c r="Q598" s="15">
        <f>TIME(0,SUMIF(Mod_cocina!A:A,A598,Mod_cocina!E:E),0)</f>
        <v>9.7916666666666666E-2</v>
      </c>
      <c r="R598" s="16">
        <f t="shared" si="18"/>
        <v>3.7499999999999992E-2</v>
      </c>
      <c r="S598" s="15" t="str">
        <f t="shared" si="19"/>
        <v>Sí</v>
      </c>
    </row>
    <row r="599" spans="1:19">
      <c r="A599" s="18">
        <v>598</v>
      </c>
      <c r="B599" s="19" t="str">
        <f>TEXT(C599,"dddd")</f>
        <v>jueves</v>
      </c>
      <c r="C599" s="19">
        <v>45022.136111111111</v>
      </c>
      <c r="D599" s="19">
        <v>45022.290972222225</v>
      </c>
      <c r="E599" s="20" t="s">
        <v>85</v>
      </c>
      <c r="F599" s="20" t="s">
        <v>67</v>
      </c>
      <c r="G599" s="20" t="s">
        <v>64</v>
      </c>
      <c r="H599" s="23" t="s">
        <v>1531</v>
      </c>
      <c r="I599" s="18" t="s">
        <v>79</v>
      </c>
      <c r="J599" s="20" t="s">
        <v>1532</v>
      </c>
      <c r="K599" s="18" t="s">
        <v>68</v>
      </c>
      <c r="L599" s="21">
        <f>SUMIF(Mod_cocina!A:A,A599,Mod_cocina!H:H)</f>
        <v>209</v>
      </c>
      <c r="M599" s="14">
        <v>45022.290972222225</v>
      </c>
      <c r="N599" s="15">
        <v>45022.136111111111</v>
      </c>
      <c r="O599" s="15">
        <v>45022.290972222225</v>
      </c>
      <c r="P599" s="15">
        <f>IF(F599="Ocupada", (O599-N599) + TIME(0,15,0),O599-N599)</f>
        <v>0.15486111111385981</v>
      </c>
      <c r="Q599" s="15">
        <f>TIME(0,SUMIF(Mod_cocina!A:A,A599,Mod_cocina!E:E),0)</f>
        <v>5.6250000000000001E-2</v>
      </c>
      <c r="R599" s="16">
        <f t="shared" si="18"/>
        <v>9.8611111113859812E-2</v>
      </c>
      <c r="S599" s="15" t="str">
        <f t="shared" si="19"/>
        <v>Sí</v>
      </c>
    </row>
    <row r="600" spans="1:19">
      <c r="A600" s="18">
        <v>599</v>
      </c>
      <c r="B600" s="19" t="str">
        <f>TEXT(C600,"dddd")</f>
        <v>jueves</v>
      </c>
      <c r="C600" s="19">
        <v>45022.023611111108</v>
      </c>
      <c r="D600" s="19">
        <v>45022.181250000001</v>
      </c>
      <c r="E600" s="20" t="s">
        <v>78</v>
      </c>
      <c r="F600" s="20" t="s">
        <v>81</v>
      </c>
      <c r="G600" s="20" t="s">
        <v>64</v>
      </c>
      <c r="H600" s="23" t="s">
        <v>1534</v>
      </c>
      <c r="I600" s="18" t="s">
        <v>79</v>
      </c>
      <c r="J600" s="20" t="s">
        <v>1535</v>
      </c>
      <c r="K600" s="18" t="s">
        <v>87</v>
      </c>
      <c r="L600" s="21">
        <f>SUMIF(Mod_cocina!A:A,A600,Mod_cocina!H:H)</f>
        <v>169</v>
      </c>
      <c r="M600" s="14">
        <v>45022.181250000001</v>
      </c>
      <c r="N600" s="15">
        <v>45022.023611111108</v>
      </c>
      <c r="O600" s="15">
        <v>45022.181250000001</v>
      </c>
      <c r="P600" s="15">
        <f>IF(F600="Ocupada", (O600-N600) + TIME(0,15,0),O600-N600)</f>
        <v>0.15763888889341615</v>
      </c>
      <c r="Q600" s="15">
        <f>TIME(0,SUMIF(Mod_cocina!A:A,A600,Mod_cocina!E:E),0)</f>
        <v>7.4999999999999997E-2</v>
      </c>
      <c r="R600" s="16">
        <f t="shared" si="18"/>
        <v>8.2638888893416154E-2</v>
      </c>
      <c r="S600" s="15" t="str">
        <f t="shared" si="19"/>
        <v>Sí</v>
      </c>
    </row>
    <row r="601" spans="1:19">
      <c r="A601" s="18">
        <v>600</v>
      </c>
      <c r="B601" s="19" t="str">
        <f>TEXT(C601,"dddd")</f>
        <v>jueves</v>
      </c>
      <c r="C601" s="19">
        <v>45022.165277777778</v>
      </c>
      <c r="D601" s="19">
        <v>45022.209027777775</v>
      </c>
      <c r="E601" s="20" t="s">
        <v>63</v>
      </c>
      <c r="F601" s="20" t="s">
        <v>99</v>
      </c>
      <c r="G601" s="20" t="s">
        <v>64</v>
      </c>
      <c r="H601" s="23" t="s">
        <v>1403</v>
      </c>
      <c r="I601" s="18" t="s">
        <v>65</v>
      </c>
      <c r="J601" s="20" t="s">
        <v>115</v>
      </c>
      <c r="K601" s="18" t="s">
        <v>138</v>
      </c>
      <c r="L601" s="21">
        <f>SUMIF(Mod_cocina!A:A,A601,Mod_cocina!H:H)</f>
        <v>144</v>
      </c>
      <c r="M601" s="14">
        <v>45022.209027777775</v>
      </c>
      <c r="N601" s="15">
        <v>45022.165277777778</v>
      </c>
      <c r="O601" s="15">
        <v>45022.209027777775</v>
      </c>
      <c r="P601" s="15">
        <f>IF(F601="Ocupada", (O601-N601) + TIME(0,15,0),O601-N601)</f>
        <v>5.4166666663756281E-2</v>
      </c>
      <c r="Q601" s="15">
        <f>TIME(0,SUMIF(Mod_cocina!A:A,A601,Mod_cocina!E:E),0)</f>
        <v>4.5138888888888888E-2</v>
      </c>
      <c r="R601" s="16">
        <f t="shared" si="18"/>
        <v>9.0277777748673932E-3</v>
      </c>
      <c r="S601" s="15" t="str">
        <f t="shared" si="19"/>
        <v>Sí</v>
      </c>
    </row>
    <row r="602" spans="1:19">
      <c r="A602" s="18">
        <v>601</v>
      </c>
      <c r="B602" s="19" t="str">
        <f>TEXT(C602,"dddd")</f>
        <v>jueves</v>
      </c>
      <c r="C602" s="19">
        <v>45022.113194444442</v>
      </c>
      <c r="D602" s="19">
        <v>45022.260416666664</v>
      </c>
      <c r="E602" s="20" t="s">
        <v>90</v>
      </c>
      <c r="F602" s="20" t="s">
        <v>81</v>
      </c>
      <c r="G602" s="20" t="s">
        <v>95</v>
      </c>
      <c r="H602" s="23" t="s">
        <v>1537</v>
      </c>
      <c r="I602" s="18" t="s">
        <v>79</v>
      </c>
      <c r="J602" s="20" t="s">
        <v>1538</v>
      </c>
      <c r="K602" s="18" t="s">
        <v>92</v>
      </c>
      <c r="L602" s="21">
        <f>SUMIF(Mod_cocina!A:A,A602,Mod_cocina!H:H)</f>
        <v>292</v>
      </c>
      <c r="M602" s="14">
        <v>45022.260416666664</v>
      </c>
      <c r="N602" s="15">
        <v>45022.113194444442</v>
      </c>
      <c r="O602" s="15">
        <v>45022.260416666664</v>
      </c>
      <c r="P602" s="15">
        <f>IF(F602="Ocupada", (O602-N602) + TIME(0,15,0),O602-N602)</f>
        <v>0.14722222222189885</v>
      </c>
      <c r="Q602" s="15">
        <f>TIME(0,SUMIF(Mod_cocina!A:A,A602,Mod_cocina!E:E),0)</f>
        <v>7.9861111111111105E-2</v>
      </c>
      <c r="R602" s="16">
        <f t="shared" si="18"/>
        <v>6.7361111110787741E-2</v>
      </c>
      <c r="S602" s="15" t="str">
        <f t="shared" si="19"/>
        <v>Sí</v>
      </c>
    </row>
    <row r="603" spans="1:19">
      <c r="A603" s="18">
        <v>602</v>
      </c>
      <c r="B603" s="19" t="str">
        <f>TEXT(C603,"dddd")</f>
        <v>jueves</v>
      </c>
      <c r="C603" s="19">
        <v>45022.161111111112</v>
      </c>
      <c r="D603" s="19">
        <v>45022.291666666664</v>
      </c>
      <c r="E603" s="20" t="s">
        <v>78</v>
      </c>
      <c r="F603" s="20" t="s">
        <v>67</v>
      </c>
      <c r="G603" s="20" t="s">
        <v>64</v>
      </c>
      <c r="H603" s="23" t="s">
        <v>1540</v>
      </c>
      <c r="I603" s="18" t="s">
        <v>73</v>
      </c>
      <c r="J603" s="20" t="s">
        <v>1541</v>
      </c>
      <c r="K603" s="18" t="s">
        <v>68</v>
      </c>
      <c r="L603" s="21">
        <f>SUMIF(Mod_cocina!A:A,A603,Mod_cocina!H:H)</f>
        <v>266</v>
      </c>
      <c r="M603" s="14">
        <v>45022.291666666664</v>
      </c>
      <c r="N603" s="15">
        <v>45022.161111111112</v>
      </c>
      <c r="O603" s="15">
        <v>45022.291666666664</v>
      </c>
      <c r="P603" s="15">
        <f>IF(F603="Ocupada", (O603-N603) + TIME(0,15,0),O603-N603)</f>
        <v>0.13055555555183673</v>
      </c>
      <c r="Q603" s="15">
        <f>TIME(0,SUMIF(Mod_cocina!A:A,A603,Mod_cocina!E:E),0)</f>
        <v>0.1125</v>
      </c>
      <c r="R603" s="16">
        <f t="shared" si="18"/>
        <v>1.805555555183673E-2</v>
      </c>
      <c r="S603" s="15" t="str">
        <f t="shared" si="19"/>
        <v>Sí</v>
      </c>
    </row>
    <row r="604" spans="1:19">
      <c r="A604" s="18">
        <v>603</v>
      </c>
      <c r="B604" s="19" t="str">
        <f>TEXT(C604,"dddd")</f>
        <v>jueves</v>
      </c>
      <c r="C604" s="19">
        <v>45022.035416666666</v>
      </c>
      <c r="D604" s="19">
        <v>45022.181250000001</v>
      </c>
      <c r="E604" s="20" t="s">
        <v>71</v>
      </c>
      <c r="F604" s="20" t="s">
        <v>81</v>
      </c>
      <c r="G604" s="20" t="s">
        <v>64</v>
      </c>
      <c r="H604" s="23" t="s">
        <v>1542</v>
      </c>
      <c r="I604" s="18" t="s">
        <v>79</v>
      </c>
      <c r="J604" s="20" t="s">
        <v>15</v>
      </c>
      <c r="K604" s="18" t="s">
        <v>111</v>
      </c>
      <c r="L604" s="21">
        <f>SUMIF(Mod_cocina!A:A,A604,Mod_cocina!H:H)</f>
        <v>62</v>
      </c>
      <c r="M604" s="14">
        <v>45022.181250000001</v>
      </c>
      <c r="N604" s="15">
        <v>45022.035416666666</v>
      </c>
      <c r="O604" s="15">
        <v>45022.181250000001</v>
      </c>
      <c r="P604" s="15">
        <f>IF(F604="Ocupada", (O604-N604) + TIME(0,15,0),O604-N604)</f>
        <v>0.14583333333575865</v>
      </c>
      <c r="Q604" s="15">
        <f>TIME(0,SUMIF(Mod_cocina!A:A,A604,Mod_cocina!E:E),0)</f>
        <v>1.1805555555555555E-2</v>
      </c>
      <c r="R604" s="16">
        <f t="shared" si="18"/>
        <v>0.13402777778020308</v>
      </c>
      <c r="S604" s="15" t="str">
        <f t="shared" si="19"/>
        <v>Sí</v>
      </c>
    </row>
    <row r="605" spans="1:19">
      <c r="A605" s="18">
        <v>604</v>
      </c>
      <c r="B605" s="19" t="str">
        <f>TEXT(C605,"dddd")</f>
        <v>jueves</v>
      </c>
      <c r="C605" s="19">
        <v>45022.054166666669</v>
      </c>
      <c r="D605" s="19">
        <v>45022.219444444447</v>
      </c>
      <c r="E605" s="20" t="s">
        <v>78</v>
      </c>
      <c r="F605" s="20" t="s">
        <v>99</v>
      </c>
      <c r="G605" s="20" t="s">
        <v>64</v>
      </c>
      <c r="H605" s="23" t="s">
        <v>208</v>
      </c>
      <c r="I605" s="18" t="s">
        <v>79</v>
      </c>
      <c r="J605" s="20" t="s">
        <v>31</v>
      </c>
      <c r="K605" s="18" t="s">
        <v>131</v>
      </c>
      <c r="L605" s="21">
        <f>SUMIF(Mod_cocina!A:A,A605,Mod_cocina!H:H)</f>
        <v>105</v>
      </c>
      <c r="M605" s="14">
        <v>45022.219444444447</v>
      </c>
      <c r="N605" s="15">
        <v>45022.054166666669</v>
      </c>
      <c r="O605" s="15">
        <v>45022.219444444447</v>
      </c>
      <c r="P605" s="15">
        <f>IF(F605="Ocupada", (O605-N605) + TIME(0,15,0),O605-N605)</f>
        <v>0.17569444444476781</v>
      </c>
      <c r="Q605" s="15">
        <f>TIME(0,SUMIF(Mod_cocina!A:A,A605,Mod_cocina!E:E),0)</f>
        <v>2.9166666666666667E-2</v>
      </c>
      <c r="R605" s="16">
        <f t="shared" si="18"/>
        <v>0.14652777777810114</v>
      </c>
      <c r="S605" s="15" t="str">
        <f t="shared" si="19"/>
        <v>Sí</v>
      </c>
    </row>
    <row r="606" spans="1:19">
      <c r="A606" s="18">
        <v>605</v>
      </c>
      <c r="B606" s="19" t="str">
        <f>TEXT(C606,"dddd")</f>
        <v>jueves</v>
      </c>
      <c r="C606" s="19">
        <v>45022.117361111108</v>
      </c>
      <c r="D606" s="19">
        <v>45022.26666666667</v>
      </c>
      <c r="E606" s="20" t="s">
        <v>63</v>
      </c>
      <c r="F606" s="20" t="s">
        <v>99</v>
      </c>
      <c r="G606" s="20" t="s">
        <v>64</v>
      </c>
      <c r="H606" s="23" t="s">
        <v>1544</v>
      </c>
      <c r="I606" s="18" t="s">
        <v>73</v>
      </c>
      <c r="J606" s="20" t="s">
        <v>1545</v>
      </c>
      <c r="K606" s="18" t="s">
        <v>111</v>
      </c>
      <c r="L606" s="21">
        <f>SUMIF(Mod_cocina!A:A,A606,Mod_cocina!H:H)</f>
        <v>220</v>
      </c>
      <c r="M606" s="14">
        <v>45022.26666666667</v>
      </c>
      <c r="N606" s="15">
        <v>45022.117361111108</v>
      </c>
      <c r="O606" s="15">
        <v>45022.26666666667</v>
      </c>
      <c r="P606" s="15">
        <f>IF(F606="Ocupada", (O606-N606) + TIME(0,15,0),O606-N606)</f>
        <v>0.15972222222868973</v>
      </c>
      <c r="Q606" s="15">
        <f>TIME(0,SUMIF(Mod_cocina!A:A,A606,Mod_cocina!E:E),0)</f>
        <v>0.12222222222222222</v>
      </c>
      <c r="R606" s="16">
        <f t="shared" si="18"/>
        <v>3.7500000006467513E-2</v>
      </c>
      <c r="S606" s="15" t="str">
        <f t="shared" si="19"/>
        <v>Sí</v>
      </c>
    </row>
    <row r="607" spans="1:19">
      <c r="A607" s="18">
        <v>606</v>
      </c>
      <c r="B607" s="19" t="str">
        <f>TEXT(C607,"dddd")</f>
        <v>jueves</v>
      </c>
      <c r="C607" s="19">
        <v>45022.134722222225</v>
      </c>
      <c r="D607" s="19">
        <v>45022.254166666666</v>
      </c>
      <c r="E607" s="20" t="s">
        <v>85</v>
      </c>
      <c r="F607" s="20" t="s">
        <v>99</v>
      </c>
      <c r="G607" s="20" t="s">
        <v>64</v>
      </c>
      <c r="H607" s="23" t="s">
        <v>1546</v>
      </c>
      <c r="I607" s="18" t="s">
        <v>79</v>
      </c>
      <c r="J607" s="20" t="s">
        <v>1547</v>
      </c>
      <c r="K607" s="18" t="s">
        <v>100</v>
      </c>
      <c r="L607" s="21">
        <f>SUMIF(Mod_cocina!A:A,A607,Mod_cocina!H:H)</f>
        <v>183</v>
      </c>
      <c r="M607" s="14">
        <v>45022.254166666666</v>
      </c>
      <c r="N607" s="15">
        <v>45022.134722222225</v>
      </c>
      <c r="O607" s="15">
        <v>45022.254166666666</v>
      </c>
      <c r="P607" s="15">
        <f>IF(F607="Ocupada", (O607-N607) + TIME(0,15,0),O607-N607)</f>
        <v>0.12986111110755397</v>
      </c>
      <c r="Q607" s="15">
        <f>TIME(0,SUMIF(Mod_cocina!A:A,A607,Mod_cocina!E:E),0)</f>
        <v>0.10069444444444445</v>
      </c>
      <c r="R607" s="16">
        <f t="shared" si="18"/>
        <v>2.9166666663109519E-2</v>
      </c>
      <c r="S607" s="15" t="str">
        <f t="shared" si="19"/>
        <v>Sí</v>
      </c>
    </row>
    <row r="608" spans="1:19">
      <c r="A608" s="18">
        <v>607</v>
      </c>
      <c r="B608" s="19" t="str">
        <f>TEXT(C608,"dddd")</f>
        <v>jueves</v>
      </c>
      <c r="C608" s="19">
        <v>45022.058333333334</v>
      </c>
      <c r="D608" s="19">
        <v>45022.145138888889</v>
      </c>
      <c r="E608" s="20" t="s">
        <v>85</v>
      </c>
      <c r="F608" s="20" t="s">
        <v>99</v>
      </c>
      <c r="G608" s="20" t="s">
        <v>64</v>
      </c>
      <c r="H608" s="23" t="s">
        <v>1548</v>
      </c>
      <c r="I608" s="18" t="s">
        <v>79</v>
      </c>
      <c r="J608" s="20" t="s">
        <v>968</v>
      </c>
      <c r="K608" s="18" t="s">
        <v>87</v>
      </c>
      <c r="L608" s="21">
        <f>SUMIF(Mod_cocina!A:A,A608,Mod_cocina!H:H)</f>
        <v>68</v>
      </c>
      <c r="M608" s="14">
        <v>45022.145138888889</v>
      </c>
      <c r="N608" s="15">
        <v>45022.058333333334</v>
      </c>
      <c r="O608" s="15">
        <v>45022.145138888889</v>
      </c>
      <c r="P608" s="15">
        <f>IF(F608="Ocupada", (O608-N608) + TIME(0,15,0),O608-N608)</f>
        <v>9.7222222221413787E-2</v>
      </c>
      <c r="Q608" s="15">
        <f>TIME(0,SUMIF(Mod_cocina!A:A,A608,Mod_cocina!E:E),0)</f>
        <v>4.791666666666667E-2</v>
      </c>
      <c r="R608" s="16">
        <f t="shared" si="18"/>
        <v>4.9305555554747117E-2</v>
      </c>
      <c r="S608" s="15" t="str">
        <f t="shared" si="19"/>
        <v>Sí</v>
      </c>
    </row>
    <row r="609" spans="1:19">
      <c r="A609" s="18">
        <v>608</v>
      </c>
      <c r="B609" s="19" t="str">
        <f>TEXT(C609,"dddd")</f>
        <v>jueves</v>
      </c>
      <c r="C609" s="19">
        <v>45022.165277777778</v>
      </c>
      <c r="D609" s="19">
        <v>45022.305555555555</v>
      </c>
      <c r="E609" s="20" t="s">
        <v>63</v>
      </c>
      <c r="F609" s="20" t="s">
        <v>67</v>
      </c>
      <c r="G609" s="20" t="s">
        <v>64</v>
      </c>
      <c r="H609" s="23" t="s">
        <v>1550</v>
      </c>
      <c r="I609" s="18" t="s">
        <v>79</v>
      </c>
      <c r="J609" s="20" t="s">
        <v>23</v>
      </c>
      <c r="K609" s="18" t="s">
        <v>68</v>
      </c>
      <c r="L609" s="21">
        <f>SUMIF(Mod_cocina!A:A,A609,Mod_cocina!H:H)</f>
        <v>29</v>
      </c>
      <c r="M609" s="14">
        <v>45022.305555555555</v>
      </c>
      <c r="N609" s="15">
        <v>45022.165277777778</v>
      </c>
      <c r="O609" s="15">
        <v>45022.305555555555</v>
      </c>
      <c r="P609" s="15">
        <f>IF(F609="Ocupada", (O609-N609) + TIME(0,15,0),O609-N609)</f>
        <v>0.14027777777664596</v>
      </c>
      <c r="Q609" s="15">
        <f>TIME(0,SUMIF(Mod_cocina!A:A,A609,Mod_cocina!E:E),0)</f>
        <v>3.125E-2</v>
      </c>
      <c r="R609" s="16">
        <f t="shared" si="18"/>
        <v>0.10902777777664596</v>
      </c>
      <c r="S609" s="15" t="str">
        <f t="shared" si="19"/>
        <v>Sí</v>
      </c>
    </row>
    <row r="610" spans="1:19">
      <c r="A610" s="18">
        <v>609</v>
      </c>
      <c r="B610" s="19" t="str">
        <f>TEXT(C610,"dddd")</f>
        <v>jueves</v>
      </c>
      <c r="C610" s="19">
        <v>45022.140972222223</v>
      </c>
      <c r="D610" s="19">
        <v>45022.293055555558</v>
      </c>
      <c r="E610" s="20" t="s">
        <v>71</v>
      </c>
      <c r="F610" s="20" t="s">
        <v>67</v>
      </c>
      <c r="G610" s="20" t="s">
        <v>64</v>
      </c>
      <c r="H610" s="23" t="s">
        <v>1551</v>
      </c>
      <c r="I610" s="18" t="s">
        <v>79</v>
      </c>
      <c r="J610" s="20" t="s">
        <v>33</v>
      </c>
      <c r="K610" s="18" t="s">
        <v>131</v>
      </c>
      <c r="L610" s="21">
        <f>SUMIF(Mod_cocina!A:A,A610,Mod_cocina!H:H)</f>
        <v>32</v>
      </c>
      <c r="M610" s="14">
        <v>45022.293055555558</v>
      </c>
      <c r="N610" s="15">
        <v>45022.140972222223</v>
      </c>
      <c r="O610" s="15">
        <v>45022.293055555558</v>
      </c>
      <c r="P610" s="15">
        <f>IF(F610="Ocupada", (O610-N610) + TIME(0,15,0),O610-N610)</f>
        <v>0.15208333333430346</v>
      </c>
      <c r="Q610" s="15">
        <f>TIME(0,SUMIF(Mod_cocina!A:A,A610,Mod_cocina!E:E),0)</f>
        <v>1.8749999999999999E-2</v>
      </c>
      <c r="R610" s="16">
        <f t="shared" si="18"/>
        <v>0.13333333333430347</v>
      </c>
      <c r="S610" s="15" t="str">
        <f t="shared" si="19"/>
        <v>Sí</v>
      </c>
    </row>
    <row r="611" spans="1:19">
      <c r="A611" s="18">
        <v>610</v>
      </c>
      <c r="B611" s="19" t="str">
        <f>TEXT(C611,"dddd")</f>
        <v>jueves</v>
      </c>
      <c r="C611" s="19">
        <v>45022.091666666667</v>
      </c>
      <c r="D611" s="19">
        <v>45022.174305555556</v>
      </c>
      <c r="E611" s="20" t="s">
        <v>85</v>
      </c>
      <c r="F611" s="20" t="s">
        <v>99</v>
      </c>
      <c r="G611" s="20" t="s">
        <v>95</v>
      </c>
      <c r="H611" s="23" t="s">
        <v>128</v>
      </c>
      <c r="I611" s="18" t="s">
        <v>79</v>
      </c>
      <c r="J611" s="20" t="s">
        <v>1552</v>
      </c>
      <c r="K611" s="18" t="s">
        <v>87</v>
      </c>
      <c r="L611" s="21">
        <f>SUMIF(Mod_cocina!A:A,A611,Mod_cocina!H:H)</f>
        <v>44</v>
      </c>
      <c r="M611" s="14">
        <v>45022.174305555556</v>
      </c>
      <c r="N611" s="15">
        <v>45022.091666666667</v>
      </c>
      <c r="O611" s="15">
        <v>45022.174305555556</v>
      </c>
      <c r="P611" s="15">
        <f>IF(F611="Ocupada", (O611-N611) + TIME(0,15,0),O611-N611)</f>
        <v>9.3055555555717248E-2</v>
      </c>
      <c r="Q611" s="15">
        <f>TIME(0,SUMIF(Mod_cocina!A:A,A611,Mod_cocina!E:E),0)</f>
        <v>3.2638888888888891E-2</v>
      </c>
      <c r="R611" s="16">
        <f t="shared" si="18"/>
        <v>6.0416666666828357E-2</v>
      </c>
      <c r="S611" s="15" t="str">
        <f t="shared" si="19"/>
        <v>Sí</v>
      </c>
    </row>
    <row r="612" spans="1:19">
      <c r="A612" s="18">
        <v>611</v>
      </c>
      <c r="B612" s="19" t="str">
        <f>TEXT(C612,"dddd")</f>
        <v>jueves</v>
      </c>
      <c r="C612" s="19">
        <v>45022.163194444445</v>
      </c>
      <c r="D612" s="19">
        <v>45022.321527777778</v>
      </c>
      <c r="E612" s="20" t="s">
        <v>71</v>
      </c>
      <c r="F612" s="20" t="s">
        <v>99</v>
      </c>
      <c r="G612" s="20" t="s">
        <v>64</v>
      </c>
      <c r="H612" s="23" t="s">
        <v>1554</v>
      </c>
      <c r="I612" s="18" t="s">
        <v>79</v>
      </c>
      <c r="J612" s="20" t="s">
        <v>1555</v>
      </c>
      <c r="K612" s="18" t="s">
        <v>82</v>
      </c>
      <c r="L612" s="21">
        <f>SUMIF(Mod_cocina!A:A,A612,Mod_cocina!H:H)</f>
        <v>78</v>
      </c>
      <c r="M612" s="14">
        <v>45022.321527777778</v>
      </c>
      <c r="N612" s="15">
        <v>45022.163194444445</v>
      </c>
      <c r="O612" s="15">
        <v>45022.321527777778</v>
      </c>
      <c r="P612" s="15">
        <f>IF(F612="Ocupada", (O612-N612) + TIME(0,15,0),O612-N612)</f>
        <v>0.16874999999951493</v>
      </c>
      <c r="Q612" s="15">
        <f>TIME(0,SUMIF(Mod_cocina!A:A,A612,Mod_cocina!E:E),0)</f>
        <v>5.7638888888888892E-2</v>
      </c>
      <c r="R612" s="16">
        <f t="shared" si="18"/>
        <v>0.11111111111062603</v>
      </c>
      <c r="S612" s="15" t="str">
        <f t="shared" si="19"/>
        <v>Sí</v>
      </c>
    </row>
    <row r="613" spans="1:19">
      <c r="A613" s="18">
        <v>612</v>
      </c>
      <c r="B613" s="19" t="str">
        <f>TEXT(C613,"dddd")</f>
        <v>jueves</v>
      </c>
      <c r="C613" s="19">
        <v>45022.05</v>
      </c>
      <c r="D613" s="19">
        <v>45022.208333333336</v>
      </c>
      <c r="E613" s="20" t="s">
        <v>85</v>
      </c>
      <c r="F613" s="20" t="s">
        <v>67</v>
      </c>
      <c r="G613" s="20" t="s">
        <v>64</v>
      </c>
      <c r="H613" s="23" t="s">
        <v>1557</v>
      </c>
      <c r="I613" s="18" t="s">
        <v>79</v>
      </c>
      <c r="J613" s="20" t="s">
        <v>1558</v>
      </c>
      <c r="K613" s="18" t="s">
        <v>87</v>
      </c>
      <c r="L613" s="21">
        <f>SUMIF(Mod_cocina!A:A,A613,Mod_cocina!H:H)</f>
        <v>231</v>
      </c>
      <c r="M613" s="14">
        <v>45022.208333333336</v>
      </c>
      <c r="N613" s="15">
        <v>45022.05</v>
      </c>
      <c r="O613" s="15">
        <v>45022.208333333336</v>
      </c>
      <c r="P613" s="15">
        <f>IF(F613="Ocupada", (O613-N613) + TIME(0,15,0),O613-N613)</f>
        <v>0.15833333333284827</v>
      </c>
      <c r="Q613" s="15">
        <f>TIME(0,SUMIF(Mod_cocina!A:A,A613,Mod_cocina!E:E),0)</f>
        <v>8.9583333333333334E-2</v>
      </c>
      <c r="R613" s="16">
        <f t="shared" si="18"/>
        <v>6.8749999999514935E-2</v>
      </c>
      <c r="S613" s="15" t="str">
        <f t="shared" si="19"/>
        <v>Sí</v>
      </c>
    </row>
    <row r="614" spans="1:19">
      <c r="A614" s="18">
        <v>613</v>
      </c>
      <c r="B614" s="19" t="str">
        <f>TEXT(C614,"dddd")</f>
        <v>jueves</v>
      </c>
      <c r="C614" s="19">
        <v>45022.081250000003</v>
      </c>
      <c r="D614" s="19">
        <v>45022.149305555555</v>
      </c>
      <c r="E614" s="20" t="s">
        <v>78</v>
      </c>
      <c r="F614" s="20" t="s">
        <v>67</v>
      </c>
      <c r="G614" s="20" t="s">
        <v>72</v>
      </c>
      <c r="H614" s="23" t="s">
        <v>1559</v>
      </c>
      <c r="I614" s="18" t="s">
        <v>73</v>
      </c>
      <c r="J614" s="20" t="s">
        <v>1560</v>
      </c>
      <c r="K614" s="18" t="s">
        <v>68</v>
      </c>
      <c r="L614" s="21">
        <f>SUMIF(Mod_cocina!A:A,A614,Mod_cocina!H:H)</f>
        <v>285</v>
      </c>
      <c r="M614" s="14">
        <v>45022.149305555555</v>
      </c>
      <c r="N614" s="15">
        <v>45022.081250000003</v>
      </c>
      <c r="O614" s="15">
        <v>45022.149305555555</v>
      </c>
      <c r="P614" s="15">
        <f>IF(F614="Ocupada", (O614-N614) + TIME(0,15,0),O614-N614)</f>
        <v>6.8055555551836733E-2</v>
      </c>
      <c r="Q614" s="15">
        <f>TIME(0,SUMIF(Mod_cocina!A:A,A614,Mod_cocina!E:E),0)</f>
        <v>0.10555555555555556</v>
      </c>
      <c r="R614" s="16">
        <f t="shared" si="18"/>
        <v>0</v>
      </c>
      <c r="S614" s="15" t="str">
        <f t="shared" si="19"/>
        <v>No</v>
      </c>
    </row>
    <row r="615" spans="1:19">
      <c r="A615" s="18">
        <v>614</v>
      </c>
      <c r="B615" s="19" t="str">
        <f>TEXT(C615,"dddd")</f>
        <v>jueves</v>
      </c>
      <c r="C615" s="19">
        <v>45022.105555555558</v>
      </c>
      <c r="D615" s="19">
        <v>45022.192361111112</v>
      </c>
      <c r="E615" s="20" t="s">
        <v>71</v>
      </c>
      <c r="F615" s="20" t="s">
        <v>67</v>
      </c>
      <c r="G615" s="20" t="s">
        <v>72</v>
      </c>
      <c r="H615" s="23" t="s">
        <v>1561</v>
      </c>
      <c r="I615" s="18" t="s">
        <v>65</v>
      </c>
      <c r="J615" s="20" t="s">
        <v>9</v>
      </c>
      <c r="K615" s="18" t="s">
        <v>100</v>
      </c>
      <c r="L615" s="21">
        <f>SUMIF(Mod_cocina!A:A,A615,Mod_cocina!H:H)</f>
        <v>72</v>
      </c>
      <c r="M615" s="14">
        <v>45022.192361111112</v>
      </c>
      <c r="N615" s="15">
        <v>45022.105555555558</v>
      </c>
      <c r="O615" s="15">
        <v>45022.192361111112</v>
      </c>
      <c r="P615" s="15">
        <f>IF(F615="Ocupada", (O615-N615) + TIME(0,15,0),O615-N615)</f>
        <v>8.6805555554747116E-2</v>
      </c>
      <c r="Q615" s="15">
        <f>TIME(0,SUMIF(Mod_cocina!A:A,A615,Mod_cocina!E:E),0)</f>
        <v>3.4722222222222224E-2</v>
      </c>
      <c r="R615" s="16">
        <f t="shared" si="18"/>
        <v>5.2083333332524892E-2</v>
      </c>
      <c r="S615" s="15" t="str">
        <f t="shared" si="19"/>
        <v>Sí</v>
      </c>
    </row>
    <row r="616" spans="1:19">
      <c r="A616" s="18">
        <v>615</v>
      </c>
      <c r="B616" s="19" t="str">
        <f>TEXT(C616,"dddd")</f>
        <v>jueves</v>
      </c>
      <c r="C616" s="19">
        <v>45022.031944444447</v>
      </c>
      <c r="D616" s="19">
        <v>45022.078472222223</v>
      </c>
      <c r="E616" s="20" t="s">
        <v>85</v>
      </c>
      <c r="F616" s="20" t="s">
        <v>99</v>
      </c>
      <c r="G616" s="20" t="s">
        <v>95</v>
      </c>
      <c r="H616" s="23" t="s">
        <v>1563</v>
      </c>
      <c r="I616" s="18" t="s">
        <v>79</v>
      </c>
      <c r="J616" s="20" t="s">
        <v>1564</v>
      </c>
      <c r="K616" s="18" t="s">
        <v>131</v>
      </c>
      <c r="L616" s="21">
        <f>SUMIF(Mod_cocina!A:A,A616,Mod_cocina!H:H)</f>
        <v>333</v>
      </c>
      <c r="M616" s="14">
        <v>45022.078472222223</v>
      </c>
      <c r="N616" s="15">
        <v>45022.031944444447</v>
      </c>
      <c r="O616" s="15">
        <v>45022.078472222223</v>
      </c>
      <c r="P616" s="15">
        <f>IF(F616="Ocupada", (O616-N616) + TIME(0,15,0),O616-N616)</f>
        <v>5.6944444443312627E-2</v>
      </c>
      <c r="Q616" s="15">
        <f>TIME(0,SUMIF(Mod_cocina!A:A,A616,Mod_cocina!E:E),0)</f>
        <v>0.10833333333333334</v>
      </c>
      <c r="R616" s="16">
        <f t="shared" si="18"/>
        <v>0</v>
      </c>
      <c r="S616" s="15" t="str">
        <f t="shared" si="19"/>
        <v>No</v>
      </c>
    </row>
    <row r="617" spans="1:19">
      <c r="A617" s="18">
        <v>616</v>
      </c>
      <c r="B617" s="19" t="str">
        <f>TEXT(C617,"dddd")</f>
        <v>jueves</v>
      </c>
      <c r="C617" s="19">
        <v>45022.009722222225</v>
      </c>
      <c r="D617" s="19">
        <v>45022.15</v>
      </c>
      <c r="E617" s="20" t="s">
        <v>85</v>
      </c>
      <c r="F617" s="20" t="s">
        <v>99</v>
      </c>
      <c r="G617" s="20" t="s">
        <v>95</v>
      </c>
      <c r="H617" s="23" t="s">
        <v>1565</v>
      </c>
      <c r="I617" s="18" t="s">
        <v>79</v>
      </c>
      <c r="J617" s="20" t="s">
        <v>69</v>
      </c>
      <c r="K617" s="18" t="s">
        <v>100</v>
      </c>
      <c r="L617" s="21">
        <f>SUMIF(Mod_cocina!A:A,A617,Mod_cocina!H:H)</f>
        <v>132</v>
      </c>
      <c r="M617" s="14">
        <v>45022.15</v>
      </c>
      <c r="N617" s="15">
        <v>45022.009722222225</v>
      </c>
      <c r="O617" s="15">
        <v>45022.15</v>
      </c>
      <c r="P617" s="15">
        <f>IF(F617="Ocupada", (O617-N617) + TIME(0,15,0),O617-N617)</f>
        <v>0.15069444444331262</v>
      </c>
      <c r="Q617" s="15">
        <f>TIME(0,SUMIF(Mod_cocina!A:A,A617,Mod_cocina!E:E),0)</f>
        <v>3.2638888888888891E-2</v>
      </c>
      <c r="R617" s="16">
        <f t="shared" si="18"/>
        <v>0.11805555555442374</v>
      </c>
      <c r="S617" s="15" t="str">
        <f t="shared" si="19"/>
        <v>Sí</v>
      </c>
    </row>
    <row r="618" spans="1:19">
      <c r="A618" s="18">
        <v>617</v>
      </c>
      <c r="B618" s="19" t="str">
        <f>TEXT(C618,"dddd")</f>
        <v>jueves</v>
      </c>
      <c r="C618" s="19">
        <v>45022.055555555555</v>
      </c>
      <c r="D618" s="19">
        <v>45022.220138888886</v>
      </c>
      <c r="E618" s="20" t="s">
        <v>78</v>
      </c>
      <c r="F618" s="20" t="s">
        <v>81</v>
      </c>
      <c r="G618" s="20" t="s">
        <v>64</v>
      </c>
      <c r="H618" s="23" t="s">
        <v>152</v>
      </c>
      <c r="I618" s="18" t="s">
        <v>79</v>
      </c>
      <c r="J618" s="20" t="s">
        <v>889</v>
      </c>
      <c r="K618" s="18" t="s">
        <v>111</v>
      </c>
      <c r="L618" s="21">
        <f>SUMIF(Mod_cocina!A:A,A618,Mod_cocina!H:H)</f>
        <v>142</v>
      </c>
      <c r="M618" s="14">
        <v>45022.220138888886</v>
      </c>
      <c r="N618" s="15">
        <v>45022.055555555555</v>
      </c>
      <c r="O618" s="15">
        <v>45022.220138888886</v>
      </c>
      <c r="P618" s="15">
        <f>IF(F618="Ocupada", (O618-N618) + TIME(0,15,0),O618-N618)</f>
        <v>0.16458333333139308</v>
      </c>
      <c r="Q618" s="15">
        <f>TIME(0,SUMIF(Mod_cocina!A:A,A618,Mod_cocina!E:E),0)</f>
        <v>3.5416666666666666E-2</v>
      </c>
      <c r="R618" s="16">
        <f t="shared" si="18"/>
        <v>0.12916666666472643</v>
      </c>
      <c r="S618" s="15" t="str">
        <f t="shared" si="19"/>
        <v>Sí</v>
      </c>
    </row>
    <row r="619" spans="1:19">
      <c r="A619" s="18">
        <v>618</v>
      </c>
      <c r="B619" s="19" t="str">
        <f>TEXT(C619,"dddd")</f>
        <v>jueves</v>
      </c>
      <c r="C619" s="19">
        <v>45022.038888888892</v>
      </c>
      <c r="D619" s="19">
        <v>45022.133333333331</v>
      </c>
      <c r="E619" s="20" t="s">
        <v>90</v>
      </c>
      <c r="F619" s="20" t="s">
        <v>81</v>
      </c>
      <c r="G619" s="20" t="s">
        <v>72</v>
      </c>
      <c r="H619" s="23" t="s">
        <v>1567</v>
      </c>
      <c r="I619" s="18" t="s">
        <v>79</v>
      </c>
      <c r="J619" s="20" t="s">
        <v>1568</v>
      </c>
      <c r="K619" s="18" t="s">
        <v>138</v>
      </c>
      <c r="L619" s="21">
        <f>SUMIF(Mod_cocina!A:A,A619,Mod_cocina!H:H)</f>
        <v>319</v>
      </c>
      <c r="M619" s="14">
        <v>45022.133333333331</v>
      </c>
      <c r="N619" s="15">
        <v>45022.038888888892</v>
      </c>
      <c r="O619" s="15">
        <v>45022.133333333331</v>
      </c>
      <c r="P619" s="15">
        <f>IF(F619="Ocupada", (O619-N619) + TIME(0,15,0),O619-N619)</f>
        <v>9.4444444439432118E-2</v>
      </c>
      <c r="Q619" s="15">
        <f>TIME(0,SUMIF(Mod_cocina!A:A,A619,Mod_cocina!E:E),0)</f>
        <v>8.1944444444444445E-2</v>
      </c>
      <c r="R619" s="16">
        <f t="shared" si="18"/>
        <v>1.2499999994987673E-2</v>
      </c>
      <c r="S619" s="15" t="str">
        <f t="shared" si="19"/>
        <v>Sí</v>
      </c>
    </row>
    <row r="620" spans="1:19">
      <c r="A620" s="18">
        <v>619</v>
      </c>
      <c r="B620" s="19" t="str">
        <f>TEXT(C620,"dddd")</f>
        <v>jueves</v>
      </c>
      <c r="C620" s="19">
        <v>45022.011111111111</v>
      </c>
      <c r="D620" s="19">
        <v>45022.111805555556</v>
      </c>
      <c r="E620" s="20" t="s">
        <v>85</v>
      </c>
      <c r="F620" s="20" t="s">
        <v>67</v>
      </c>
      <c r="G620" s="20" t="s">
        <v>95</v>
      </c>
      <c r="H620" s="23" t="s">
        <v>1569</v>
      </c>
      <c r="I620" s="18" t="s">
        <v>79</v>
      </c>
      <c r="J620" s="20" t="s">
        <v>1570</v>
      </c>
      <c r="K620" s="18" t="s">
        <v>131</v>
      </c>
      <c r="L620" s="21">
        <f>SUMIF(Mod_cocina!A:A,A620,Mod_cocina!H:H)</f>
        <v>132</v>
      </c>
      <c r="M620" s="14">
        <v>45022.111805555556</v>
      </c>
      <c r="N620" s="15">
        <v>45022.011111111111</v>
      </c>
      <c r="O620" s="15">
        <v>45022.111805555556</v>
      </c>
      <c r="P620" s="15">
        <f>IF(F620="Ocupada", (O620-N620) + TIME(0,15,0),O620-N620)</f>
        <v>0.10069444444525288</v>
      </c>
      <c r="Q620" s="15">
        <f>TIME(0,SUMIF(Mod_cocina!A:A,A620,Mod_cocina!E:E),0)</f>
        <v>6.6666666666666666E-2</v>
      </c>
      <c r="R620" s="16">
        <f t="shared" si="18"/>
        <v>3.4027777778586218E-2</v>
      </c>
      <c r="S620" s="15" t="str">
        <f t="shared" si="19"/>
        <v>Sí</v>
      </c>
    </row>
    <row r="621" spans="1:19">
      <c r="A621" s="18">
        <v>620</v>
      </c>
      <c r="B621" s="19" t="str">
        <f>TEXT(C621,"dddd")</f>
        <v>jueves</v>
      </c>
      <c r="C621" s="19">
        <v>45022.117361111108</v>
      </c>
      <c r="D621" s="19">
        <v>45022.254861111112</v>
      </c>
      <c r="E621" s="20" t="s">
        <v>90</v>
      </c>
      <c r="F621" s="20" t="s">
        <v>67</v>
      </c>
      <c r="G621" s="20" t="s">
        <v>64</v>
      </c>
      <c r="H621" s="23" t="s">
        <v>1572</v>
      </c>
      <c r="I621" s="18" t="s">
        <v>79</v>
      </c>
      <c r="J621" s="20" t="s">
        <v>29</v>
      </c>
      <c r="K621" s="18" t="s">
        <v>87</v>
      </c>
      <c r="L621" s="21">
        <f>SUMIF(Mod_cocina!A:A,A621,Mod_cocina!H:H)</f>
        <v>57</v>
      </c>
      <c r="M621" s="14">
        <v>45022.254861111112</v>
      </c>
      <c r="N621" s="15">
        <v>45022.117361111108</v>
      </c>
      <c r="O621" s="15">
        <v>45022.254861111112</v>
      </c>
      <c r="P621" s="15">
        <f>IF(F621="Ocupada", (O621-N621) + TIME(0,15,0),O621-N621)</f>
        <v>0.13750000000436557</v>
      </c>
      <c r="Q621" s="15">
        <f>TIME(0,SUMIF(Mod_cocina!A:A,A621,Mod_cocina!E:E),0)</f>
        <v>2.7777777777777776E-2</v>
      </c>
      <c r="R621" s="16">
        <f t="shared" si="18"/>
        <v>0.1097222222265878</v>
      </c>
      <c r="S621" s="15" t="str">
        <f t="shared" si="19"/>
        <v>Sí</v>
      </c>
    </row>
    <row r="622" spans="1:19">
      <c r="A622" s="18">
        <v>621</v>
      </c>
      <c r="B622" s="19" t="str">
        <f>TEXT(C622,"dddd")</f>
        <v>jueves</v>
      </c>
      <c r="C622" s="19">
        <v>45022.047222222223</v>
      </c>
      <c r="D622" s="19">
        <v>45022.102083333331</v>
      </c>
      <c r="E622" s="20" t="s">
        <v>78</v>
      </c>
      <c r="F622" s="20" t="s">
        <v>99</v>
      </c>
      <c r="G622" s="20" t="s">
        <v>64</v>
      </c>
      <c r="H622" s="23" t="s">
        <v>1574</v>
      </c>
      <c r="I622" s="18" t="s">
        <v>79</v>
      </c>
      <c r="J622" s="20" t="s">
        <v>31</v>
      </c>
      <c r="K622" s="18" t="s">
        <v>131</v>
      </c>
      <c r="L622" s="21">
        <f>SUMIF(Mod_cocina!A:A,A622,Mod_cocina!H:H)</f>
        <v>105</v>
      </c>
      <c r="M622" s="14">
        <v>45022.102083333331</v>
      </c>
      <c r="N622" s="15">
        <v>45022.047222222223</v>
      </c>
      <c r="O622" s="15">
        <v>45022.102083333331</v>
      </c>
      <c r="P622" s="15">
        <f>IF(F622="Ocupada", (O622-N622) + TIME(0,15,0),O622-N622)</f>
        <v>6.5277777774705711E-2</v>
      </c>
      <c r="Q622" s="15">
        <f>TIME(0,SUMIF(Mod_cocina!A:A,A622,Mod_cocina!E:E),0)</f>
        <v>5.5555555555555558E-3</v>
      </c>
      <c r="R622" s="16">
        <f t="shared" si="18"/>
        <v>5.9722222219150155E-2</v>
      </c>
      <c r="S622" s="15" t="str">
        <f t="shared" si="19"/>
        <v>Sí</v>
      </c>
    </row>
    <row r="623" spans="1:19">
      <c r="A623" s="18">
        <v>622</v>
      </c>
      <c r="B623" s="19" t="str">
        <f>TEXT(C623,"dddd")</f>
        <v>jueves</v>
      </c>
      <c r="C623" s="19">
        <v>45022.088194444441</v>
      </c>
      <c r="D623" s="19">
        <v>45022.229861111111</v>
      </c>
      <c r="E623" s="20" t="s">
        <v>63</v>
      </c>
      <c r="F623" s="20" t="s">
        <v>67</v>
      </c>
      <c r="G623" s="20" t="s">
        <v>95</v>
      </c>
      <c r="H623" s="23" t="s">
        <v>888</v>
      </c>
      <c r="I623" s="18" t="s">
        <v>79</v>
      </c>
      <c r="J623" s="20" t="s">
        <v>1575</v>
      </c>
      <c r="K623" s="18" t="s">
        <v>164</v>
      </c>
      <c r="L623" s="21">
        <f>SUMIF(Mod_cocina!A:A,A623,Mod_cocina!H:H)</f>
        <v>121</v>
      </c>
      <c r="M623" s="14">
        <v>45022.229861111111</v>
      </c>
      <c r="N623" s="15">
        <v>45022.088194444441</v>
      </c>
      <c r="O623" s="15">
        <v>45022.229861111111</v>
      </c>
      <c r="P623" s="15">
        <f>IF(F623="Ocupada", (O623-N623) + TIME(0,15,0),O623-N623)</f>
        <v>0.14166666667006211</v>
      </c>
      <c r="Q623" s="15">
        <f>TIME(0,SUMIF(Mod_cocina!A:A,A623,Mod_cocina!E:E),0)</f>
        <v>5.4166666666666669E-2</v>
      </c>
      <c r="R623" s="16">
        <f t="shared" si="18"/>
        <v>8.7500000003395445E-2</v>
      </c>
      <c r="S623" s="15" t="str">
        <f t="shared" si="19"/>
        <v>Sí</v>
      </c>
    </row>
    <row r="624" spans="1:19">
      <c r="A624" s="18">
        <v>623</v>
      </c>
      <c r="B624" s="19" t="str">
        <f>TEXT(C624,"dddd")</f>
        <v>jueves</v>
      </c>
      <c r="C624" s="19">
        <v>45022.03125</v>
      </c>
      <c r="D624" s="19">
        <v>45022.131944444445</v>
      </c>
      <c r="E624" s="20" t="s">
        <v>63</v>
      </c>
      <c r="F624" s="20" t="s">
        <v>81</v>
      </c>
      <c r="G624" s="20" t="s">
        <v>64</v>
      </c>
      <c r="H624" s="23" t="s">
        <v>873</v>
      </c>
      <c r="I624" s="18" t="s">
        <v>73</v>
      </c>
      <c r="J624" s="20" t="s">
        <v>1576</v>
      </c>
      <c r="K624" s="18" t="s">
        <v>111</v>
      </c>
      <c r="L624" s="21">
        <f>SUMIF(Mod_cocina!A:A,A624,Mod_cocina!H:H)</f>
        <v>235</v>
      </c>
      <c r="M624" s="14">
        <v>45022.131944444445</v>
      </c>
      <c r="N624" s="15">
        <v>45022.03125</v>
      </c>
      <c r="O624" s="15">
        <v>45022.131944444445</v>
      </c>
      <c r="P624" s="15">
        <f>IF(F624="Ocupada", (O624-N624) + TIME(0,15,0),O624-N624)</f>
        <v>0.10069444444525288</v>
      </c>
      <c r="Q624" s="15">
        <f>TIME(0,SUMIF(Mod_cocina!A:A,A624,Mod_cocina!E:E),0)</f>
        <v>0.10069444444444445</v>
      </c>
      <c r="R624" s="16">
        <f t="shared" si="18"/>
        <v>8.0843665095642336E-13</v>
      </c>
      <c r="S624" s="15" t="str">
        <f t="shared" si="19"/>
        <v>Sí</v>
      </c>
    </row>
    <row r="625" spans="1:19">
      <c r="A625" s="18">
        <v>624</v>
      </c>
      <c r="B625" s="19" t="str">
        <f>TEXT(C625,"dddd")</f>
        <v>jueves</v>
      </c>
      <c r="C625" s="19">
        <v>45022.080555555556</v>
      </c>
      <c r="D625" s="19">
        <v>45022.143055555556</v>
      </c>
      <c r="E625" s="20" t="s">
        <v>71</v>
      </c>
      <c r="F625" s="20" t="s">
        <v>67</v>
      </c>
      <c r="G625" s="20" t="s">
        <v>95</v>
      </c>
      <c r="H625" s="23" t="s">
        <v>1577</v>
      </c>
      <c r="I625" s="18" t="s">
        <v>79</v>
      </c>
      <c r="J625" s="20" t="s">
        <v>1578</v>
      </c>
      <c r="K625" s="18" t="s">
        <v>164</v>
      </c>
      <c r="L625" s="21">
        <f>SUMIF(Mod_cocina!A:A,A625,Mod_cocina!H:H)</f>
        <v>102</v>
      </c>
      <c r="M625" s="14">
        <v>45022.143055555556</v>
      </c>
      <c r="N625" s="15">
        <v>45022.080555555556</v>
      </c>
      <c r="O625" s="15">
        <v>45022.143055555556</v>
      </c>
      <c r="P625" s="15">
        <f>IF(F625="Ocupada", (O625-N625) + TIME(0,15,0),O625-N625)</f>
        <v>6.25E-2</v>
      </c>
      <c r="Q625" s="15">
        <f>TIME(0,SUMIF(Mod_cocina!A:A,A625,Mod_cocina!E:E),0)</f>
        <v>5.486111111111111E-2</v>
      </c>
      <c r="R625" s="16">
        <f t="shared" si="18"/>
        <v>7.6388888888888895E-3</v>
      </c>
      <c r="S625" s="15" t="str">
        <f t="shared" si="19"/>
        <v>Sí</v>
      </c>
    </row>
    <row r="626" spans="1:19">
      <c r="A626" s="18">
        <v>625</v>
      </c>
      <c r="B626" s="19" t="str">
        <f>TEXT(C626,"dddd")</f>
        <v>jueves</v>
      </c>
      <c r="C626" s="19">
        <v>45022.006249999999</v>
      </c>
      <c r="D626" s="19">
        <v>45022.140277777777</v>
      </c>
      <c r="E626" s="20" t="s">
        <v>90</v>
      </c>
      <c r="F626" s="20" t="s">
        <v>99</v>
      </c>
      <c r="G626" s="20" t="s">
        <v>95</v>
      </c>
      <c r="H626" s="23" t="s">
        <v>1015</v>
      </c>
      <c r="I626" s="18" t="s">
        <v>79</v>
      </c>
      <c r="J626" s="20" t="s">
        <v>1580</v>
      </c>
      <c r="K626" s="18" t="s">
        <v>138</v>
      </c>
      <c r="L626" s="21">
        <f>SUMIF(Mod_cocina!A:A,A626,Mod_cocina!H:H)</f>
        <v>139</v>
      </c>
      <c r="M626" s="14">
        <v>45022.140277777777</v>
      </c>
      <c r="N626" s="15">
        <v>45022.006249999999</v>
      </c>
      <c r="O626" s="15">
        <v>45022.140277777777</v>
      </c>
      <c r="P626" s="15">
        <f>IF(F626="Ocupada", (O626-N626) + TIME(0,15,0),O626-N626)</f>
        <v>0.14444444444476781</v>
      </c>
      <c r="Q626" s="15">
        <f>TIME(0,SUMIF(Mod_cocina!A:A,A626,Mod_cocina!E:E),0)</f>
        <v>6.7361111111111108E-2</v>
      </c>
      <c r="R626" s="16">
        <f t="shared" si="18"/>
        <v>7.7083333333656703E-2</v>
      </c>
      <c r="S626" s="15" t="str">
        <f t="shared" si="19"/>
        <v>Sí</v>
      </c>
    </row>
    <row r="627" spans="1:19">
      <c r="A627" s="18">
        <v>626</v>
      </c>
      <c r="B627" s="19" t="str">
        <f>TEXT(C627,"dddd")</f>
        <v>jueves</v>
      </c>
      <c r="C627" s="19">
        <v>45022.114583333336</v>
      </c>
      <c r="D627" s="19">
        <v>45022.173611111109</v>
      </c>
      <c r="E627" s="20" t="s">
        <v>90</v>
      </c>
      <c r="F627" s="20" t="s">
        <v>81</v>
      </c>
      <c r="G627" s="20" t="s">
        <v>72</v>
      </c>
      <c r="H627" s="23" t="s">
        <v>1582</v>
      </c>
      <c r="I627" s="18" t="s">
        <v>79</v>
      </c>
      <c r="J627" s="20" t="s">
        <v>1583</v>
      </c>
      <c r="K627" s="18" t="s">
        <v>164</v>
      </c>
      <c r="L627" s="21">
        <f>SUMIF(Mod_cocina!A:A,A627,Mod_cocina!H:H)</f>
        <v>137</v>
      </c>
      <c r="M627" s="14">
        <v>45022.173611111109</v>
      </c>
      <c r="N627" s="15">
        <v>45022.114583333336</v>
      </c>
      <c r="O627" s="15">
        <v>45022.173611111109</v>
      </c>
      <c r="P627" s="15">
        <f>IF(F627="Ocupada", (O627-N627) + TIME(0,15,0),O627-N627)</f>
        <v>5.9027777773735579E-2</v>
      </c>
      <c r="Q627" s="15">
        <f>TIME(0,SUMIF(Mod_cocina!A:A,A627,Mod_cocina!E:E),0)</f>
        <v>4.027777777777778E-2</v>
      </c>
      <c r="R627" s="16">
        <f t="shared" si="18"/>
        <v>1.8749999995957799E-2</v>
      </c>
      <c r="S627" s="15" t="str">
        <f t="shared" si="19"/>
        <v>Sí</v>
      </c>
    </row>
    <row r="628" spans="1:19">
      <c r="A628" s="18">
        <v>627</v>
      </c>
      <c r="B628" s="19" t="str">
        <f>TEXT(C628,"dddd")</f>
        <v>jueves</v>
      </c>
      <c r="C628" s="19">
        <v>45022.099305555559</v>
      </c>
      <c r="D628" s="19">
        <v>45022.175694444442</v>
      </c>
      <c r="E628" s="20" t="s">
        <v>63</v>
      </c>
      <c r="F628" s="20" t="s">
        <v>99</v>
      </c>
      <c r="G628" s="20" t="s">
        <v>64</v>
      </c>
      <c r="H628" s="23" t="s">
        <v>1454</v>
      </c>
      <c r="I628" s="18" t="s">
        <v>79</v>
      </c>
      <c r="J628" s="20" t="s">
        <v>43</v>
      </c>
      <c r="K628" s="18" t="s">
        <v>131</v>
      </c>
      <c r="L628" s="21">
        <f>SUMIF(Mod_cocina!A:A,A628,Mod_cocina!H:H)</f>
        <v>21</v>
      </c>
      <c r="M628" s="14">
        <v>45022.175694444442</v>
      </c>
      <c r="N628" s="15">
        <v>45022.099305555559</v>
      </c>
      <c r="O628" s="15">
        <v>45022.175694444442</v>
      </c>
      <c r="P628" s="15">
        <f>IF(F628="Ocupada", (O628-N628) + TIME(0,15,0),O628-N628)</f>
        <v>8.6805555549896482E-2</v>
      </c>
      <c r="Q628" s="15">
        <f>TIME(0,SUMIF(Mod_cocina!A:A,A628,Mod_cocina!E:E),0)</f>
        <v>2.5694444444444443E-2</v>
      </c>
      <c r="R628" s="16">
        <f t="shared" si="18"/>
        <v>6.1111111105452039E-2</v>
      </c>
      <c r="S628" s="15" t="str">
        <f t="shared" si="19"/>
        <v>Sí</v>
      </c>
    </row>
    <row r="629" spans="1:19">
      <c r="A629" s="18">
        <v>628</v>
      </c>
      <c r="B629" s="19" t="str">
        <f>TEXT(C629,"dddd")</f>
        <v>jueves</v>
      </c>
      <c r="C629" s="19">
        <v>45022.006249999999</v>
      </c>
      <c r="D629" s="19">
        <v>45022.067361111112</v>
      </c>
      <c r="E629" s="20" t="s">
        <v>63</v>
      </c>
      <c r="F629" s="20" t="s">
        <v>67</v>
      </c>
      <c r="G629" s="20" t="s">
        <v>72</v>
      </c>
      <c r="H629" s="23" t="s">
        <v>1584</v>
      </c>
      <c r="I629" s="18" t="s">
        <v>79</v>
      </c>
      <c r="J629" s="20" t="s">
        <v>1585</v>
      </c>
      <c r="K629" s="18" t="s">
        <v>138</v>
      </c>
      <c r="L629" s="21">
        <f>SUMIF(Mod_cocina!A:A,A629,Mod_cocina!H:H)</f>
        <v>168</v>
      </c>
      <c r="M629" s="14">
        <v>45022.067361111112</v>
      </c>
      <c r="N629" s="15">
        <v>45022.006249999999</v>
      </c>
      <c r="O629" s="15">
        <v>45022.067361111112</v>
      </c>
      <c r="P629" s="15">
        <f>IF(F629="Ocupada", (O629-N629) + TIME(0,15,0),O629-N629)</f>
        <v>6.1111111113859806E-2</v>
      </c>
      <c r="Q629" s="15">
        <f>TIME(0,SUMIF(Mod_cocina!A:A,A629,Mod_cocina!E:E),0)</f>
        <v>2.9861111111111113E-2</v>
      </c>
      <c r="R629" s="16">
        <f t="shared" si="18"/>
        <v>3.125000000274869E-2</v>
      </c>
      <c r="S629" s="15" t="str">
        <f t="shared" si="19"/>
        <v>Sí</v>
      </c>
    </row>
    <row r="630" spans="1:19">
      <c r="A630" s="18">
        <v>629</v>
      </c>
      <c r="B630" s="19" t="str">
        <f>TEXT(C630,"dddd")</f>
        <v>jueves</v>
      </c>
      <c r="C630" s="19">
        <v>45022.088194444441</v>
      </c>
      <c r="D630" s="19">
        <v>45022.246527777781</v>
      </c>
      <c r="E630" s="20" t="s">
        <v>90</v>
      </c>
      <c r="F630" s="20" t="s">
        <v>99</v>
      </c>
      <c r="G630" s="20" t="s">
        <v>95</v>
      </c>
      <c r="H630" s="23" t="s">
        <v>1586</v>
      </c>
      <c r="I630" s="18" t="s">
        <v>65</v>
      </c>
      <c r="J630" s="20" t="s">
        <v>1587</v>
      </c>
      <c r="K630" s="18" t="s">
        <v>164</v>
      </c>
      <c r="L630" s="21">
        <f>SUMIF(Mod_cocina!A:A,A630,Mod_cocina!H:H)</f>
        <v>130</v>
      </c>
      <c r="M630" s="14">
        <v>45022.246527777781</v>
      </c>
      <c r="N630" s="15">
        <v>45022.088194444441</v>
      </c>
      <c r="O630" s="15">
        <v>45022.246527777781</v>
      </c>
      <c r="P630" s="15">
        <f>IF(F630="Ocupada", (O630-N630) + TIME(0,15,0),O630-N630)</f>
        <v>0.16875000000679088</v>
      </c>
      <c r="Q630" s="15">
        <f>TIME(0,SUMIF(Mod_cocina!A:A,A630,Mod_cocina!E:E),0)</f>
        <v>5.8333333333333334E-2</v>
      </c>
      <c r="R630" s="16">
        <f t="shared" si="18"/>
        <v>0.11041666667345755</v>
      </c>
      <c r="S630" s="15" t="str">
        <f t="shared" si="19"/>
        <v>Sí</v>
      </c>
    </row>
    <row r="631" spans="1:19">
      <c r="A631" s="18">
        <v>630</v>
      </c>
      <c r="B631" s="19" t="str">
        <f>TEXT(C631,"dddd")</f>
        <v>jueves</v>
      </c>
      <c r="C631" s="19">
        <v>45022.001388888886</v>
      </c>
      <c r="D631" s="19">
        <v>45022.117361111108</v>
      </c>
      <c r="E631" s="20" t="s">
        <v>85</v>
      </c>
      <c r="F631" s="20" t="s">
        <v>81</v>
      </c>
      <c r="G631" s="20" t="s">
        <v>64</v>
      </c>
      <c r="H631" s="23" t="s">
        <v>1588</v>
      </c>
      <c r="I631" s="18" t="s">
        <v>65</v>
      </c>
      <c r="J631" s="20" t="s">
        <v>1589</v>
      </c>
      <c r="K631" s="18" t="s">
        <v>107</v>
      </c>
      <c r="L631" s="21">
        <f>SUMIF(Mod_cocina!A:A,A631,Mod_cocina!H:H)</f>
        <v>182</v>
      </c>
      <c r="M631" s="14">
        <v>45022.117361111108</v>
      </c>
      <c r="N631" s="15">
        <v>45022.001388888886</v>
      </c>
      <c r="O631" s="15">
        <v>45022.117361111108</v>
      </c>
      <c r="P631" s="15">
        <f>IF(F631="Ocupada", (O631-N631) + TIME(0,15,0),O631-N631)</f>
        <v>0.11597222222189885</v>
      </c>
      <c r="Q631" s="15">
        <f>TIME(0,SUMIF(Mod_cocina!A:A,A631,Mod_cocina!E:E),0)</f>
        <v>5.2083333333333336E-2</v>
      </c>
      <c r="R631" s="16">
        <f t="shared" si="18"/>
        <v>6.3888888888565504E-2</v>
      </c>
      <c r="S631" s="15" t="str">
        <f t="shared" si="19"/>
        <v>Sí</v>
      </c>
    </row>
    <row r="632" spans="1:19">
      <c r="A632" s="18">
        <v>631</v>
      </c>
      <c r="B632" s="19" t="str">
        <f>TEXT(C632,"dddd")</f>
        <v>jueves</v>
      </c>
      <c r="C632" s="19">
        <v>45022.01458333333</v>
      </c>
      <c r="D632" s="19">
        <v>45022.118750000001</v>
      </c>
      <c r="E632" s="20" t="s">
        <v>85</v>
      </c>
      <c r="F632" s="20" t="s">
        <v>67</v>
      </c>
      <c r="G632" s="20" t="s">
        <v>95</v>
      </c>
      <c r="H632" s="23" t="s">
        <v>1590</v>
      </c>
      <c r="I632" s="18" t="s">
        <v>79</v>
      </c>
      <c r="J632" s="20" t="s">
        <v>35</v>
      </c>
      <c r="K632" s="18" t="s">
        <v>75</v>
      </c>
      <c r="L632" s="21">
        <f>SUMIF(Mod_cocina!A:A,A632,Mod_cocina!H:H)</f>
        <v>66</v>
      </c>
      <c r="M632" s="14">
        <v>45022.118750000001</v>
      </c>
      <c r="N632" s="15">
        <v>45022.01458333333</v>
      </c>
      <c r="O632" s="15">
        <v>45022.118750000001</v>
      </c>
      <c r="P632" s="15">
        <f>IF(F632="Ocupada", (O632-N632) + TIME(0,15,0),O632-N632)</f>
        <v>0.10416666667151731</v>
      </c>
      <c r="Q632" s="15">
        <f>TIME(0,SUMIF(Mod_cocina!A:A,A632,Mod_cocina!E:E),0)</f>
        <v>3.1944444444444442E-2</v>
      </c>
      <c r="R632" s="16">
        <f t="shared" si="18"/>
        <v>7.2222222227072863E-2</v>
      </c>
      <c r="S632" s="15" t="str">
        <f t="shared" si="19"/>
        <v>Sí</v>
      </c>
    </row>
    <row r="633" spans="1:19">
      <c r="A633" s="18">
        <v>632</v>
      </c>
      <c r="B633" s="19" t="str">
        <f>TEXT(C633,"dddd")</f>
        <v>jueves</v>
      </c>
      <c r="C633" s="19">
        <v>45022.010416666664</v>
      </c>
      <c r="D633" s="19">
        <v>45022.121527777781</v>
      </c>
      <c r="E633" s="20" t="s">
        <v>63</v>
      </c>
      <c r="F633" s="20" t="s">
        <v>81</v>
      </c>
      <c r="G633" s="20" t="s">
        <v>72</v>
      </c>
      <c r="H633" s="23" t="s">
        <v>1592</v>
      </c>
      <c r="I633" s="18" t="s">
        <v>79</v>
      </c>
      <c r="J633" s="20" t="s">
        <v>1593</v>
      </c>
      <c r="K633" s="18" t="s">
        <v>131</v>
      </c>
      <c r="L633" s="21">
        <f>SUMIF(Mod_cocina!A:A,A633,Mod_cocina!H:H)</f>
        <v>129</v>
      </c>
      <c r="M633" s="14">
        <v>45022.121527777781</v>
      </c>
      <c r="N633" s="15">
        <v>45022.010416666664</v>
      </c>
      <c r="O633" s="15">
        <v>45022.121527777781</v>
      </c>
      <c r="P633" s="15">
        <f>IF(F633="Ocupada", (O633-N633) + TIME(0,15,0),O633-N633)</f>
        <v>0.11111111111677019</v>
      </c>
      <c r="Q633" s="15">
        <f>TIME(0,SUMIF(Mod_cocina!A:A,A633,Mod_cocina!E:E),0)</f>
        <v>6.1111111111111109E-2</v>
      </c>
      <c r="R633" s="16">
        <f t="shared" si="18"/>
        <v>5.000000000565908E-2</v>
      </c>
      <c r="S633" s="15" t="str">
        <f t="shared" si="19"/>
        <v>Sí</v>
      </c>
    </row>
    <row r="634" spans="1:19">
      <c r="A634" s="18">
        <v>633</v>
      </c>
      <c r="B634" s="19" t="str">
        <f>TEXT(C634,"dddd")</f>
        <v>jueves</v>
      </c>
      <c r="C634" s="19">
        <v>45022.154861111114</v>
      </c>
      <c r="D634" s="19">
        <v>45022.227777777778</v>
      </c>
      <c r="E634" s="20" t="s">
        <v>63</v>
      </c>
      <c r="F634" s="20" t="s">
        <v>67</v>
      </c>
      <c r="G634" s="20" t="s">
        <v>64</v>
      </c>
      <c r="H634" s="23" t="s">
        <v>1595</v>
      </c>
      <c r="I634" s="18" t="s">
        <v>79</v>
      </c>
      <c r="J634" s="20" t="s">
        <v>1596</v>
      </c>
      <c r="K634" s="18" t="s">
        <v>107</v>
      </c>
      <c r="L634" s="21">
        <f>SUMIF(Mod_cocina!A:A,A634,Mod_cocina!H:H)</f>
        <v>236</v>
      </c>
      <c r="M634" s="14">
        <v>45022.227777777778</v>
      </c>
      <c r="N634" s="15">
        <v>45022.154861111114</v>
      </c>
      <c r="O634" s="15">
        <v>45022.227777777778</v>
      </c>
      <c r="P634" s="15">
        <f>IF(F634="Ocupada", (O634-N634) + TIME(0,15,0),O634-N634)</f>
        <v>7.2916666664241347E-2</v>
      </c>
      <c r="Q634" s="15">
        <f>TIME(0,SUMIF(Mod_cocina!A:A,A634,Mod_cocina!E:E),0)</f>
        <v>0.10347222222222222</v>
      </c>
      <c r="R634" s="16">
        <f t="shared" si="18"/>
        <v>0</v>
      </c>
      <c r="S634" s="15" t="str">
        <f t="shared" si="19"/>
        <v>No</v>
      </c>
    </row>
    <row r="635" spans="1:19">
      <c r="A635" s="18">
        <v>634</v>
      </c>
      <c r="B635" s="19" t="str">
        <f>TEXT(C635,"dddd")</f>
        <v>jueves</v>
      </c>
      <c r="C635" s="19">
        <v>45022.002083333333</v>
      </c>
      <c r="D635" s="19">
        <v>45022.15</v>
      </c>
      <c r="E635" s="20" t="s">
        <v>71</v>
      </c>
      <c r="F635" s="20" t="s">
        <v>67</v>
      </c>
      <c r="G635" s="20" t="s">
        <v>72</v>
      </c>
      <c r="H635" s="23" t="s">
        <v>1597</v>
      </c>
      <c r="I635" s="18" t="s">
        <v>79</v>
      </c>
      <c r="J635" s="20" t="s">
        <v>1598</v>
      </c>
      <c r="K635" s="18" t="s">
        <v>100</v>
      </c>
      <c r="L635" s="21">
        <f>SUMIF(Mod_cocina!A:A,A635,Mod_cocina!H:H)</f>
        <v>344</v>
      </c>
      <c r="M635" s="14">
        <v>45022.15</v>
      </c>
      <c r="N635" s="15">
        <v>45022.002083333333</v>
      </c>
      <c r="O635" s="15">
        <v>45022.15</v>
      </c>
      <c r="P635" s="15">
        <f>IF(F635="Ocupada", (O635-N635) + TIME(0,15,0),O635-N635)</f>
        <v>0.14791666666860692</v>
      </c>
      <c r="Q635" s="15">
        <f>TIME(0,SUMIF(Mod_cocina!A:A,A635,Mod_cocina!E:E),0)</f>
        <v>0.10902777777777778</v>
      </c>
      <c r="R635" s="16">
        <f t="shared" si="18"/>
        <v>3.8888888890829143E-2</v>
      </c>
      <c r="S635" s="15" t="str">
        <f t="shared" si="19"/>
        <v>Sí</v>
      </c>
    </row>
    <row r="636" spans="1:19">
      <c r="A636" s="18">
        <v>635</v>
      </c>
      <c r="B636" s="19" t="str">
        <f>TEXT(C636,"dddd")</f>
        <v>jueves</v>
      </c>
      <c r="C636" s="19">
        <v>45022.011805555558</v>
      </c>
      <c r="D636" s="19">
        <v>45022.12777777778</v>
      </c>
      <c r="E636" s="20" t="s">
        <v>78</v>
      </c>
      <c r="F636" s="20" t="s">
        <v>81</v>
      </c>
      <c r="G636" s="20" t="s">
        <v>64</v>
      </c>
      <c r="H636" s="23" t="s">
        <v>1600</v>
      </c>
      <c r="I636" s="18" t="s">
        <v>79</v>
      </c>
      <c r="J636" s="20" t="s">
        <v>23</v>
      </c>
      <c r="K636" s="18" t="s">
        <v>92</v>
      </c>
      <c r="L636" s="21">
        <f>SUMIF(Mod_cocina!A:A,A636,Mod_cocina!H:H)</f>
        <v>58</v>
      </c>
      <c r="M636" s="14">
        <v>45022.12777777778</v>
      </c>
      <c r="N636" s="15">
        <v>45022.011805555558</v>
      </c>
      <c r="O636" s="15">
        <v>45022.12777777778</v>
      </c>
      <c r="P636" s="15">
        <f>IF(F636="Ocupada", (O636-N636) + TIME(0,15,0),O636-N636)</f>
        <v>0.11597222222189885</v>
      </c>
      <c r="Q636" s="15">
        <f>TIME(0,SUMIF(Mod_cocina!A:A,A636,Mod_cocina!E:E),0)</f>
        <v>1.7361111111111112E-2</v>
      </c>
      <c r="R636" s="16">
        <f t="shared" si="18"/>
        <v>9.8611111110787741E-2</v>
      </c>
      <c r="S636" s="15" t="str">
        <f t="shared" si="19"/>
        <v>Sí</v>
      </c>
    </row>
    <row r="637" spans="1:19">
      <c r="A637" s="18">
        <v>636</v>
      </c>
      <c r="B637" s="19" t="str">
        <f>TEXT(C637,"dddd")</f>
        <v>jueves</v>
      </c>
      <c r="C637" s="19">
        <v>45022.149305555555</v>
      </c>
      <c r="D637" s="19">
        <v>45022.241666666669</v>
      </c>
      <c r="E637" s="20" t="s">
        <v>85</v>
      </c>
      <c r="F637" s="20" t="s">
        <v>81</v>
      </c>
      <c r="G637" s="20" t="s">
        <v>95</v>
      </c>
      <c r="H637" s="23" t="s">
        <v>1602</v>
      </c>
      <c r="I637" s="18" t="s">
        <v>65</v>
      </c>
      <c r="J637" s="20" t="s">
        <v>1603</v>
      </c>
      <c r="K637" s="18" t="s">
        <v>131</v>
      </c>
      <c r="L637" s="21">
        <f>SUMIF(Mod_cocina!A:A,A637,Mod_cocina!H:H)</f>
        <v>126</v>
      </c>
      <c r="M637" s="14">
        <v>45022.241666666669</v>
      </c>
      <c r="N637" s="15">
        <v>45022.149305555555</v>
      </c>
      <c r="O637" s="15">
        <v>45022.241666666669</v>
      </c>
      <c r="P637" s="15">
        <f>IF(F637="Ocupada", (O637-N637) + TIME(0,15,0),O637-N637)</f>
        <v>9.2361111113859806E-2</v>
      </c>
      <c r="Q637" s="15">
        <f>TIME(0,SUMIF(Mod_cocina!A:A,A637,Mod_cocina!E:E),0)</f>
        <v>0.10486111111111111</v>
      </c>
      <c r="R637" s="16">
        <f t="shared" si="18"/>
        <v>0</v>
      </c>
      <c r="S637" s="15" t="str">
        <f t="shared" si="19"/>
        <v>No</v>
      </c>
    </row>
    <row r="638" spans="1:19">
      <c r="A638" s="18">
        <v>637</v>
      </c>
      <c r="B638" s="19" t="str">
        <f>TEXT(C638,"dddd")</f>
        <v>jueves</v>
      </c>
      <c r="C638" s="19">
        <v>45022.079861111109</v>
      </c>
      <c r="D638" s="19">
        <v>45022.188888888886</v>
      </c>
      <c r="E638" s="20" t="s">
        <v>90</v>
      </c>
      <c r="F638" s="20" t="s">
        <v>67</v>
      </c>
      <c r="G638" s="20" t="s">
        <v>64</v>
      </c>
      <c r="H638" s="23" t="s">
        <v>1605</v>
      </c>
      <c r="I638" s="18" t="s">
        <v>79</v>
      </c>
      <c r="J638" s="20" t="s">
        <v>1606</v>
      </c>
      <c r="K638" s="18" t="s">
        <v>131</v>
      </c>
      <c r="L638" s="21">
        <f>SUMIF(Mod_cocina!A:A,A638,Mod_cocina!H:H)</f>
        <v>117</v>
      </c>
      <c r="M638" s="14">
        <v>45022.188888888886</v>
      </c>
      <c r="N638" s="15">
        <v>45022.079861111109</v>
      </c>
      <c r="O638" s="15">
        <v>45022.188888888886</v>
      </c>
      <c r="P638" s="15">
        <f>IF(F638="Ocupada", (O638-N638) + TIME(0,15,0),O638-N638)</f>
        <v>0.10902777777664596</v>
      </c>
      <c r="Q638" s="15">
        <f>TIME(0,SUMIF(Mod_cocina!A:A,A638,Mod_cocina!E:E),0)</f>
        <v>4.2361111111111113E-2</v>
      </c>
      <c r="R638" s="16">
        <f t="shared" si="18"/>
        <v>6.6666666665534849E-2</v>
      </c>
      <c r="S638" s="15" t="str">
        <f t="shared" si="19"/>
        <v>Sí</v>
      </c>
    </row>
    <row r="639" spans="1:19">
      <c r="A639" s="18">
        <v>638</v>
      </c>
      <c r="B639" s="19" t="str">
        <f>TEXT(C639,"dddd")</f>
        <v>jueves</v>
      </c>
      <c r="C639" s="19">
        <v>45022.037499999999</v>
      </c>
      <c r="D639" s="19">
        <v>45022.094444444447</v>
      </c>
      <c r="E639" s="20" t="s">
        <v>63</v>
      </c>
      <c r="F639" s="20" t="s">
        <v>99</v>
      </c>
      <c r="G639" s="20" t="s">
        <v>95</v>
      </c>
      <c r="H639" s="23" t="s">
        <v>1607</v>
      </c>
      <c r="I639" s="18" t="s">
        <v>79</v>
      </c>
      <c r="J639" s="20" t="s">
        <v>12</v>
      </c>
      <c r="K639" s="18" t="s">
        <v>164</v>
      </c>
      <c r="L639" s="21">
        <f>SUMIF(Mod_cocina!A:A,A639,Mod_cocina!H:H)</f>
        <v>90</v>
      </c>
      <c r="M639" s="14">
        <v>45022.094444444447</v>
      </c>
      <c r="N639" s="15">
        <v>45022.037499999999</v>
      </c>
      <c r="O639" s="15">
        <v>45022.094444444447</v>
      </c>
      <c r="P639" s="15">
        <f>IF(F639="Ocupada", (O639-N639) + TIME(0,15,0),O639-N639)</f>
        <v>6.7361111114829939E-2</v>
      </c>
      <c r="Q639" s="15">
        <f>TIME(0,SUMIF(Mod_cocina!A:A,A639,Mod_cocina!E:E),0)</f>
        <v>3.0555555555555555E-2</v>
      </c>
      <c r="R639" s="16">
        <f t="shared" si="18"/>
        <v>3.680555555927438E-2</v>
      </c>
      <c r="S639" s="15" t="str">
        <f t="shared" si="19"/>
        <v>Sí</v>
      </c>
    </row>
    <row r="640" spans="1:19">
      <c r="A640" s="18">
        <v>639</v>
      </c>
      <c r="B640" s="19" t="str">
        <f>TEXT(C640,"dddd")</f>
        <v>jueves</v>
      </c>
      <c r="C640" s="19">
        <v>45022.095138888886</v>
      </c>
      <c r="D640" s="19">
        <v>45022.22152777778</v>
      </c>
      <c r="E640" s="20" t="s">
        <v>78</v>
      </c>
      <c r="F640" s="20" t="s">
        <v>67</v>
      </c>
      <c r="G640" s="20" t="s">
        <v>95</v>
      </c>
      <c r="H640" s="23" t="s">
        <v>1609</v>
      </c>
      <c r="I640" s="18" t="s">
        <v>79</v>
      </c>
      <c r="J640" s="20" t="s">
        <v>1610</v>
      </c>
      <c r="K640" s="18" t="s">
        <v>68</v>
      </c>
      <c r="L640" s="21">
        <f>SUMIF(Mod_cocina!A:A,A640,Mod_cocina!H:H)</f>
        <v>152</v>
      </c>
      <c r="M640" s="14">
        <v>45022.22152777778</v>
      </c>
      <c r="N640" s="15">
        <v>45022.095138888886</v>
      </c>
      <c r="O640" s="15">
        <v>45022.22152777778</v>
      </c>
      <c r="P640" s="15">
        <f>IF(F640="Ocupada", (O640-N640) + TIME(0,15,0),O640-N640)</f>
        <v>0.12638888889341615</v>
      </c>
      <c r="Q640" s="15">
        <f>TIME(0,SUMIF(Mod_cocina!A:A,A640,Mod_cocina!E:E),0)</f>
        <v>9.4444444444444442E-2</v>
      </c>
      <c r="R640" s="16">
        <f t="shared" si="18"/>
        <v>3.1944444448971709E-2</v>
      </c>
      <c r="S640" s="15" t="str">
        <f t="shared" si="19"/>
        <v>Sí</v>
      </c>
    </row>
    <row r="641" spans="1:19">
      <c r="A641" s="18">
        <v>640</v>
      </c>
      <c r="B641" s="19" t="str">
        <f>TEXT(C641,"dddd")</f>
        <v>jueves</v>
      </c>
      <c r="C641" s="19">
        <v>45022.02847222222</v>
      </c>
      <c r="D641" s="19">
        <v>45022.076388888891</v>
      </c>
      <c r="E641" s="20" t="s">
        <v>63</v>
      </c>
      <c r="F641" s="20" t="s">
        <v>81</v>
      </c>
      <c r="G641" s="20" t="s">
        <v>64</v>
      </c>
      <c r="H641" s="23" t="s">
        <v>1612</v>
      </c>
      <c r="I641" s="18" t="s">
        <v>65</v>
      </c>
      <c r="J641" s="20" t="s">
        <v>1613</v>
      </c>
      <c r="K641" s="18" t="s">
        <v>100</v>
      </c>
      <c r="L641" s="21">
        <f>SUMIF(Mod_cocina!A:A,A641,Mod_cocina!H:H)</f>
        <v>219</v>
      </c>
      <c r="M641" s="14">
        <v>45022.076388888891</v>
      </c>
      <c r="N641" s="15">
        <v>45022.02847222222</v>
      </c>
      <c r="O641" s="15">
        <v>45022.076388888891</v>
      </c>
      <c r="P641" s="15">
        <f>IF(F641="Ocupada", (O641-N641) + TIME(0,15,0),O641-N641)</f>
        <v>4.7916666670062114E-2</v>
      </c>
      <c r="Q641" s="15">
        <f>TIME(0,SUMIF(Mod_cocina!A:A,A641,Mod_cocina!E:E),0)</f>
        <v>5.2083333333333336E-2</v>
      </c>
      <c r="R641" s="16">
        <f t="shared" si="18"/>
        <v>0</v>
      </c>
      <c r="S641" s="15" t="str">
        <f t="shared" si="19"/>
        <v>No</v>
      </c>
    </row>
    <row r="642" spans="1:19">
      <c r="A642" s="18">
        <v>641</v>
      </c>
      <c r="B642" s="19" t="str">
        <f>TEXT(C642,"dddd")</f>
        <v>jueves</v>
      </c>
      <c r="C642" s="19">
        <v>45022.047222222223</v>
      </c>
      <c r="D642" s="19">
        <v>45022.161111111112</v>
      </c>
      <c r="E642" s="20" t="s">
        <v>71</v>
      </c>
      <c r="F642" s="20" t="s">
        <v>67</v>
      </c>
      <c r="G642" s="20" t="s">
        <v>64</v>
      </c>
      <c r="H642" s="23" t="s">
        <v>1615</v>
      </c>
      <c r="I642" s="18" t="s">
        <v>65</v>
      </c>
      <c r="J642" s="20" t="s">
        <v>1616</v>
      </c>
      <c r="K642" s="18" t="s">
        <v>131</v>
      </c>
      <c r="L642" s="21">
        <f>SUMIF(Mod_cocina!A:A,A642,Mod_cocina!H:H)</f>
        <v>208</v>
      </c>
      <c r="M642" s="14">
        <v>45022.161111111112</v>
      </c>
      <c r="N642" s="15">
        <v>45022.047222222223</v>
      </c>
      <c r="O642" s="15">
        <v>45022.161111111112</v>
      </c>
      <c r="P642" s="15">
        <f>IF(F642="Ocupada", (O642-N642) + TIME(0,15,0),O642-N642)</f>
        <v>0.11388888888905058</v>
      </c>
      <c r="Q642" s="15">
        <f>TIME(0,SUMIF(Mod_cocina!A:A,A642,Mod_cocina!E:E),0)</f>
        <v>5.1388888888888887E-2</v>
      </c>
      <c r="R642" s="16">
        <f t="shared" si="18"/>
        <v>6.250000000016169E-2</v>
      </c>
      <c r="S642" s="15" t="str">
        <f t="shared" si="19"/>
        <v>Sí</v>
      </c>
    </row>
    <row r="643" spans="1:19">
      <c r="A643" s="18">
        <v>642</v>
      </c>
      <c r="B643" s="19" t="str">
        <f>TEXT(C643,"dddd")</f>
        <v>jueves</v>
      </c>
      <c r="C643" s="19">
        <v>45022.10833333333</v>
      </c>
      <c r="D643" s="19">
        <v>45022.224999999999</v>
      </c>
      <c r="E643" s="20" t="s">
        <v>78</v>
      </c>
      <c r="F643" s="20" t="s">
        <v>99</v>
      </c>
      <c r="G643" s="20" t="s">
        <v>64</v>
      </c>
      <c r="H643" s="23" t="s">
        <v>1618</v>
      </c>
      <c r="I643" s="18" t="s">
        <v>79</v>
      </c>
      <c r="J643" s="20" t="s">
        <v>1619</v>
      </c>
      <c r="K643" s="18" t="s">
        <v>164</v>
      </c>
      <c r="L643" s="21">
        <f>SUMIF(Mod_cocina!A:A,A643,Mod_cocina!H:H)</f>
        <v>176</v>
      </c>
      <c r="M643" s="14">
        <v>45022.224999999999</v>
      </c>
      <c r="N643" s="15">
        <v>45022.10833333333</v>
      </c>
      <c r="O643" s="15">
        <v>45022.224999999999</v>
      </c>
      <c r="P643" s="15">
        <f>IF(F643="Ocupada", (O643-N643) + TIME(0,15,0),O643-N643)</f>
        <v>0.12708333333527358</v>
      </c>
      <c r="Q643" s="15">
        <f>TIME(0,SUMIF(Mod_cocina!A:A,A643,Mod_cocina!E:E),0)</f>
        <v>5.6250000000000001E-2</v>
      </c>
      <c r="R643" s="16">
        <f t="shared" ref="R643:R706" si="20">IF((P643-Q643)&gt;0,P643-Q643,0)</f>
        <v>7.0833333335273585E-2</v>
      </c>
      <c r="S643" s="15" t="str">
        <f t="shared" ref="S643:S706" si="21">IF((R643)&gt;0,"Sí","No")</f>
        <v>Sí</v>
      </c>
    </row>
    <row r="644" spans="1:19">
      <c r="A644" s="18">
        <v>643</v>
      </c>
      <c r="B644" s="19" t="str">
        <f>TEXT(C644,"dddd")</f>
        <v>jueves</v>
      </c>
      <c r="C644" s="19">
        <v>45022.011805555558</v>
      </c>
      <c r="D644" s="19">
        <v>45022.080555555556</v>
      </c>
      <c r="E644" s="20" t="s">
        <v>78</v>
      </c>
      <c r="F644" s="20" t="s">
        <v>99</v>
      </c>
      <c r="G644" s="20" t="s">
        <v>72</v>
      </c>
      <c r="H644" s="23" t="s">
        <v>1621</v>
      </c>
      <c r="I644" s="18" t="s">
        <v>65</v>
      </c>
      <c r="J644" s="20" t="s">
        <v>25</v>
      </c>
      <c r="K644" s="18" t="s">
        <v>111</v>
      </c>
      <c r="L644" s="21">
        <f>SUMIF(Mod_cocina!A:A,A644,Mod_cocina!H:H)</f>
        <v>33</v>
      </c>
      <c r="M644" s="14">
        <v>45022.080555555556</v>
      </c>
      <c r="N644" s="15">
        <v>45022.011805555558</v>
      </c>
      <c r="O644" s="15">
        <v>45022.080555555556</v>
      </c>
      <c r="P644" s="15">
        <f>IF(F644="Ocupada", (O644-N644) + TIME(0,15,0),O644-N644)</f>
        <v>7.916666666521148E-2</v>
      </c>
      <c r="Q644" s="15">
        <f>TIME(0,SUMIF(Mod_cocina!A:A,A644,Mod_cocina!E:E),0)</f>
        <v>1.2500000000000001E-2</v>
      </c>
      <c r="R644" s="16">
        <f t="shared" si="20"/>
        <v>6.6666666665211483E-2</v>
      </c>
      <c r="S644" s="15" t="str">
        <f t="shared" si="21"/>
        <v>Sí</v>
      </c>
    </row>
    <row r="645" spans="1:19">
      <c r="A645" s="18">
        <v>644</v>
      </c>
      <c r="B645" s="19" t="str">
        <f>TEXT(C645,"dddd")</f>
        <v>jueves</v>
      </c>
      <c r="C645" s="19">
        <v>45022.155555555553</v>
      </c>
      <c r="D645" s="19">
        <v>45022.298611111109</v>
      </c>
      <c r="E645" s="20" t="s">
        <v>71</v>
      </c>
      <c r="F645" s="20" t="s">
        <v>67</v>
      </c>
      <c r="G645" s="20" t="s">
        <v>64</v>
      </c>
      <c r="H645" s="23" t="s">
        <v>1623</v>
      </c>
      <c r="I645" s="18" t="s">
        <v>65</v>
      </c>
      <c r="J645" s="20" t="s">
        <v>15</v>
      </c>
      <c r="K645" s="18" t="s">
        <v>131</v>
      </c>
      <c r="L645" s="21">
        <f>SUMIF(Mod_cocina!A:A,A645,Mod_cocina!H:H)</f>
        <v>93</v>
      </c>
      <c r="M645" s="14">
        <v>45022.298611111109</v>
      </c>
      <c r="N645" s="15">
        <v>45022.155555555553</v>
      </c>
      <c r="O645" s="15">
        <v>45022.298611111109</v>
      </c>
      <c r="P645" s="15">
        <f>IF(F645="Ocupada", (O645-N645) + TIME(0,15,0),O645-N645)</f>
        <v>0.14305555555620231</v>
      </c>
      <c r="Q645" s="15">
        <f>TIME(0,SUMIF(Mod_cocina!A:A,A645,Mod_cocina!E:E),0)</f>
        <v>3.5416666666666666E-2</v>
      </c>
      <c r="R645" s="16">
        <f t="shared" si="20"/>
        <v>0.10763888888953564</v>
      </c>
      <c r="S645" s="15" t="str">
        <f t="shared" si="21"/>
        <v>Sí</v>
      </c>
    </row>
    <row r="646" spans="1:19">
      <c r="A646" s="18">
        <v>645</v>
      </c>
      <c r="B646" s="19" t="str">
        <f>TEXT(C646,"dddd")</f>
        <v>jueves</v>
      </c>
      <c r="C646" s="19">
        <v>45022.118055555555</v>
      </c>
      <c r="D646" s="19">
        <v>45022.267361111109</v>
      </c>
      <c r="E646" s="20" t="s">
        <v>63</v>
      </c>
      <c r="F646" s="20" t="s">
        <v>81</v>
      </c>
      <c r="G646" s="20" t="s">
        <v>95</v>
      </c>
      <c r="H646" s="23" t="s">
        <v>1624</v>
      </c>
      <c r="I646" s="18" t="s">
        <v>73</v>
      </c>
      <c r="J646" s="20" t="s">
        <v>1625</v>
      </c>
      <c r="K646" s="18" t="s">
        <v>107</v>
      </c>
      <c r="L646" s="21">
        <f>SUMIF(Mod_cocina!A:A,A646,Mod_cocina!H:H)</f>
        <v>180</v>
      </c>
      <c r="M646" s="14">
        <v>45022.267361111109</v>
      </c>
      <c r="N646" s="15">
        <v>45022.118055555555</v>
      </c>
      <c r="O646" s="15">
        <v>45022.267361111109</v>
      </c>
      <c r="P646" s="15">
        <f>IF(F646="Ocupada", (O646-N646) + TIME(0,15,0),O646-N646)</f>
        <v>0.14930555555474712</v>
      </c>
      <c r="Q646" s="15">
        <f>TIME(0,SUMIF(Mod_cocina!A:A,A646,Mod_cocina!E:E),0)</f>
        <v>6.7361111111111108E-2</v>
      </c>
      <c r="R646" s="16">
        <f t="shared" si="20"/>
        <v>8.1944444443636008E-2</v>
      </c>
      <c r="S646" s="15" t="str">
        <f t="shared" si="21"/>
        <v>Sí</v>
      </c>
    </row>
    <row r="647" spans="1:19">
      <c r="A647" s="18">
        <v>646</v>
      </c>
      <c r="B647" s="19" t="str">
        <f>TEXT(C647,"dddd")</f>
        <v>jueves</v>
      </c>
      <c r="C647" s="19">
        <v>45022.165972222225</v>
      </c>
      <c r="D647" s="19">
        <v>45022.276388888888</v>
      </c>
      <c r="E647" s="20" t="s">
        <v>78</v>
      </c>
      <c r="F647" s="20" t="s">
        <v>81</v>
      </c>
      <c r="G647" s="20" t="s">
        <v>64</v>
      </c>
      <c r="H647" s="23" t="s">
        <v>1626</v>
      </c>
      <c r="I647" s="18" t="s">
        <v>65</v>
      </c>
      <c r="J647" s="20" t="s">
        <v>31</v>
      </c>
      <c r="K647" s="18" t="s">
        <v>107</v>
      </c>
      <c r="L647" s="21">
        <f>SUMIF(Mod_cocina!A:A,A647,Mod_cocina!H:H)</f>
        <v>70</v>
      </c>
      <c r="M647" s="14">
        <v>45022.276388888888</v>
      </c>
      <c r="N647" s="15">
        <v>45022.165972222225</v>
      </c>
      <c r="O647" s="15">
        <v>45022.276388888888</v>
      </c>
      <c r="P647" s="15">
        <f>IF(F647="Ocupada", (O647-N647) + TIME(0,15,0),O647-N647)</f>
        <v>0.11041666666278616</v>
      </c>
      <c r="Q647" s="15">
        <f>TIME(0,SUMIF(Mod_cocina!A:A,A647,Mod_cocina!E:E),0)</f>
        <v>2.5000000000000001E-2</v>
      </c>
      <c r="R647" s="16">
        <f t="shared" si="20"/>
        <v>8.5416666662786161E-2</v>
      </c>
      <c r="S647" s="15" t="str">
        <f t="shared" si="21"/>
        <v>Sí</v>
      </c>
    </row>
    <row r="648" spans="1:19">
      <c r="A648" s="18">
        <v>647</v>
      </c>
      <c r="B648" s="19" t="str">
        <f>TEXT(C648,"dddd")</f>
        <v>jueves</v>
      </c>
      <c r="C648" s="19">
        <v>45022.121527777781</v>
      </c>
      <c r="D648" s="19">
        <v>45022.267361111109</v>
      </c>
      <c r="E648" s="20" t="s">
        <v>78</v>
      </c>
      <c r="F648" s="20" t="s">
        <v>67</v>
      </c>
      <c r="G648" s="20" t="s">
        <v>64</v>
      </c>
      <c r="H648" s="23" t="s">
        <v>1628</v>
      </c>
      <c r="I648" s="18" t="s">
        <v>79</v>
      </c>
      <c r="J648" s="20" t="s">
        <v>1629</v>
      </c>
      <c r="K648" s="18" t="s">
        <v>107</v>
      </c>
      <c r="L648" s="21">
        <f>SUMIF(Mod_cocina!A:A,A648,Mod_cocina!H:H)</f>
        <v>98</v>
      </c>
      <c r="M648" s="14">
        <v>45022.267361111109</v>
      </c>
      <c r="N648" s="15">
        <v>45022.121527777781</v>
      </c>
      <c r="O648" s="15">
        <v>45022.267361111109</v>
      </c>
      <c r="P648" s="15">
        <f>IF(F648="Ocupada", (O648-N648) + TIME(0,15,0),O648-N648)</f>
        <v>0.14583333332848269</v>
      </c>
      <c r="Q648" s="15">
        <f>TIME(0,SUMIF(Mod_cocina!A:A,A648,Mod_cocina!E:E),0)</f>
        <v>2.7083333333333334E-2</v>
      </c>
      <c r="R648" s="16">
        <f t="shared" si="20"/>
        <v>0.11874999999514936</v>
      </c>
      <c r="S648" s="15" t="str">
        <f t="shared" si="21"/>
        <v>Sí</v>
      </c>
    </row>
    <row r="649" spans="1:19">
      <c r="A649" s="18">
        <v>648</v>
      </c>
      <c r="B649" s="19" t="str">
        <f>TEXT(C649,"dddd")</f>
        <v>jueves</v>
      </c>
      <c r="C649" s="19">
        <v>45022.124305555553</v>
      </c>
      <c r="D649" s="19">
        <v>45022.204861111109</v>
      </c>
      <c r="E649" s="20" t="s">
        <v>78</v>
      </c>
      <c r="F649" s="20" t="s">
        <v>81</v>
      </c>
      <c r="G649" s="20" t="s">
        <v>95</v>
      </c>
      <c r="H649" s="23" t="s">
        <v>1630</v>
      </c>
      <c r="I649" s="18" t="s">
        <v>79</v>
      </c>
      <c r="J649" s="20" t="s">
        <v>27</v>
      </c>
      <c r="K649" s="18" t="s">
        <v>82</v>
      </c>
      <c r="L649" s="21">
        <f>SUMIF(Mod_cocina!A:A,A649,Mod_cocina!H:H)</f>
        <v>56</v>
      </c>
      <c r="M649" s="14">
        <v>45022.204861111109</v>
      </c>
      <c r="N649" s="15">
        <v>45022.124305555553</v>
      </c>
      <c r="O649" s="15">
        <v>45022.204861111109</v>
      </c>
      <c r="P649" s="15">
        <f>IF(F649="Ocupada", (O649-N649) + TIME(0,15,0),O649-N649)</f>
        <v>8.0555555556202307E-2</v>
      </c>
      <c r="Q649" s="15">
        <f>TIME(0,SUMIF(Mod_cocina!A:A,A649,Mod_cocina!E:E),0)</f>
        <v>3.2638888888888891E-2</v>
      </c>
      <c r="R649" s="16">
        <f t="shared" si="20"/>
        <v>4.7916666667313416E-2</v>
      </c>
      <c r="S649" s="15" t="str">
        <f t="shared" si="21"/>
        <v>Sí</v>
      </c>
    </row>
    <row r="650" spans="1:19">
      <c r="A650" s="18">
        <v>649</v>
      </c>
      <c r="B650" s="19" t="str">
        <f>TEXT(C650,"dddd")</f>
        <v>jueves</v>
      </c>
      <c r="C650" s="19">
        <v>45022.038194444445</v>
      </c>
      <c r="D650" s="19">
        <v>45022.15625</v>
      </c>
      <c r="E650" s="20" t="s">
        <v>85</v>
      </c>
      <c r="F650" s="20" t="s">
        <v>99</v>
      </c>
      <c r="G650" s="20" t="s">
        <v>64</v>
      </c>
      <c r="H650" s="23" t="s">
        <v>1632</v>
      </c>
      <c r="I650" s="18" t="s">
        <v>73</v>
      </c>
      <c r="J650" s="20" t="s">
        <v>1633</v>
      </c>
      <c r="K650" s="18" t="s">
        <v>87</v>
      </c>
      <c r="L650" s="21">
        <f>SUMIF(Mod_cocina!A:A,A650,Mod_cocina!H:H)</f>
        <v>256</v>
      </c>
      <c r="M650" s="14">
        <v>45022.15625</v>
      </c>
      <c r="N650" s="15">
        <v>45022.038194444445</v>
      </c>
      <c r="O650" s="15">
        <v>45022.15625</v>
      </c>
      <c r="P650" s="15">
        <f>IF(F650="Ocupada", (O650-N650) + TIME(0,15,0),O650-N650)</f>
        <v>0.12847222222141377</v>
      </c>
      <c r="Q650" s="15">
        <f>TIME(0,SUMIF(Mod_cocina!A:A,A650,Mod_cocina!E:E),0)</f>
        <v>7.5694444444444439E-2</v>
      </c>
      <c r="R650" s="16">
        <f t="shared" si="20"/>
        <v>5.2777777776969334E-2</v>
      </c>
      <c r="S650" s="15" t="str">
        <f t="shared" si="21"/>
        <v>Sí</v>
      </c>
    </row>
    <row r="651" spans="1:19">
      <c r="A651" s="18">
        <v>650</v>
      </c>
      <c r="B651" s="19" t="str">
        <f>TEXT(C651,"dddd")</f>
        <v>viernes</v>
      </c>
      <c r="C651" s="19">
        <v>45023.147916666669</v>
      </c>
      <c r="D651" s="19">
        <v>45023.209722222222</v>
      </c>
      <c r="E651" s="20" t="s">
        <v>63</v>
      </c>
      <c r="F651" s="20" t="s">
        <v>81</v>
      </c>
      <c r="G651" s="20" t="s">
        <v>64</v>
      </c>
      <c r="H651" s="23" t="s">
        <v>1634</v>
      </c>
      <c r="I651" s="18" t="s">
        <v>65</v>
      </c>
      <c r="J651" s="20" t="s">
        <v>1635</v>
      </c>
      <c r="K651" s="18" t="s">
        <v>164</v>
      </c>
      <c r="L651" s="21">
        <f>SUMIF(Mod_cocina!A:A,A651,Mod_cocina!H:H)</f>
        <v>237</v>
      </c>
      <c r="M651" s="14">
        <v>45023.209722222222</v>
      </c>
      <c r="N651" s="15">
        <v>45023.147916666669</v>
      </c>
      <c r="O651" s="15">
        <v>45023.209722222222</v>
      </c>
      <c r="P651" s="15">
        <f>IF(F651="Ocupada", (O651-N651) + TIME(0,15,0),O651-N651)</f>
        <v>6.1805555553291924E-2</v>
      </c>
      <c r="Q651" s="15">
        <f>TIME(0,SUMIF(Mod_cocina!A:A,A651,Mod_cocina!E:E),0)</f>
        <v>5.2777777777777778E-2</v>
      </c>
      <c r="R651" s="16">
        <f t="shared" si="20"/>
        <v>9.0277777755141467E-3</v>
      </c>
      <c r="S651" s="15" t="str">
        <f t="shared" si="21"/>
        <v>Sí</v>
      </c>
    </row>
    <row r="652" spans="1:19">
      <c r="A652" s="18">
        <v>651</v>
      </c>
      <c r="B652" s="19" t="str">
        <f>TEXT(C652,"dddd")</f>
        <v>viernes</v>
      </c>
      <c r="C652" s="19">
        <v>45023.086111111108</v>
      </c>
      <c r="D652" s="19">
        <v>45023.238888888889</v>
      </c>
      <c r="E652" s="20" t="s">
        <v>90</v>
      </c>
      <c r="F652" s="20" t="s">
        <v>81</v>
      </c>
      <c r="G652" s="20" t="s">
        <v>95</v>
      </c>
      <c r="H652" s="23" t="s">
        <v>1637</v>
      </c>
      <c r="I652" s="18" t="s">
        <v>79</v>
      </c>
      <c r="J652" s="20" t="s">
        <v>1638</v>
      </c>
      <c r="K652" s="18" t="s">
        <v>164</v>
      </c>
      <c r="L652" s="21">
        <f>SUMIF(Mod_cocina!A:A,A652,Mod_cocina!H:H)</f>
        <v>209</v>
      </c>
      <c r="M652" s="14">
        <v>45023.238888888889</v>
      </c>
      <c r="N652" s="15">
        <v>45023.086111111108</v>
      </c>
      <c r="O652" s="15">
        <v>45023.238888888889</v>
      </c>
      <c r="P652" s="15">
        <f>IF(F652="Ocupada", (O652-N652) + TIME(0,15,0),O652-N652)</f>
        <v>0.15277777778101154</v>
      </c>
      <c r="Q652" s="15">
        <f>TIME(0,SUMIF(Mod_cocina!A:A,A652,Mod_cocina!E:E),0)</f>
        <v>6.1111111111111109E-2</v>
      </c>
      <c r="R652" s="16">
        <f t="shared" si="20"/>
        <v>9.1666666669900421E-2</v>
      </c>
      <c r="S652" s="15" t="str">
        <f t="shared" si="21"/>
        <v>Sí</v>
      </c>
    </row>
    <row r="653" spans="1:19">
      <c r="A653" s="18">
        <v>652</v>
      </c>
      <c r="B653" s="19" t="str">
        <f>TEXT(C653,"dddd")</f>
        <v>viernes</v>
      </c>
      <c r="C653" s="19">
        <v>45023.004166666666</v>
      </c>
      <c r="D653" s="19">
        <v>45023.101388888892</v>
      </c>
      <c r="E653" s="20" t="s">
        <v>78</v>
      </c>
      <c r="F653" s="20" t="s">
        <v>99</v>
      </c>
      <c r="G653" s="20" t="s">
        <v>64</v>
      </c>
      <c r="H653" s="23" t="s">
        <v>385</v>
      </c>
      <c r="I653" s="18" t="s">
        <v>65</v>
      </c>
      <c r="J653" s="20" t="s">
        <v>1639</v>
      </c>
      <c r="K653" s="18" t="s">
        <v>111</v>
      </c>
      <c r="L653" s="21">
        <f>SUMIF(Mod_cocina!A:A,A653,Mod_cocina!H:H)</f>
        <v>170</v>
      </c>
      <c r="M653" s="14">
        <v>45023.101388888892</v>
      </c>
      <c r="N653" s="15">
        <v>45023.004166666666</v>
      </c>
      <c r="O653" s="15">
        <v>45023.101388888892</v>
      </c>
      <c r="P653" s="15">
        <f>IF(F653="Ocupada", (O653-N653) + TIME(0,15,0),O653-N653)</f>
        <v>0.10763888889293109</v>
      </c>
      <c r="Q653" s="15">
        <f>TIME(0,SUMIF(Mod_cocina!A:A,A653,Mod_cocina!E:E),0)</f>
        <v>3.4722222222222224E-2</v>
      </c>
      <c r="R653" s="16">
        <f t="shared" si="20"/>
        <v>7.2916666670708868E-2</v>
      </c>
      <c r="S653" s="15" t="str">
        <f t="shared" si="21"/>
        <v>Sí</v>
      </c>
    </row>
    <row r="654" spans="1:19">
      <c r="A654" s="18">
        <v>653</v>
      </c>
      <c r="B654" s="19" t="str">
        <f>TEXT(C654,"dddd")</f>
        <v>viernes</v>
      </c>
      <c r="C654" s="19">
        <v>45023.104861111111</v>
      </c>
      <c r="D654" s="19">
        <v>45023.180555555555</v>
      </c>
      <c r="E654" s="20" t="s">
        <v>71</v>
      </c>
      <c r="F654" s="20" t="s">
        <v>81</v>
      </c>
      <c r="G654" s="20" t="s">
        <v>64</v>
      </c>
      <c r="H654" s="23" t="s">
        <v>1641</v>
      </c>
      <c r="I654" s="18" t="s">
        <v>79</v>
      </c>
      <c r="J654" s="20" t="s">
        <v>1642</v>
      </c>
      <c r="K654" s="18" t="s">
        <v>100</v>
      </c>
      <c r="L654" s="21">
        <f>SUMIF(Mod_cocina!A:A,A654,Mod_cocina!H:H)</f>
        <v>244</v>
      </c>
      <c r="M654" s="14">
        <v>45023.180555555555</v>
      </c>
      <c r="N654" s="15">
        <v>45023.104861111111</v>
      </c>
      <c r="O654" s="15">
        <v>45023.180555555555</v>
      </c>
      <c r="P654" s="15">
        <f>IF(F654="Ocupada", (O654-N654) + TIME(0,15,0),O654-N654)</f>
        <v>7.5694444443797693E-2</v>
      </c>
      <c r="Q654" s="15">
        <f>TIME(0,SUMIF(Mod_cocina!A:A,A654,Mod_cocina!E:E),0)</f>
        <v>0.10416666666666667</v>
      </c>
      <c r="R654" s="16">
        <f t="shared" si="20"/>
        <v>0</v>
      </c>
      <c r="S654" s="15" t="str">
        <f t="shared" si="21"/>
        <v>No</v>
      </c>
    </row>
    <row r="655" spans="1:19">
      <c r="A655" s="18">
        <v>654</v>
      </c>
      <c r="B655" s="19" t="str">
        <f>TEXT(C655,"dddd")</f>
        <v>viernes</v>
      </c>
      <c r="C655" s="19">
        <v>45023.001388888886</v>
      </c>
      <c r="D655" s="19">
        <v>45023.072222222225</v>
      </c>
      <c r="E655" s="20" t="s">
        <v>85</v>
      </c>
      <c r="F655" s="20" t="s">
        <v>99</v>
      </c>
      <c r="G655" s="20" t="s">
        <v>95</v>
      </c>
      <c r="H655" s="23" t="s">
        <v>1644</v>
      </c>
      <c r="I655" s="18" t="s">
        <v>79</v>
      </c>
      <c r="J655" s="20" t="s">
        <v>248</v>
      </c>
      <c r="K655" s="18" t="s">
        <v>111</v>
      </c>
      <c r="L655" s="21">
        <f>SUMIF(Mod_cocina!A:A,A655,Mod_cocina!H:H)</f>
        <v>42</v>
      </c>
      <c r="M655" s="14">
        <v>45023.072222222225</v>
      </c>
      <c r="N655" s="15">
        <v>45023.001388888886</v>
      </c>
      <c r="O655" s="15">
        <v>45023.072222222225</v>
      </c>
      <c r="P655" s="15">
        <f>IF(F655="Ocupada", (O655-N655) + TIME(0,15,0),O655-N655)</f>
        <v>8.1250000005335707E-2</v>
      </c>
      <c r="Q655" s="15">
        <f>TIME(0,SUMIF(Mod_cocina!A:A,A655,Mod_cocina!E:E),0)</f>
        <v>3.0555555555555555E-2</v>
      </c>
      <c r="R655" s="16">
        <f t="shared" si="20"/>
        <v>5.0694444449780149E-2</v>
      </c>
      <c r="S655" s="15" t="str">
        <f t="shared" si="21"/>
        <v>Sí</v>
      </c>
    </row>
    <row r="656" spans="1:19">
      <c r="A656" s="18">
        <v>655</v>
      </c>
      <c r="B656" s="19" t="str">
        <f>TEXT(C656,"dddd")</f>
        <v>viernes</v>
      </c>
      <c r="C656" s="19">
        <v>45023.052083333336</v>
      </c>
      <c r="D656" s="19">
        <v>45023.200694444444</v>
      </c>
      <c r="E656" s="20" t="s">
        <v>85</v>
      </c>
      <c r="F656" s="20" t="s">
        <v>67</v>
      </c>
      <c r="G656" s="20" t="s">
        <v>64</v>
      </c>
      <c r="H656" s="23" t="s">
        <v>1646</v>
      </c>
      <c r="I656" s="18" t="s">
        <v>73</v>
      </c>
      <c r="J656" s="20" t="s">
        <v>15</v>
      </c>
      <c r="K656" s="18" t="s">
        <v>82</v>
      </c>
      <c r="L656" s="21">
        <f>SUMIF(Mod_cocina!A:A,A656,Mod_cocina!H:H)</f>
        <v>93</v>
      </c>
      <c r="M656" s="14">
        <v>45023.200694444444</v>
      </c>
      <c r="N656" s="15">
        <v>45023.052083333336</v>
      </c>
      <c r="O656" s="15">
        <v>45023.200694444444</v>
      </c>
      <c r="P656" s="15">
        <f>IF(F656="Ocupada", (O656-N656) + TIME(0,15,0),O656-N656)</f>
        <v>0.14861111110803904</v>
      </c>
      <c r="Q656" s="15">
        <f>TIME(0,SUMIF(Mod_cocina!A:A,A656,Mod_cocina!E:E),0)</f>
        <v>2.5000000000000001E-2</v>
      </c>
      <c r="R656" s="16">
        <f t="shared" si="20"/>
        <v>0.12361111110803905</v>
      </c>
      <c r="S656" s="15" t="str">
        <f t="shared" si="21"/>
        <v>Sí</v>
      </c>
    </row>
    <row r="657" spans="1:19">
      <c r="A657" s="18">
        <v>656</v>
      </c>
      <c r="B657" s="19" t="str">
        <f>TEXT(C657,"dddd")</f>
        <v>viernes</v>
      </c>
      <c r="C657" s="19">
        <v>45023.15</v>
      </c>
      <c r="D657" s="19">
        <v>45023.277777777781</v>
      </c>
      <c r="E657" s="20" t="s">
        <v>71</v>
      </c>
      <c r="F657" s="20" t="s">
        <v>67</v>
      </c>
      <c r="G657" s="20" t="s">
        <v>95</v>
      </c>
      <c r="H657" s="23" t="s">
        <v>1648</v>
      </c>
      <c r="I657" s="18" t="s">
        <v>79</v>
      </c>
      <c r="J657" s="20" t="s">
        <v>1649</v>
      </c>
      <c r="K657" s="18" t="s">
        <v>164</v>
      </c>
      <c r="L657" s="21">
        <f>SUMIF(Mod_cocina!A:A,A657,Mod_cocina!H:H)</f>
        <v>157</v>
      </c>
      <c r="M657" s="14">
        <v>45023.277777777781</v>
      </c>
      <c r="N657" s="15">
        <v>45023.15</v>
      </c>
      <c r="O657" s="15">
        <v>45023.277777777781</v>
      </c>
      <c r="P657" s="15">
        <f>IF(F657="Ocupada", (O657-N657) + TIME(0,15,0),O657-N657)</f>
        <v>0.12777777777955635</v>
      </c>
      <c r="Q657" s="15">
        <f>TIME(0,SUMIF(Mod_cocina!A:A,A657,Mod_cocina!E:E),0)</f>
        <v>7.6388888888888895E-2</v>
      </c>
      <c r="R657" s="16">
        <f t="shared" si="20"/>
        <v>5.138888889066745E-2</v>
      </c>
      <c r="S657" s="15" t="str">
        <f t="shared" si="21"/>
        <v>Sí</v>
      </c>
    </row>
    <row r="658" spans="1:19">
      <c r="A658" s="18">
        <v>657</v>
      </c>
      <c r="B658" s="19" t="str">
        <f>TEXT(C658,"dddd")</f>
        <v>viernes</v>
      </c>
      <c r="C658" s="19">
        <v>45023.035416666666</v>
      </c>
      <c r="D658" s="19">
        <v>45023.171527777777</v>
      </c>
      <c r="E658" s="20" t="s">
        <v>71</v>
      </c>
      <c r="F658" s="20" t="s">
        <v>67</v>
      </c>
      <c r="G658" s="20" t="s">
        <v>64</v>
      </c>
      <c r="H658" s="23" t="s">
        <v>1651</v>
      </c>
      <c r="I658" s="18" t="s">
        <v>73</v>
      </c>
      <c r="J658" s="20" t="s">
        <v>1652</v>
      </c>
      <c r="K658" s="18" t="s">
        <v>138</v>
      </c>
      <c r="L658" s="21">
        <f>SUMIF(Mod_cocina!A:A,A658,Mod_cocina!H:H)</f>
        <v>196</v>
      </c>
      <c r="M658" s="14">
        <v>45023.171527777777</v>
      </c>
      <c r="N658" s="15">
        <v>45023.035416666666</v>
      </c>
      <c r="O658" s="15">
        <v>45023.171527777777</v>
      </c>
      <c r="P658" s="15">
        <f>IF(F658="Ocupada", (O658-N658) + TIME(0,15,0),O658-N658)</f>
        <v>0.13611111111094942</v>
      </c>
      <c r="Q658" s="15">
        <f>TIME(0,SUMIF(Mod_cocina!A:A,A658,Mod_cocina!E:E),0)</f>
        <v>9.3055555555555558E-2</v>
      </c>
      <c r="R658" s="16">
        <f t="shared" si="20"/>
        <v>4.3055555555393865E-2</v>
      </c>
      <c r="S658" s="15" t="str">
        <f t="shared" si="21"/>
        <v>Sí</v>
      </c>
    </row>
    <row r="659" spans="1:19">
      <c r="A659" s="18">
        <v>658</v>
      </c>
      <c r="B659" s="19" t="str">
        <f>TEXT(C659,"dddd")</f>
        <v>viernes</v>
      </c>
      <c r="C659" s="19">
        <v>45023.071527777778</v>
      </c>
      <c r="D659" s="19">
        <v>45023.209722222222</v>
      </c>
      <c r="E659" s="20" t="s">
        <v>85</v>
      </c>
      <c r="F659" s="20" t="s">
        <v>67</v>
      </c>
      <c r="G659" s="20" t="s">
        <v>72</v>
      </c>
      <c r="H659" s="23" t="s">
        <v>1654</v>
      </c>
      <c r="I659" s="18" t="s">
        <v>73</v>
      </c>
      <c r="J659" s="20" t="s">
        <v>1655</v>
      </c>
      <c r="K659" s="18" t="s">
        <v>82</v>
      </c>
      <c r="L659" s="21">
        <f>SUMIF(Mod_cocina!A:A,A659,Mod_cocina!H:H)</f>
        <v>86</v>
      </c>
      <c r="M659" s="14">
        <v>45023.209722222222</v>
      </c>
      <c r="N659" s="15">
        <v>45023.071527777778</v>
      </c>
      <c r="O659" s="15">
        <v>45023.209722222222</v>
      </c>
      <c r="P659" s="15">
        <f>IF(F659="Ocupada", (O659-N659) + TIME(0,15,0),O659-N659)</f>
        <v>0.13819444444379769</v>
      </c>
      <c r="Q659" s="15">
        <f>TIME(0,SUMIF(Mod_cocina!A:A,A659,Mod_cocina!E:E),0)</f>
        <v>3.3333333333333333E-2</v>
      </c>
      <c r="R659" s="16">
        <f t="shared" si="20"/>
        <v>0.10486111111046437</v>
      </c>
      <c r="S659" s="15" t="str">
        <f t="shared" si="21"/>
        <v>Sí</v>
      </c>
    </row>
    <row r="660" spans="1:19">
      <c r="A660" s="18">
        <v>659</v>
      </c>
      <c r="B660" s="19" t="str">
        <f>TEXT(C660,"dddd")</f>
        <v>viernes</v>
      </c>
      <c r="C660" s="19">
        <v>45023.118055555555</v>
      </c>
      <c r="D660" s="19">
        <v>45023.168749999997</v>
      </c>
      <c r="E660" s="20" t="s">
        <v>90</v>
      </c>
      <c r="F660" s="20" t="s">
        <v>99</v>
      </c>
      <c r="G660" s="20" t="s">
        <v>64</v>
      </c>
      <c r="H660" s="23" t="s">
        <v>1209</v>
      </c>
      <c r="I660" s="18" t="s">
        <v>79</v>
      </c>
      <c r="J660" s="20" t="s">
        <v>23</v>
      </c>
      <c r="K660" s="18" t="s">
        <v>92</v>
      </c>
      <c r="L660" s="21">
        <f>SUMIF(Mod_cocina!A:A,A660,Mod_cocina!H:H)</f>
        <v>87</v>
      </c>
      <c r="M660" s="14">
        <v>45023.168749999997</v>
      </c>
      <c r="N660" s="15">
        <v>45023.118055555555</v>
      </c>
      <c r="O660" s="15">
        <v>45023.168749999997</v>
      </c>
      <c r="P660" s="15">
        <f>IF(F660="Ocupada", (O660-N660) + TIME(0,15,0),O660-N660)</f>
        <v>6.1111111109009165E-2</v>
      </c>
      <c r="Q660" s="15">
        <f>TIME(0,SUMIF(Mod_cocina!A:A,A660,Mod_cocina!E:E),0)</f>
        <v>2.1527777777777778E-2</v>
      </c>
      <c r="R660" s="16">
        <f t="shared" si="20"/>
        <v>3.9583333331231388E-2</v>
      </c>
      <c r="S660" s="15" t="str">
        <f t="shared" si="21"/>
        <v>Sí</v>
      </c>
    </row>
    <row r="661" spans="1:19">
      <c r="A661" s="18">
        <v>660</v>
      </c>
      <c r="B661" s="19" t="str">
        <f>TEXT(C661,"dddd")</f>
        <v>viernes</v>
      </c>
      <c r="C661" s="19">
        <v>45023.080555555556</v>
      </c>
      <c r="D661" s="19">
        <v>45023.243750000001</v>
      </c>
      <c r="E661" s="20" t="s">
        <v>78</v>
      </c>
      <c r="F661" s="20" t="s">
        <v>67</v>
      </c>
      <c r="G661" s="20" t="s">
        <v>72</v>
      </c>
      <c r="H661" s="23" t="s">
        <v>1657</v>
      </c>
      <c r="I661" s="18" t="s">
        <v>79</v>
      </c>
      <c r="J661" s="20" t="s">
        <v>1658</v>
      </c>
      <c r="K661" s="18" t="s">
        <v>82</v>
      </c>
      <c r="L661" s="21">
        <f>SUMIF(Mod_cocina!A:A,A661,Mod_cocina!H:H)</f>
        <v>208</v>
      </c>
      <c r="M661" s="14">
        <v>45023.243750000001</v>
      </c>
      <c r="N661" s="15">
        <v>45023.080555555556</v>
      </c>
      <c r="O661" s="15">
        <v>45023.243750000001</v>
      </c>
      <c r="P661" s="15">
        <f>IF(F661="Ocupada", (O661-N661) + TIME(0,15,0),O661-N661)</f>
        <v>0.16319444444525288</v>
      </c>
      <c r="Q661" s="15">
        <f>TIME(0,SUMIF(Mod_cocina!A:A,A661,Mod_cocina!E:E),0)</f>
        <v>3.125E-2</v>
      </c>
      <c r="R661" s="16">
        <f t="shared" si="20"/>
        <v>0.13194444444525288</v>
      </c>
      <c r="S661" s="15" t="str">
        <f t="shared" si="21"/>
        <v>Sí</v>
      </c>
    </row>
    <row r="662" spans="1:19">
      <c r="A662" s="18">
        <v>661</v>
      </c>
      <c r="B662" s="19" t="str">
        <f>TEXT(C662,"dddd")</f>
        <v>viernes</v>
      </c>
      <c r="C662" s="19">
        <v>45023.140277777777</v>
      </c>
      <c r="D662" s="19">
        <v>45023.286111111112</v>
      </c>
      <c r="E662" s="20" t="s">
        <v>90</v>
      </c>
      <c r="F662" s="20" t="s">
        <v>99</v>
      </c>
      <c r="G662" s="20" t="s">
        <v>95</v>
      </c>
      <c r="H662" s="23" t="s">
        <v>1659</v>
      </c>
      <c r="I662" s="18" t="s">
        <v>79</v>
      </c>
      <c r="J662" s="20" t="s">
        <v>1660</v>
      </c>
      <c r="K662" s="18" t="s">
        <v>164</v>
      </c>
      <c r="L662" s="21">
        <f>SUMIF(Mod_cocina!A:A,A662,Mod_cocina!H:H)</f>
        <v>206</v>
      </c>
      <c r="M662" s="14">
        <v>45023.286111111112</v>
      </c>
      <c r="N662" s="15">
        <v>45023.140277777777</v>
      </c>
      <c r="O662" s="15">
        <v>45023.286111111112</v>
      </c>
      <c r="P662" s="15">
        <f>IF(F662="Ocupada", (O662-N662) + TIME(0,15,0),O662-N662)</f>
        <v>0.15625000000242531</v>
      </c>
      <c r="Q662" s="15">
        <f>TIME(0,SUMIF(Mod_cocina!A:A,A662,Mod_cocina!E:E),0)</f>
        <v>9.375E-2</v>
      </c>
      <c r="R662" s="16">
        <f t="shared" si="20"/>
        <v>6.250000000242531E-2</v>
      </c>
      <c r="S662" s="15" t="str">
        <f t="shared" si="21"/>
        <v>Sí</v>
      </c>
    </row>
    <row r="663" spans="1:19">
      <c r="A663" s="18">
        <v>662</v>
      </c>
      <c r="B663" s="19" t="str">
        <f>TEXT(C663,"dddd")</f>
        <v>viernes</v>
      </c>
      <c r="C663" s="19">
        <v>45023.084027777775</v>
      </c>
      <c r="D663" s="19">
        <v>45023.209722222222</v>
      </c>
      <c r="E663" s="20" t="s">
        <v>71</v>
      </c>
      <c r="F663" s="20" t="s">
        <v>81</v>
      </c>
      <c r="G663" s="20" t="s">
        <v>64</v>
      </c>
      <c r="H663" s="23" t="s">
        <v>1662</v>
      </c>
      <c r="I663" s="18" t="s">
        <v>79</v>
      </c>
      <c r="J663" s="20" t="s">
        <v>1663</v>
      </c>
      <c r="K663" s="18" t="s">
        <v>107</v>
      </c>
      <c r="L663" s="21">
        <f>SUMIF(Mod_cocina!A:A,A663,Mod_cocina!H:H)</f>
        <v>133</v>
      </c>
      <c r="M663" s="14">
        <v>45023.209722222222</v>
      </c>
      <c r="N663" s="15">
        <v>45023.084027777775</v>
      </c>
      <c r="O663" s="15">
        <v>45023.209722222222</v>
      </c>
      <c r="P663" s="15">
        <f>IF(F663="Ocupada", (O663-N663) + TIME(0,15,0),O663-N663)</f>
        <v>0.12569444444670808</v>
      </c>
      <c r="Q663" s="15">
        <f>TIME(0,SUMIF(Mod_cocina!A:A,A663,Mod_cocina!E:E),0)</f>
        <v>5.9027777777777776E-2</v>
      </c>
      <c r="R663" s="16">
        <f t="shared" si="20"/>
        <v>6.6666666668930299E-2</v>
      </c>
      <c r="S663" s="15" t="str">
        <f t="shared" si="21"/>
        <v>Sí</v>
      </c>
    </row>
    <row r="664" spans="1:19">
      <c r="A664" s="18">
        <v>663</v>
      </c>
      <c r="B664" s="19" t="str">
        <f>TEXT(C664,"dddd")</f>
        <v>viernes</v>
      </c>
      <c r="C664" s="19">
        <v>45023.04791666667</v>
      </c>
      <c r="D664" s="19">
        <v>45023.157638888886</v>
      </c>
      <c r="E664" s="20" t="s">
        <v>71</v>
      </c>
      <c r="F664" s="20" t="s">
        <v>99</v>
      </c>
      <c r="G664" s="20" t="s">
        <v>64</v>
      </c>
      <c r="H664" s="23" t="s">
        <v>1665</v>
      </c>
      <c r="I664" s="18" t="s">
        <v>73</v>
      </c>
      <c r="J664" s="20" t="s">
        <v>1666</v>
      </c>
      <c r="K664" s="18" t="s">
        <v>68</v>
      </c>
      <c r="L664" s="21">
        <f>SUMIF(Mod_cocina!A:A,A664,Mod_cocina!H:H)</f>
        <v>114</v>
      </c>
      <c r="M664" s="14">
        <v>45023.157638888886</v>
      </c>
      <c r="N664" s="15">
        <v>45023.04791666667</v>
      </c>
      <c r="O664" s="15">
        <v>45023.157638888886</v>
      </c>
      <c r="P664" s="15">
        <f>IF(F664="Ocupada", (O664-N664) + TIME(0,15,0),O664-N664)</f>
        <v>0.12013888888274475</v>
      </c>
      <c r="Q664" s="15">
        <f>TIME(0,SUMIF(Mod_cocina!A:A,A664,Mod_cocina!E:E),0)</f>
        <v>6.0416666666666667E-2</v>
      </c>
      <c r="R664" s="16">
        <f t="shared" si="20"/>
        <v>5.9722222216078084E-2</v>
      </c>
      <c r="S664" s="15" t="str">
        <f t="shared" si="21"/>
        <v>Sí</v>
      </c>
    </row>
    <row r="665" spans="1:19">
      <c r="A665" s="18">
        <v>664</v>
      </c>
      <c r="B665" s="19" t="str">
        <f>TEXT(C665,"dddd")</f>
        <v>viernes</v>
      </c>
      <c r="C665" s="19">
        <v>45023.065972222219</v>
      </c>
      <c r="D665" s="19">
        <v>45023.161805555559</v>
      </c>
      <c r="E665" s="20" t="s">
        <v>90</v>
      </c>
      <c r="F665" s="20" t="s">
        <v>67</v>
      </c>
      <c r="G665" s="20" t="s">
        <v>72</v>
      </c>
      <c r="H665" s="23" t="s">
        <v>1654</v>
      </c>
      <c r="I665" s="18" t="s">
        <v>65</v>
      </c>
      <c r="J665" s="20" t="s">
        <v>1668</v>
      </c>
      <c r="K665" s="18" t="s">
        <v>75</v>
      </c>
      <c r="L665" s="21">
        <f>SUMIF(Mod_cocina!A:A,A665,Mod_cocina!H:H)</f>
        <v>122</v>
      </c>
      <c r="M665" s="14">
        <v>45023.161805555559</v>
      </c>
      <c r="N665" s="15">
        <v>45023.065972222219</v>
      </c>
      <c r="O665" s="15">
        <v>45023.161805555559</v>
      </c>
      <c r="P665" s="15">
        <f>IF(F665="Ocupada", (O665-N665) + TIME(0,15,0),O665-N665)</f>
        <v>9.5833333340124227E-2</v>
      </c>
      <c r="Q665" s="15">
        <f>TIME(0,SUMIF(Mod_cocina!A:A,A665,Mod_cocina!E:E),0)</f>
        <v>6.8750000000000006E-2</v>
      </c>
      <c r="R665" s="16">
        <f t="shared" si="20"/>
        <v>2.7083333340124222E-2</v>
      </c>
      <c r="S665" s="15" t="str">
        <f t="shared" si="21"/>
        <v>Sí</v>
      </c>
    </row>
    <row r="666" spans="1:19">
      <c r="A666" s="18">
        <v>665</v>
      </c>
      <c r="B666" s="19" t="str">
        <f>TEXT(C666,"dddd")</f>
        <v>viernes</v>
      </c>
      <c r="C666" s="19">
        <v>45023.086805555555</v>
      </c>
      <c r="D666" s="19">
        <v>45023.24722222222</v>
      </c>
      <c r="E666" s="20" t="s">
        <v>85</v>
      </c>
      <c r="F666" s="20" t="s">
        <v>99</v>
      </c>
      <c r="G666" s="20" t="s">
        <v>64</v>
      </c>
      <c r="H666" s="23" t="s">
        <v>1669</v>
      </c>
      <c r="I666" s="18" t="s">
        <v>79</v>
      </c>
      <c r="J666" s="20" t="s">
        <v>1670</v>
      </c>
      <c r="K666" s="18" t="s">
        <v>107</v>
      </c>
      <c r="L666" s="21">
        <f>SUMIF(Mod_cocina!A:A,A666,Mod_cocina!H:H)</f>
        <v>129</v>
      </c>
      <c r="M666" s="14">
        <v>45023.24722222222</v>
      </c>
      <c r="N666" s="15">
        <v>45023.086805555555</v>
      </c>
      <c r="O666" s="15">
        <v>45023.24722222222</v>
      </c>
      <c r="P666" s="15">
        <f>IF(F666="Ocupada", (O666-N666) + TIME(0,15,0),O666-N666)</f>
        <v>0.1708333333323632</v>
      </c>
      <c r="Q666" s="15">
        <f>TIME(0,SUMIF(Mod_cocina!A:A,A666,Mod_cocina!E:E),0)</f>
        <v>2.7777777777777776E-2</v>
      </c>
      <c r="R666" s="16">
        <f t="shared" si="20"/>
        <v>0.14305555555458543</v>
      </c>
      <c r="S666" s="15" t="str">
        <f t="shared" si="21"/>
        <v>Sí</v>
      </c>
    </row>
    <row r="667" spans="1:19">
      <c r="A667" s="18">
        <v>666</v>
      </c>
      <c r="B667" s="19" t="str">
        <f>TEXT(C667,"dddd")</f>
        <v>viernes</v>
      </c>
      <c r="C667" s="19">
        <v>45023.044444444444</v>
      </c>
      <c r="D667" s="19">
        <v>45023.206250000003</v>
      </c>
      <c r="E667" s="20" t="s">
        <v>78</v>
      </c>
      <c r="F667" s="20" t="s">
        <v>81</v>
      </c>
      <c r="G667" s="20" t="s">
        <v>64</v>
      </c>
      <c r="H667" s="23" t="s">
        <v>1672</v>
      </c>
      <c r="I667" s="18" t="s">
        <v>79</v>
      </c>
      <c r="J667" s="20" t="s">
        <v>39</v>
      </c>
      <c r="K667" s="18" t="s">
        <v>87</v>
      </c>
      <c r="L667" s="21">
        <f>SUMIF(Mod_cocina!A:A,A667,Mod_cocina!H:H)</f>
        <v>40</v>
      </c>
      <c r="M667" s="14">
        <v>45023.206250000003</v>
      </c>
      <c r="N667" s="15">
        <v>45023.044444444444</v>
      </c>
      <c r="O667" s="15">
        <v>45023.206250000003</v>
      </c>
      <c r="P667" s="15">
        <f>IF(F667="Ocupada", (O667-N667) + TIME(0,15,0),O667-N667)</f>
        <v>0.16180555555911269</v>
      </c>
      <c r="Q667" s="15">
        <f>TIME(0,SUMIF(Mod_cocina!A:A,A667,Mod_cocina!E:E),0)</f>
        <v>1.8749999999999999E-2</v>
      </c>
      <c r="R667" s="16">
        <f t="shared" si="20"/>
        <v>0.1430555555591127</v>
      </c>
      <c r="S667" s="15" t="str">
        <f t="shared" si="21"/>
        <v>Sí</v>
      </c>
    </row>
    <row r="668" spans="1:19">
      <c r="A668" s="18">
        <v>667</v>
      </c>
      <c r="B668" s="19" t="str">
        <f>TEXT(C668,"dddd")</f>
        <v>viernes</v>
      </c>
      <c r="C668" s="19">
        <v>45023.152083333334</v>
      </c>
      <c r="D668" s="19">
        <v>45023.296527777777</v>
      </c>
      <c r="E668" s="20" t="s">
        <v>63</v>
      </c>
      <c r="F668" s="20" t="s">
        <v>67</v>
      </c>
      <c r="G668" s="20" t="s">
        <v>64</v>
      </c>
      <c r="H668" s="23" t="s">
        <v>1674</v>
      </c>
      <c r="I668" s="18" t="s">
        <v>79</v>
      </c>
      <c r="J668" s="20" t="s">
        <v>21</v>
      </c>
      <c r="K668" s="18" t="s">
        <v>92</v>
      </c>
      <c r="L668" s="21">
        <f>SUMIF(Mod_cocina!A:A,A668,Mod_cocina!H:H)</f>
        <v>36</v>
      </c>
      <c r="M668" s="14">
        <v>45023.296527777777</v>
      </c>
      <c r="N668" s="15">
        <v>45023.152083333334</v>
      </c>
      <c r="O668" s="15">
        <v>45023.296527777777</v>
      </c>
      <c r="P668" s="15">
        <f>IF(F668="Ocupada", (O668-N668) + TIME(0,15,0),O668-N668)</f>
        <v>0.1444444444423425</v>
      </c>
      <c r="Q668" s="15">
        <f>TIME(0,SUMIF(Mod_cocina!A:A,A668,Mod_cocina!E:E),0)</f>
        <v>8.3333333333333332E-3</v>
      </c>
      <c r="R668" s="16">
        <f t="shared" si="20"/>
        <v>0.13611111110900917</v>
      </c>
      <c r="S668" s="15" t="str">
        <f t="shared" si="21"/>
        <v>Sí</v>
      </c>
    </row>
    <row r="669" spans="1:19">
      <c r="A669" s="18">
        <v>668</v>
      </c>
      <c r="B669" s="19" t="str">
        <f>TEXT(C669,"dddd")</f>
        <v>viernes</v>
      </c>
      <c r="C669" s="19">
        <v>45023.071527777778</v>
      </c>
      <c r="D669" s="19">
        <v>45023.195138888892</v>
      </c>
      <c r="E669" s="20" t="s">
        <v>71</v>
      </c>
      <c r="F669" s="20" t="s">
        <v>67</v>
      </c>
      <c r="G669" s="20" t="s">
        <v>72</v>
      </c>
      <c r="H669" s="23" t="s">
        <v>1675</v>
      </c>
      <c r="I669" s="18" t="s">
        <v>79</v>
      </c>
      <c r="J669" s="20" t="s">
        <v>1676</v>
      </c>
      <c r="K669" s="18" t="s">
        <v>107</v>
      </c>
      <c r="L669" s="21">
        <f>SUMIF(Mod_cocina!A:A,A669,Mod_cocina!H:H)</f>
        <v>201</v>
      </c>
      <c r="M669" s="14">
        <v>45023.195138888892</v>
      </c>
      <c r="N669" s="15">
        <v>45023.071527777778</v>
      </c>
      <c r="O669" s="15">
        <v>45023.195138888892</v>
      </c>
      <c r="P669" s="15">
        <f>IF(F669="Ocupada", (O669-N669) + TIME(0,15,0),O669-N669)</f>
        <v>0.12361111111385981</v>
      </c>
      <c r="Q669" s="15">
        <f>TIME(0,SUMIF(Mod_cocina!A:A,A669,Mod_cocina!E:E),0)</f>
        <v>7.9861111111111105E-2</v>
      </c>
      <c r="R669" s="16">
        <f t="shared" si="20"/>
        <v>4.3750000002748701E-2</v>
      </c>
      <c r="S669" s="15" t="str">
        <f t="shared" si="21"/>
        <v>Sí</v>
      </c>
    </row>
    <row r="670" spans="1:19">
      <c r="A670" s="18">
        <v>669</v>
      </c>
      <c r="B670" s="19" t="str">
        <f>TEXT(C670,"dddd")</f>
        <v>viernes</v>
      </c>
      <c r="C670" s="19">
        <v>45023.042361111111</v>
      </c>
      <c r="D670" s="19">
        <v>45023.19027777778</v>
      </c>
      <c r="E670" s="20" t="s">
        <v>63</v>
      </c>
      <c r="F670" s="20" t="s">
        <v>81</v>
      </c>
      <c r="G670" s="20" t="s">
        <v>64</v>
      </c>
      <c r="H670" s="23" t="s">
        <v>1678</v>
      </c>
      <c r="I670" s="18" t="s">
        <v>79</v>
      </c>
      <c r="J670" s="20" t="s">
        <v>1679</v>
      </c>
      <c r="K670" s="18" t="s">
        <v>100</v>
      </c>
      <c r="L670" s="21">
        <f>SUMIF(Mod_cocina!A:A,A670,Mod_cocina!H:H)</f>
        <v>181</v>
      </c>
      <c r="M670" s="14">
        <v>45023.19027777778</v>
      </c>
      <c r="N670" s="15">
        <v>45023.042361111111</v>
      </c>
      <c r="O670" s="15">
        <v>45023.19027777778</v>
      </c>
      <c r="P670" s="15">
        <f>IF(F670="Ocupada", (O670-N670) + TIME(0,15,0),O670-N670)</f>
        <v>0.14791666666860692</v>
      </c>
      <c r="Q670" s="15">
        <f>TIME(0,SUMIF(Mod_cocina!A:A,A670,Mod_cocina!E:E),0)</f>
        <v>4.791666666666667E-2</v>
      </c>
      <c r="R670" s="16">
        <f t="shared" si="20"/>
        <v>0.10000000000194026</v>
      </c>
      <c r="S670" s="15" t="str">
        <f t="shared" si="21"/>
        <v>Sí</v>
      </c>
    </row>
    <row r="671" spans="1:19">
      <c r="A671" s="18">
        <v>670</v>
      </c>
      <c r="B671" s="19" t="str">
        <f>TEXT(C671,"dddd")</f>
        <v>viernes</v>
      </c>
      <c r="C671" s="19">
        <v>45023.077777777777</v>
      </c>
      <c r="D671" s="19">
        <v>45023.133333333331</v>
      </c>
      <c r="E671" s="20" t="s">
        <v>78</v>
      </c>
      <c r="F671" s="20" t="s">
        <v>99</v>
      </c>
      <c r="G671" s="20" t="s">
        <v>64</v>
      </c>
      <c r="H671" s="23" t="s">
        <v>259</v>
      </c>
      <c r="I671" s="18" t="s">
        <v>73</v>
      </c>
      <c r="J671" s="20" t="s">
        <v>1681</v>
      </c>
      <c r="K671" s="18" t="s">
        <v>107</v>
      </c>
      <c r="L671" s="21">
        <f>SUMIF(Mod_cocina!A:A,A671,Mod_cocina!H:H)</f>
        <v>94</v>
      </c>
      <c r="M671" s="14">
        <v>45023.133333333331</v>
      </c>
      <c r="N671" s="15">
        <v>45023.077777777777</v>
      </c>
      <c r="O671" s="15">
        <v>45023.133333333331</v>
      </c>
      <c r="P671" s="15">
        <f>IF(F671="Ocupada", (O671-N671) + TIME(0,15,0),O671-N671)</f>
        <v>6.5972222221413787E-2</v>
      </c>
      <c r="Q671" s="15">
        <f>TIME(0,SUMIF(Mod_cocina!A:A,A671,Mod_cocina!E:E),0)</f>
        <v>5.2083333333333336E-2</v>
      </c>
      <c r="R671" s="16">
        <f t="shared" si="20"/>
        <v>1.3888888888080451E-2</v>
      </c>
      <c r="S671" s="15" t="str">
        <f t="shared" si="21"/>
        <v>Sí</v>
      </c>
    </row>
    <row r="672" spans="1:19">
      <c r="A672" s="18">
        <v>671</v>
      </c>
      <c r="B672" s="19" t="str">
        <f>TEXT(C672,"dddd")</f>
        <v>viernes</v>
      </c>
      <c r="C672" s="19">
        <v>45023.095833333333</v>
      </c>
      <c r="D672" s="19">
        <v>45023.145833333336</v>
      </c>
      <c r="E672" s="20" t="s">
        <v>63</v>
      </c>
      <c r="F672" s="20" t="s">
        <v>67</v>
      </c>
      <c r="G672" s="20" t="s">
        <v>64</v>
      </c>
      <c r="H672" s="23" t="s">
        <v>1682</v>
      </c>
      <c r="I672" s="18" t="s">
        <v>73</v>
      </c>
      <c r="J672" s="20" t="s">
        <v>1683</v>
      </c>
      <c r="K672" s="18" t="s">
        <v>107</v>
      </c>
      <c r="L672" s="21">
        <f>SUMIF(Mod_cocina!A:A,A672,Mod_cocina!H:H)</f>
        <v>184</v>
      </c>
      <c r="M672" s="14">
        <v>45023.145833333336</v>
      </c>
      <c r="N672" s="15">
        <v>45023.095833333333</v>
      </c>
      <c r="O672" s="15">
        <v>45023.145833333336</v>
      </c>
      <c r="P672" s="15">
        <f>IF(F672="Ocupada", (O672-N672) + TIME(0,15,0),O672-N672)</f>
        <v>5.0000000002910383E-2</v>
      </c>
      <c r="Q672" s="15">
        <f>TIME(0,SUMIF(Mod_cocina!A:A,A672,Mod_cocina!E:E),0)</f>
        <v>6.5972222222222224E-2</v>
      </c>
      <c r="R672" s="16">
        <f t="shared" si="20"/>
        <v>0</v>
      </c>
      <c r="S672" s="15" t="str">
        <f t="shared" si="21"/>
        <v>No</v>
      </c>
    </row>
    <row r="673" spans="1:19">
      <c r="A673" s="18">
        <v>672</v>
      </c>
      <c r="B673" s="19" t="str">
        <f>TEXT(C673,"dddd")</f>
        <v>viernes</v>
      </c>
      <c r="C673" s="19">
        <v>45023.058333333334</v>
      </c>
      <c r="D673" s="19">
        <v>45023.160416666666</v>
      </c>
      <c r="E673" s="20" t="s">
        <v>90</v>
      </c>
      <c r="F673" s="20" t="s">
        <v>67</v>
      </c>
      <c r="G673" s="20" t="s">
        <v>95</v>
      </c>
      <c r="H673" s="23" t="s">
        <v>1684</v>
      </c>
      <c r="I673" s="18" t="s">
        <v>79</v>
      </c>
      <c r="J673" s="20" t="s">
        <v>1685</v>
      </c>
      <c r="K673" s="18" t="s">
        <v>138</v>
      </c>
      <c r="L673" s="21">
        <f>SUMIF(Mod_cocina!A:A,A673,Mod_cocina!H:H)</f>
        <v>157</v>
      </c>
      <c r="M673" s="14">
        <v>45023.160416666666</v>
      </c>
      <c r="N673" s="15">
        <v>45023.058333333334</v>
      </c>
      <c r="O673" s="15">
        <v>45023.160416666666</v>
      </c>
      <c r="P673" s="15">
        <f>IF(F673="Ocupada", (O673-N673) + TIME(0,15,0),O673-N673)</f>
        <v>0.10208333333139308</v>
      </c>
      <c r="Q673" s="15">
        <f>TIME(0,SUMIF(Mod_cocina!A:A,A673,Mod_cocina!E:E),0)</f>
        <v>5.4166666666666669E-2</v>
      </c>
      <c r="R673" s="16">
        <f t="shared" si="20"/>
        <v>4.7916666664726409E-2</v>
      </c>
      <c r="S673" s="15" t="str">
        <f t="shared" si="21"/>
        <v>Sí</v>
      </c>
    </row>
    <row r="674" spans="1:19">
      <c r="A674" s="18">
        <v>673</v>
      </c>
      <c r="B674" s="19" t="str">
        <f>TEXT(C674,"dddd")</f>
        <v>viernes</v>
      </c>
      <c r="C674" s="19">
        <v>45023.025694444441</v>
      </c>
      <c r="D674" s="19">
        <v>45023.119444444441</v>
      </c>
      <c r="E674" s="20" t="s">
        <v>85</v>
      </c>
      <c r="F674" s="20" t="s">
        <v>67</v>
      </c>
      <c r="G674" s="20" t="s">
        <v>64</v>
      </c>
      <c r="H674" s="23" t="s">
        <v>1686</v>
      </c>
      <c r="I674" s="18" t="s">
        <v>79</v>
      </c>
      <c r="J674" s="20" t="s">
        <v>1687</v>
      </c>
      <c r="K674" s="18" t="s">
        <v>100</v>
      </c>
      <c r="L674" s="21">
        <f>SUMIF(Mod_cocina!A:A,A674,Mod_cocina!H:H)</f>
        <v>265</v>
      </c>
      <c r="M674" s="14">
        <v>45023.119444444441</v>
      </c>
      <c r="N674" s="15">
        <v>45023.025694444441</v>
      </c>
      <c r="O674" s="15">
        <v>45023.119444444441</v>
      </c>
      <c r="P674" s="15">
        <f>IF(F674="Ocupada", (O674-N674) + TIME(0,15,0),O674-N674)</f>
        <v>9.375E-2</v>
      </c>
      <c r="Q674" s="15">
        <f>TIME(0,SUMIF(Mod_cocina!A:A,A674,Mod_cocina!E:E),0)</f>
        <v>6.458333333333334E-2</v>
      </c>
      <c r="R674" s="16">
        <f t="shared" si="20"/>
        <v>2.916666666666666E-2</v>
      </c>
      <c r="S674" s="15" t="str">
        <f t="shared" si="21"/>
        <v>Sí</v>
      </c>
    </row>
    <row r="675" spans="1:19">
      <c r="A675" s="18">
        <v>674</v>
      </c>
      <c r="B675" s="19" t="str">
        <f>TEXT(C675,"dddd")</f>
        <v>viernes</v>
      </c>
      <c r="C675" s="19">
        <v>45023.002083333333</v>
      </c>
      <c r="D675" s="19">
        <v>45023.0625</v>
      </c>
      <c r="E675" s="20" t="s">
        <v>85</v>
      </c>
      <c r="F675" s="20" t="s">
        <v>81</v>
      </c>
      <c r="G675" s="20" t="s">
        <v>95</v>
      </c>
      <c r="H675" s="23" t="s">
        <v>1689</v>
      </c>
      <c r="I675" s="18" t="s">
        <v>79</v>
      </c>
      <c r="J675" s="20" t="s">
        <v>1690</v>
      </c>
      <c r="K675" s="18" t="s">
        <v>87</v>
      </c>
      <c r="L675" s="21">
        <f>SUMIF(Mod_cocina!A:A,A675,Mod_cocina!H:H)</f>
        <v>207</v>
      </c>
      <c r="M675" s="14">
        <v>45023.0625</v>
      </c>
      <c r="N675" s="15">
        <v>45023.002083333333</v>
      </c>
      <c r="O675" s="15">
        <v>45023.0625</v>
      </c>
      <c r="P675" s="15">
        <f>IF(F675="Ocupada", (O675-N675) + TIME(0,15,0),O675-N675)</f>
        <v>6.0416666667151731E-2</v>
      </c>
      <c r="Q675" s="15">
        <f>TIME(0,SUMIF(Mod_cocina!A:A,A675,Mod_cocina!E:E),0)</f>
        <v>4.5138888888888888E-2</v>
      </c>
      <c r="R675" s="16">
        <f t="shared" si="20"/>
        <v>1.5277777778262842E-2</v>
      </c>
      <c r="S675" s="15" t="str">
        <f t="shared" si="21"/>
        <v>Sí</v>
      </c>
    </row>
    <row r="676" spans="1:19">
      <c r="A676" s="18">
        <v>675</v>
      </c>
      <c r="B676" s="19" t="str">
        <f>TEXT(C676,"dddd")</f>
        <v>viernes</v>
      </c>
      <c r="C676" s="19">
        <v>45023.037499999999</v>
      </c>
      <c r="D676" s="19">
        <v>45023.189583333333</v>
      </c>
      <c r="E676" s="20" t="s">
        <v>78</v>
      </c>
      <c r="F676" s="20" t="s">
        <v>67</v>
      </c>
      <c r="G676" s="20" t="s">
        <v>95</v>
      </c>
      <c r="H676" s="23" t="s">
        <v>1692</v>
      </c>
      <c r="I676" s="18" t="s">
        <v>73</v>
      </c>
      <c r="J676" s="20" t="s">
        <v>1693</v>
      </c>
      <c r="K676" s="18" t="s">
        <v>131</v>
      </c>
      <c r="L676" s="21">
        <f>SUMIF(Mod_cocina!A:A,A676,Mod_cocina!H:H)</f>
        <v>193</v>
      </c>
      <c r="M676" s="14">
        <v>45023.189583333333</v>
      </c>
      <c r="N676" s="15">
        <v>45023.037499999999</v>
      </c>
      <c r="O676" s="15">
        <v>45023.189583333333</v>
      </c>
      <c r="P676" s="15">
        <f>IF(F676="Ocupada", (O676-N676) + TIME(0,15,0),O676-N676)</f>
        <v>0.15208333333430346</v>
      </c>
      <c r="Q676" s="15">
        <f>TIME(0,SUMIF(Mod_cocina!A:A,A676,Mod_cocina!E:E),0)</f>
        <v>8.4027777777777785E-2</v>
      </c>
      <c r="R676" s="16">
        <f t="shared" si="20"/>
        <v>6.8055555556525676E-2</v>
      </c>
      <c r="S676" s="15" t="str">
        <f t="shared" si="21"/>
        <v>Sí</v>
      </c>
    </row>
    <row r="677" spans="1:19">
      <c r="A677" s="18">
        <v>676</v>
      </c>
      <c r="B677" s="19" t="str">
        <f>TEXT(C677,"dddd")</f>
        <v>viernes</v>
      </c>
      <c r="C677" s="19">
        <v>45023.019444444442</v>
      </c>
      <c r="D677" s="19">
        <v>45023.15625</v>
      </c>
      <c r="E677" s="20" t="s">
        <v>63</v>
      </c>
      <c r="F677" s="20" t="s">
        <v>99</v>
      </c>
      <c r="G677" s="20" t="s">
        <v>64</v>
      </c>
      <c r="H677" s="23" t="s">
        <v>1694</v>
      </c>
      <c r="I677" s="18" t="s">
        <v>79</v>
      </c>
      <c r="J677" s="20" t="s">
        <v>1695</v>
      </c>
      <c r="K677" s="18" t="s">
        <v>131</v>
      </c>
      <c r="L677" s="21">
        <f>SUMIF(Mod_cocina!A:A,A677,Mod_cocina!H:H)</f>
        <v>124</v>
      </c>
      <c r="M677" s="14">
        <v>45023.15625</v>
      </c>
      <c r="N677" s="15">
        <v>45023.019444444442</v>
      </c>
      <c r="O677" s="15">
        <v>45023.15625</v>
      </c>
      <c r="P677" s="15">
        <f>IF(F677="Ocupada", (O677-N677) + TIME(0,15,0),O677-N677)</f>
        <v>0.14722222222432416</v>
      </c>
      <c r="Q677" s="15">
        <f>TIME(0,SUMIF(Mod_cocina!A:A,A677,Mod_cocina!E:E),0)</f>
        <v>8.4027777777777785E-2</v>
      </c>
      <c r="R677" s="16">
        <f t="shared" si="20"/>
        <v>6.3194444446546372E-2</v>
      </c>
      <c r="S677" s="15" t="str">
        <f t="shared" si="21"/>
        <v>Sí</v>
      </c>
    </row>
    <row r="678" spans="1:19">
      <c r="A678" s="18">
        <v>677</v>
      </c>
      <c r="B678" s="19" t="str">
        <f>TEXT(C678,"dddd")</f>
        <v>viernes</v>
      </c>
      <c r="C678" s="19">
        <v>45023.023611111108</v>
      </c>
      <c r="D678" s="19">
        <v>45023.109027777777</v>
      </c>
      <c r="E678" s="20" t="s">
        <v>78</v>
      </c>
      <c r="F678" s="20" t="s">
        <v>99</v>
      </c>
      <c r="G678" s="20" t="s">
        <v>64</v>
      </c>
      <c r="H678" s="23" t="s">
        <v>1696</v>
      </c>
      <c r="I678" s="18" t="s">
        <v>79</v>
      </c>
      <c r="J678" s="20" t="s">
        <v>1697</v>
      </c>
      <c r="K678" s="18" t="s">
        <v>107</v>
      </c>
      <c r="L678" s="21">
        <f>SUMIF(Mod_cocina!A:A,A678,Mod_cocina!H:H)</f>
        <v>144</v>
      </c>
      <c r="M678" s="14">
        <v>45023.109027777777</v>
      </c>
      <c r="N678" s="15">
        <v>45023.023611111108</v>
      </c>
      <c r="O678" s="15">
        <v>45023.109027777777</v>
      </c>
      <c r="P678" s="15">
        <f>IF(F678="Ocupada", (O678-N678) + TIME(0,15,0),O678-N678)</f>
        <v>9.5833333335273593E-2</v>
      </c>
      <c r="Q678" s="15">
        <f>TIME(0,SUMIF(Mod_cocina!A:A,A678,Mod_cocina!E:E),0)</f>
        <v>0.10277777777777777</v>
      </c>
      <c r="R678" s="16">
        <f t="shared" si="20"/>
        <v>0</v>
      </c>
      <c r="S678" s="15" t="str">
        <f t="shared" si="21"/>
        <v>No</v>
      </c>
    </row>
    <row r="679" spans="1:19">
      <c r="A679" s="18">
        <v>678</v>
      </c>
      <c r="B679" s="19" t="str">
        <f>TEXT(C679,"dddd")</f>
        <v>viernes</v>
      </c>
      <c r="C679" s="19">
        <v>45023.125694444447</v>
      </c>
      <c r="D679" s="19">
        <v>45023.223611111112</v>
      </c>
      <c r="E679" s="20" t="s">
        <v>63</v>
      </c>
      <c r="F679" s="20" t="s">
        <v>99</v>
      </c>
      <c r="G679" s="20" t="s">
        <v>64</v>
      </c>
      <c r="H679" s="23" t="s">
        <v>1698</v>
      </c>
      <c r="I679" s="18" t="s">
        <v>79</v>
      </c>
      <c r="J679" s="20" t="s">
        <v>1699</v>
      </c>
      <c r="K679" s="18" t="s">
        <v>138</v>
      </c>
      <c r="L679" s="21">
        <f>SUMIF(Mod_cocina!A:A,A679,Mod_cocina!H:H)</f>
        <v>204</v>
      </c>
      <c r="M679" s="14">
        <v>45023.223611111112</v>
      </c>
      <c r="N679" s="15">
        <v>45023.125694444447</v>
      </c>
      <c r="O679" s="15">
        <v>45023.223611111112</v>
      </c>
      <c r="P679" s="15">
        <f>IF(F679="Ocupada", (O679-N679) + TIME(0,15,0),O679-N679)</f>
        <v>0.10833333333236321</v>
      </c>
      <c r="Q679" s="15">
        <f>TIME(0,SUMIF(Mod_cocina!A:A,A679,Mod_cocina!E:E),0)</f>
        <v>8.4027777777777785E-2</v>
      </c>
      <c r="R679" s="16">
        <f t="shared" si="20"/>
        <v>2.4305555554585426E-2</v>
      </c>
      <c r="S679" s="15" t="str">
        <f t="shared" si="21"/>
        <v>Sí</v>
      </c>
    </row>
    <row r="680" spans="1:19">
      <c r="A680" s="18">
        <v>679</v>
      </c>
      <c r="B680" s="19" t="str">
        <f>TEXT(C680,"dddd")</f>
        <v>viernes</v>
      </c>
      <c r="C680" s="19">
        <v>45023.001388888886</v>
      </c>
      <c r="D680" s="19">
        <v>45023.127083333333</v>
      </c>
      <c r="E680" s="20" t="s">
        <v>78</v>
      </c>
      <c r="F680" s="20" t="s">
        <v>99</v>
      </c>
      <c r="G680" s="20" t="s">
        <v>64</v>
      </c>
      <c r="H680" s="23" t="s">
        <v>754</v>
      </c>
      <c r="I680" s="18" t="s">
        <v>79</v>
      </c>
      <c r="J680" s="20" t="s">
        <v>1700</v>
      </c>
      <c r="K680" s="18" t="s">
        <v>138</v>
      </c>
      <c r="L680" s="21">
        <f>SUMIF(Mod_cocina!A:A,A680,Mod_cocina!H:H)</f>
        <v>199</v>
      </c>
      <c r="M680" s="14">
        <v>45023.127083333333</v>
      </c>
      <c r="N680" s="15">
        <v>45023.001388888886</v>
      </c>
      <c r="O680" s="15">
        <v>45023.127083333333</v>
      </c>
      <c r="P680" s="15">
        <f>IF(F680="Ocupada", (O680-N680) + TIME(0,15,0),O680-N680)</f>
        <v>0.13611111111337473</v>
      </c>
      <c r="Q680" s="15">
        <f>TIME(0,SUMIF(Mod_cocina!A:A,A680,Mod_cocina!E:E),0)</f>
        <v>7.3611111111111113E-2</v>
      </c>
      <c r="R680" s="16">
        <f t="shared" si="20"/>
        <v>6.250000000226362E-2</v>
      </c>
      <c r="S680" s="15" t="str">
        <f t="shared" si="21"/>
        <v>Sí</v>
      </c>
    </row>
    <row r="681" spans="1:19">
      <c r="A681" s="18">
        <v>680</v>
      </c>
      <c r="B681" s="19" t="str">
        <f>TEXT(C681,"dddd")</f>
        <v>viernes</v>
      </c>
      <c r="C681" s="19">
        <v>45023.057638888888</v>
      </c>
      <c r="D681" s="19">
        <v>45023.222222222219</v>
      </c>
      <c r="E681" s="20" t="s">
        <v>63</v>
      </c>
      <c r="F681" s="20" t="s">
        <v>67</v>
      </c>
      <c r="G681" s="20" t="s">
        <v>64</v>
      </c>
      <c r="H681" s="23" t="s">
        <v>1702</v>
      </c>
      <c r="I681" s="18" t="s">
        <v>73</v>
      </c>
      <c r="J681" s="20" t="s">
        <v>1703</v>
      </c>
      <c r="K681" s="18" t="s">
        <v>87</v>
      </c>
      <c r="L681" s="21">
        <f>SUMIF(Mod_cocina!A:A,A681,Mod_cocina!H:H)</f>
        <v>162</v>
      </c>
      <c r="M681" s="14">
        <v>45023.222222222219</v>
      </c>
      <c r="N681" s="15">
        <v>45023.057638888888</v>
      </c>
      <c r="O681" s="15">
        <v>45023.222222222219</v>
      </c>
      <c r="P681" s="15">
        <f>IF(F681="Ocupada", (O681-N681) + TIME(0,15,0),O681-N681)</f>
        <v>0.16458333333139308</v>
      </c>
      <c r="Q681" s="15">
        <f>TIME(0,SUMIF(Mod_cocina!A:A,A681,Mod_cocina!E:E),0)</f>
        <v>7.7083333333333337E-2</v>
      </c>
      <c r="R681" s="16">
        <f t="shared" si="20"/>
        <v>8.7499999998059741E-2</v>
      </c>
      <c r="S681" s="15" t="str">
        <f t="shared" si="21"/>
        <v>Sí</v>
      </c>
    </row>
    <row r="682" spans="1:19">
      <c r="A682" s="18">
        <v>681</v>
      </c>
      <c r="B682" s="19" t="str">
        <f>TEXT(C682,"dddd")</f>
        <v>viernes</v>
      </c>
      <c r="C682" s="19">
        <v>45023.12222222222</v>
      </c>
      <c r="D682" s="19">
        <v>45023.284722222219</v>
      </c>
      <c r="E682" s="20" t="s">
        <v>90</v>
      </c>
      <c r="F682" s="20" t="s">
        <v>81</v>
      </c>
      <c r="G682" s="20" t="s">
        <v>64</v>
      </c>
      <c r="H682" s="23" t="s">
        <v>1704</v>
      </c>
      <c r="I682" s="18" t="s">
        <v>65</v>
      </c>
      <c r="J682" s="20" t="s">
        <v>1705</v>
      </c>
      <c r="K682" s="18" t="s">
        <v>87</v>
      </c>
      <c r="L682" s="21">
        <f>SUMIF(Mod_cocina!A:A,A682,Mod_cocina!H:H)</f>
        <v>75</v>
      </c>
      <c r="M682" s="14">
        <v>45023.284722222219</v>
      </c>
      <c r="N682" s="15">
        <v>45023.12222222222</v>
      </c>
      <c r="O682" s="15">
        <v>45023.284722222219</v>
      </c>
      <c r="P682" s="15">
        <f>IF(F682="Ocupada", (O682-N682) + TIME(0,15,0),O682-N682)</f>
        <v>0.16249999999854481</v>
      </c>
      <c r="Q682" s="15">
        <f>TIME(0,SUMIF(Mod_cocina!A:A,A682,Mod_cocina!E:E),0)</f>
        <v>4.5138888888888888E-2</v>
      </c>
      <c r="R682" s="16">
        <f t="shared" si="20"/>
        <v>0.11736111110965591</v>
      </c>
      <c r="S682" s="15" t="str">
        <f t="shared" si="21"/>
        <v>Sí</v>
      </c>
    </row>
    <row r="683" spans="1:19">
      <c r="A683" s="18">
        <v>682</v>
      </c>
      <c r="B683" s="19" t="str">
        <f>TEXT(C683,"dddd")</f>
        <v>viernes</v>
      </c>
      <c r="C683" s="19">
        <v>45023.05972222222</v>
      </c>
      <c r="D683" s="19">
        <v>45023.170138888891</v>
      </c>
      <c r="E683" s="20" t="s">
        <v>85</v>
      </c>
      <c r="F683" s="20" t="s">
        <v>99</v>
      </c>
      <c r="G683" s="20" t="s">
        <v>72</v>
      </c>
      <c r="H683" s="23" t="s">
        <v>1706</v>
      </c>
      <c r="I683" s="18" t="s">
        <v>79</v>
      </c>
      <c r="J683" s="20" t="s">
        <v>41</v>
      </c>
      <c r="K683" s="18" t="s">
        <v>100</v>
      </c>
      <c r="L683" s="21">
        <f>SUMIF(Mod_cocina!A:A,A683,Mod_cocina!H:H)</f>
        <v>23</v>
      </c>
      <c r="M683" s="14">
        <v>45023.170138888891</v>
      </c>
      <c r="N683" s="15">
        <v>45023.05972222222</v>
      </c>
      <c r="O683" s="15">
        <v>45023.170138888891</v>
      </c>
      <c r="P683" s="15">
        <f>IF(F683="Ocupada", (O683-N683) + TIME(0,15,0),O683-N683)</f>
        <v>0.12083333333672878</v>
      </c>
      <c r="Q683" s="15">
        <f>TIME(0,SUMIF(Mod_cocina!A:A,A683,Mod_cocina!E:E),0)</f>
        <v>2.9861111111111113E-2</v>
      </c>
      <c r="R683" s="16">
        <f t="shared" si="20"/>
        <v>9.0972222225617669E-2</v>
      </c>
      <c r="S683" s="15" t="str">
        <f t="shared" si="21"/>
        <v>Sí</v>
      </c>
    </row>
    <row r="684" spans="1:19">
      <c r="A684" s="18">
        <v>683</v>
      </c>
      <c r="B684" s="19" t="str">
        <f>TEXT(C684,"dddd")</f>
        <v>viernes</v>
      </c>
      <c r="C684" s="19">
        <v>45023.163888888892</v>
      </c>
      <c r="D684" s="19">
        <v>45023.265277777777</v>
      </c>
      <c r="E684" s="20" t="s">
        <v>85</v>
      </c>
      <c r="F684" s="20" t="s">
        <v>99</v>
      </c>
      <c r="G684" s="20" t="s">
        <v>64</v>
      </c>
      <c r="H684" s="23" t="s">
        <v>1708</v>
      </c>
      <c r="I684" s="18" t="s">
        <v>79</v>
      </c>
      <c r="J684" s="20" t="s">
        <v>1709</v>
      </c>
      <c r="K684" s="18" t="s">
        <v>75</v>
      </c>
      <c r="L684" s="21">
        <f>SUMIF(Mod_cocina!A:A,A684,Mod_cocina!H:H)</f>
        <v>164</v>
      </c>
      <c r="M684" s="14">
        <v>45023.265277777777</v>
      </c>
      <c r="N684" s="15">
        <v>45023.163888888892</v>
      </c>
      <c r="O684" s="15">
        <v>45023.265277777777</v>
      </c>
      <c r="P684" s="15">
        <f>IF(F684="Ocupada", (O684-N684) + TIME(0,15,0),O684-N684)</f>
        <v>0.11180555555135167</v>
      </c>
      <c r="Q684" s="15">
        <f>TIME(0,SUMIF(Mod_cocina!A:A,A684,Mod_cocina!E:E),0)</f>
        <v>5.6944444444444443E-2</v>
      </c>
      <c r="R684" s="16">
        <f t="shared" si="20"/>
        <v>5.486111110690723E-2</v>
      </c>
      <c r="S684" s="15" t="str">
        <f t="shared" si="21"/>
        <v>Sí</v>
      </c>
    </row>
    <row r="685" spans="1:19">
      <c r="A685" s="18">
        <v>684</v>
      </c>
      <c r="B685" s="19" t="str">
        <f>TEXT(C685,"dddd")</f>
        <v>viernes</v>
      </c>
      <c r="C685" s="19">
        <v>45023.145138888889</v>
      </c>
      <c r="D685" s="19">
        <v>45023.194444444445</v>
      </c>
      <c r="E685" s="20" t="s">
        <v>90</v>
      </c>
      <c r="F685" s="20" t="s">
        <v>99</v>
      </c>
      <c r="G685" s="20" t="s">
        <v>95</v>
      </c>
      <c r="H685" s="23" t="s">
        <v>1711</v>
      </c>
      <c r="I685" s="18" t="s">
        <v>79</v>
      </c>
      <c r="J685" s="20" t="s">
        <v>1712</v>
      </c>
      <c r="K685" s="18" t="s">
        <v>138</v>
      </c>
      <c r="L685" s="21">
        <f>SUMIF(Mod_cocina!A:A,A685,Mod_cocina!H:H)</f>
        <v>180</v>
      </c>
      <c r="M685" s="14">
        <v>45023.194444444445</v>
      </c>
      <c r="N685" s="15">
        <v>45023.145138888889</v>
      </c>
      <c r="O685" s="15">
        <v>45023.194444444445</v>
      </c>
      <c r="P685" s="15">
        <f>IF(F685="Ocupada", (O685-N685) + TIME(0,15,0),O685-N685)</f>
        <v>5.9722222222868972E-2</v>
      </c>
      <c r="Q685" s="15">
        <f>TIME(0,SUMIF(Mod_cocina!A:A,A685,Mod_cocina!E:E),0)</f>
        <v>7.6388888888888895E-2</v>
      </c>
      <c r="R685" s="16">
        <f t="shared" si="20"/>
        <v>0</v>
      </c>
      <c r="S685" s="15" t="str">
        <f t="shared" si="21"/>
        <v>No</v>
      </c>
    </row>
    <row r="686" spans="1:19">
      <c r="A686" s="18">
        <v>685</v>
      </c>
      <c r="B686" s="19" t="str">
        <f>TEXT(C686,"dddd")</f>
        <v>viernes</v>
      </c>
      <c r="C686" s="19">
        <v>45023.019444444442</v>
      </c>
      <c r="D686" s="19">
        <v>45023.071527777778</v>
      </c>
      <c r="E686" s="20" t="s">
        <v>78</v>
      </c>
      <c r="F686" s="20" t="s">
        <v>81</v>
      </c>
      <c r="G686" s="20" t="s">
        <v>64</v>
      </c>
      <c r="H686" s="23" t="s">
        <v>1713</v>
      </c>
      <c r="I686" s="18" t="s">
        <v>65</v>
      </c>
      <c r="J686" s="20" t="s">
        <v>17</v>
      </c>
      <c r="K686" s="18" t="s">
        <v>68</v>
      </c>
      <c r="L686" s="21">
        <f>SUMIF(Mod_cocina!A:A,A686,Mod_cocina!H:H)</f>
        <v>54</v>
      </c>
      <c r="M686" s="14">
        <v>45023.071527777778</v>
      </c>
      <c r="N686" s="15">
        <v>45023.019444444442</v>
      </c>
      <c r="O686" s="15">
        <v>45023.071527777778</v>
      </c>
      <c r="P686" s="15">
        <f>IF(F686="Ocupada", (O686-N686) + TIME(0,15,0),O686-N686)</f>
        <v>5.2083333335758653E-2</v>
      </c>
      <c r="Q686" s="15">
        <f>TIME(0,SUMIF(Mod_cocina!A:A,A686,Mod_cocina!E:E),0)</f>
        <v>1.1805555555555555E-2</v>
      </c>
      <c r="R686" s="16">
        <f t="shared" si="20"/>
        <v>4.0277777780203097E-2</v>
      </c>
      <c r="S686" s="15" t="str">
        <f t="shared" si="21"/>
        <v>Sí</v>
      </c>
    </row>
    <row r="687" spans="1:19">
      <c r="A687" s="18">
        <v>686</v>
      </c>
      <c r="B687" s="19" t="str">
        <f>TEXT(C687,"dddd")</f>
        <v>viernes</v>
      </c>
      <c r="C687" s="19">
        <v>45023.05</v>
      </c>
      <c r="D687" s="19">
        <v>45023.152083333334</v>
      </c>
      <c r="E687" s="20" t="s">
        <v>71</v>
      </c>
      <c r="F687" s="20" t="s">
        <v>67</v>
      </c>
      <c r="G687" s="20" t="s">
        <v>64</v>
      </c>
      <c r="H687" s="23" t="s">
        <v>1714</v>
      </c>
      <c r="I687" s="18" t="s">
        <v>73</v>
      </c>
      <c r="J687" s="20" t="s">
        <v>1715</v>
      </c>
      <c r="K687" s="18" t="s">
        <v>87</v>
      </c>
      <c r="L687" s="21">
        <f>SUMIF(Mod_cocina!A:A,A687,Mod_cocina!H:H)</f>
        <v>102</v>
      </c>
      <c r="M687" s="14">
        <v>45023.152083333334</v>
      </c>
      <c r="N687" s="15">
        <v>45023.05</v>
      </c>
      <c r="O687" s="15">
        <v>45023.152083333334</v>
      </c>
      <c r="P687" s="15">
        <f>IF(F687="Ocupada", (O687-N687) + TIME(0,15,0),O687-N687)</f>
        <v>0.10208333333139308</v>
      </c>
      <c r="Q687" s="15">
        <f>TIME(0,SUMIF(Mod_cocina!A:A,A687,Mod_cocina!E:E),0)</f>
        <v>4.027777777777778E-2</v>
      </c>
      <c r="R687" s="16">
        <f t="shared" si="20"/>
        <v>6.1805555553615298E-2</v>
      </c>
      <c r="S687" s="15" t="str">
        <f t="shared" si="21"/>
        <v>Sí</v>
      </c>
    </row>
    <row r="688" spans="1:19">
      <c r="A688" s="18">
        <v>687</v>
      </c>
      <c r="B688" s="19" t="str">
        <f>TEXT(C688,"dddd")</f>
        <v>viernes</v>
      </c>
      <c r="C688" s="19">
        <v>45023.07916666667</v>
      </c>
      <c r="D688" s="19">
        <v>45023.23541666667</v>
      </c>
      <c r="E688" s="20" t="s">
        <v>90</v>
      </c>
      <c r="F688" s="20" t="s">
        <v>81</v>
      </c>
      <c r="G688" s="20" t="s">
        <v>64</v>
      </c>
      <c r="H688" s="23" t="s">
        <v>1716</v>
      </c>
      <c r="I688" s="18" t="s">
        <v>73</v>
      </c>
      <c r="J688" s="20" t="s">
        <v>21</v>
      </c>
      <c r="K688" s="18" t="s">
        <v>68</v>
      </c>
      <c r="L688" s="21">
        <f>SUMIF(Mod_cocina!A:A,A688,Mod_cocina!H:H)</f>
        <v>72</v>
      </c>
      <c r="M688" s="14">
        <v>45023.23541666667</v>
      </c>
      <c r="N688" s="15">
        <v>45023.07916666667</v>
      </c>
      <c r="O688" s="15">
        <v>45023.23541666667</v>
      </c>
      <c r="P688" s="15">
        <f>IF(F688="Ocupada", (O688-N688) + TIME(0,15,0),O688-N688)</f>
        <v>0.15625</v>
      </c>
      <c r="Q688" s="15">
        <f>TIME(0,SUMIF(Mod_cocina!A:A,A688,Mod_cocina!E:E),0)</f>
        <v>2.013888888888889E-2</v>
      </c>
      <c r="R688" s="16">
        <f t="shared" si="20"/>
        <v>0.1361111111111111</v>
      </c>
      <c r="S688" s="15" t="str">
        <f t="shared" si="21"/>
        <v>Sí</v>
      </c>
    </row>
    <row r="689" spans="1:19">
      <c r="A689" s="18">
        <v>688</v>
      </c>
      <c r="B689" s="19" t="str">
        <f>TEXT(C689,"dddd")</f>
        <v>viernes</v>
      </c>
      <c r="C689" s="19">
        <v>45023.143055555556</v>
      </c>
      <c r="D689" s="19">
        <v>45023.210416666669</v>
      </c>
      <c r="E689" s="20" t="s">
        <v>71</v>
      </c>
      <c r="F689" s="20" t="s">
        <v>99</v>
      </c>
      <c r="G689" s="20" t="s">
        <v>64</v>
      </c>
      <c r="H689" s="23" t="s">
        <v>1124</v>
      </c>
      <c r="I689" s="18" t="s">
        <v>79</v>
      </c>
      <c r="J689" s="20" t="s">
        <v>23</v>
      </c>
      <c r="K689" s="18" t="s">
        <v>164</v>
      </c>
      <c r="L689" s="21">
        <f>SUMIF(Mod_cocina!A:A,A689,Mod_cocina!H:H)</f>
        <v>29</v>
      </c>
      <c r="M689" s="14">
        <v>45023.210416666669</v>
      </c>
      <c r="N689" s="15">
        <v>45023.143055555556</v>
      </c>
      <c r="O689" s="15">
        <v>45023.210416666669</v>
      </c>
      <c r="P689" s="15">
        <f>IF(F689="Ocupada", (O689-N689) + TIME(0,15,0),O689-N689)</f>
        <v>7.7777777779071286E-2</v>
      </c>
      <c r="Q689" s="15">
        <f>TIME(0,SUMIF(Mod_cocina!A:A,A689,Mod_cocina!E:E),0)</f>
        <v>9.7222222222222224E-3</v>
      </c>
      <c r="R689" s="16">
        <f t="shared" si="20"/>
        <v>6.8055555556849057E-2</v>
      </c>
      <c r="S689" s="15" t="str">
        <f t="shared" si="21"/>
        <v>Sí</v>
      </c>
    </row>
    <row r="690" spans="1:19">
      <c r="A690" s="18">
        <v>689</v>
      </c>
      <c r="B690" s="19" t="str">
        <f>TEXT(C690,"dddd")</f>
        <v>viernes</v>
      </c>
      <c r="C690" s="19">
        <v>45023.025000000001</v>
      </c>
      <c r="D690" s="19">
        <v>45023.098611111112</v>
      </c>
      <c r="E690" s="20" t="s">
        <v>71</v>
      </c>
      <c r="F690" s="20" t="s">
        <v>99</v>
      </c>
      <c r="G690" s="20" t="s">
        <v>64</v>
      </c>
      <c r="H690" s="23" t="s">
        <v>1719</v>
      </c>
      <c r="I690" s="18" t="s">
        <v>79</v>
      </c>
      <c r="J690" s="20" t="s">
        <v>1720</v>
      </c>
      <c r="K690" s="18" t="s">
        <v>87</v>
      </c>
      <c r="L690" s="21">
        <f>SUMIF(Mod_cocina!A:A,A690,Mod_cocina!H:H)</f>
        <v>165</v>
      </c>
      <c r="M690" s="14">
        <v>45023.098611111112</v>
      </c>
      <c r="N690" s="15">
        <v>45023.025000000001</v>
      </c>
      <c r="O690" s="15">
        <v>45023.098611111112</v>
      </c>
      <c r="P690" s="15">
        <f>IF(F690="Ocupada", (O690-N690) + TIME(0,15,0),O690-N690)</f>
        <v>8.4027777777616094E-2</v>
      </c>
      <c r="Q690" s="15">
        <f>TIME(0,SUMIF(Mod_cocina!A:A,A690,Mod_cocina!E:E),0)</f>
        <v>2.013888888888889E-2</v>
      </c>
      <c r="R690" s="16">
        <f t="shared" si="20"/>
        <v>6.3888888888727208E-2</v>
      </c>
      <c r="S690" s="15" t="str">
        <f t="shared" si="21"/>
        <v>Sí</v>
      </c>
    </row>
    <row r="691" spans="1:19">
      <c r="A691" s="18">
        <v>690</v>
      </c>
      <c r="B691" s="19" t="str">
        <f>TEXT(C691,"dddd")</f>
        <v>viernes</v>
      </c>
      <c r="C691" s="19">
        <v>45023.113194444442</v>
      </c>
      <c r="D691" s="19">
        <v>45023.238194444442</v>
      </c>
      <c r="E691" s="20" t="s">
        <v>85</v>
      </c>
      <c r="F691" s="20" t="s">
        <v>67</v>
      </c>
      <c r="G691" s="20" t="s">
        <v>95</v>
      </c>
      <c r="H691" s="23" t="s">
        <v>1721</v>
      </c>
      <c r="I691" s="18" t="s">
        <v>65</v>
      </c>
      <c r="J691" s="20" t="s">
        <v>1722</v>
      </c>
      <c r="K691" s="18" t="s">
        <v>68</v>
      </c>
      <c r="L691" s="21">
        <f>SUMIF(Mod_cocina!A:A,A691,Mod_cocina!H:H)</f>
        <v>191</v>
      </c>
      <c r="M691" s="14">
        <v>45023.238194444442</v>
      </c>
      <c r="N691" s="15">
        <v>45023.113194444442</v>
      </c>
      <c r="O691" s="15">
        <v>45023.238194444442</v>
      </c>
      <c r="P691" s="15">
        <f>IF(F691="Ocupada", (O691-N691) + TIME(0,15,0),O691-N691)</f>
        <v>0.125</v>
      </c>
      <c r="Q691" s="15">
        <f>TIME(0,SUMIF(Mod_cocina!A:A,A691,Mod_cocina!E:E),0)</f>
        <v>9.930555555555555E-2</v>
      </c>
      <c r="R691" s="16">
        <f t="shared" si="20"/>
        <v>2.569444444444445E-2</v>
      </c>
      <c r="S691" s="15" t="str">
        <f t="shared" si="21"/>
        <v>Sí</v>
      </c>
    </row>
    <row r="692" spans="1:19">
      <c r="A692" s="18">
        <v>691</v>
      </c>
      <c r="B692" s="19" t="str">
        <f>TEXT(C692,"dddd")</f>
        <v>viernes</v>
      </c>
      <c r="C692" s="19">
        <v>45023.071527777778</v>
      </c>
      <c r="D692" s="19">
        <v>45023.220138888886</v>
      </c>
      <c r="E692" s="20" t="s">
        <v>63</v>
      </c>
      <c r="F692" s="20" t="s">
        <v>99</v>
      </c>
      <c r="G692" s="20" t="s">
        <v>95</v>
      </c>
      <c r="H692" s="23" t="s">
        <v>1723</v>
      </c>
      <c r="I692" s="18" t="s">
        <v>65</v>
      </c>
      <c r="J692" s="20" t="s">
        <v>35</v>
      </c>
      <c r="K692" s="18" t="s">
        <v>75</v>
      </c>
      <c r="L692" s="21">
        <f>SUMIF(Mod_cocina!A:A,A692,Mod_cocina!H:H)</f>
        <v>66</v>
      </c>
      <c r="M692" s="14">
        <v>45023.220138888886</v>
      </c>
      <c r="N692" s="15">
        <v>45023.071527777778</v>
      </c>
      <c r="O692" s="15">
        <v>45023.220138888886</v>
      </c>
      <c r="P692" s="15">
        <f>IF(F692="Ocupada", (O692-N692) + TIME(0,15,0),O692-N692)</f>
        <v>0.1590277777747057</v>
      </c>
      <c r="Q692" s="15">
        <f>TIME(0,SUMIF(Mod_cocina!A:A,A692,Mod_cocina!E:E),0)</f>
        <v>2.361111111111111E-2</v>
      </c>
      <c r="R692" s="16">
        <f t="shared" si="20"/>
        <v>0.13541666666359459</v>
      </c>
      <c r="S692" s="15" t="str">
        <f t="shared" si="21"/>
        <v>Sí</v>
      </c>
    </row>
    <row r="693" spans="1:19">
      <c r="A693" s="18">
        <v>692</v>
      </c>
      <c r="B693" s="19" t="str">
        <f>TEXT(C693,"dddd")</f>
        <v>viernes</v>
      </c>
      <c r="C693" s="19">
        <v>45023.036805555559</v>
      </c>
      <c r="D693" s="19">
        <v>45023.18472222222</v>
      </c>
      <c r="E693" s="20" t="s">
        <v>71</v>
      </c>
      <c r="F693" s="20" t="s">
        <v>67</v>
      </c>
      <c r="G693" s="20" t="s">
        <v>95</v>
      </c>
      <c r="H693" s="23" t="s">
        <v>1724</v>
      </c>
      <c r="I693" s="18" t="s">
        <v>79</v>
      </c>
      <c r="J693" s="20" t="s">
        <v>1725</v>
      </c>
      <c r="K693" s="18" t="s">
        <v>164</v>
      </c>
      <c r="L693" s="21">
        <f>SUMIF(Mod_cocina!A:A,A693,Mod_cocina!H:H)</f>
        <v>173</v>
      </c>
      <c r="M693" s="14">
        <v>45023.18472222222</v>
      </c>
      <c r="N693" s="15">
        <v>45023.036805555559</v>
      </c>
      <c r="O693" s="15">
        <v>45023.18472222222</v>
      </c>
      <c r="P693" s="15">
        <f>IF(F693="Ocupada", (O693-N693) + TIME(0,15,0),O693-N693)</f>
        <v>0.14791666666133096</v>
      </c>
      <c r="Q693" s="15">
        <f>TIME(0,SUMIF(Mod_cocina!A:A,A693,Mod_cocina!E:E),0)</f>
        <v>6.9444444444444448E-2</v>
      </c>
      <c r="R693" s="16">
        <f t="shared" si="20"/>
        <v>7.8472222216886517E-2</v>
      </c>
      <c r="S693" s="15" t="str">
        <f t="shared" si="21"/>
        <v>Sí</v>
      </c>
    </row>
    <row r="694" spans="1:19">
      <c r="A694" s="18">
        <v>693</v>
      </c>
      <c r="B694" s="19" t="str">
        <f>TEXT(C694,"dddd")</f>
        <v>viernes</v>
      </c>
      <c r="C694" s="19">
        <v>45023.155555555553</v>
      </c>
      <c r="D694" s="19">
        <v>45023.313194444447</v>
      </c>
      <c r="E694" s="20" t="s">
        <v>63</v>
      </c>
      <c r="F694" s="20" t="s">
        <v>81</v>
      </c>
      <c r="G694" s="20" t="s">
        <v>64</v>
      </c>
      <c r="H694" s="23" t="s">
        <v>1726</v>
      </c>
      <c r="I694" s="18" t="s">
        <v>79</v>
      </c>
      <c r="J694" s="20" t="s">
        <v>1727</v>
      </c>
      <c r="K694" s="18" t="s">
        <v>131</v>
      </c>
      <c r="L694" s="21">
        <f>SUMIF(Mod_cocina!A:A,A694,Mod_cocina!H:H)</f>
        <v>78</v>
      </c>
      <c r="M694" s="14">
        <v>45023.313194444447</v>
      </c>
      <c r="N694" s="15">
        <v>45023.155555555553</v>
      </c>
      <c r="O694" s="15">
        <v>45023.313194444447</v>
      </c>
      <c r="P694" s="15">
        <f>IF(F694="Ocupada", (O694-N694) + TIME(0,15,0),O694-N694)</f>
        <v>0.15763888889341615</v>
      </c>
      <c r="Q694" s="15">
        <f>TIME(0,SUMIF(Mod_cocina!A:A,A694,Mod_cocina!E:E),0)</f>
        <v>3.0555555555555555E-2</v>
      </c>
      <c r="R694" s="16">
        <f t="shared" si="20"/>
        <v>0.12708333333786059</v>
      </c>
      <c r="S694" s="15" t="str">
        <f t="shared" si="21"/>
        <v>Sí</v>
      </c>
    </row>
    <row r="695" spans="1:19">
      <c r="A695" s="18">
        <v>694</v>
      </c>
      <c r="B695" s="19" t="str">
        <f>TEXT(C695,"dddd")</f>
        <v>viernes</v>
      </c>
      <c r="C695" s="19">
        <v>45023.07708333333</v>
      </c>
      <c r="D695" s="19">
        <v>45023.217361111114</v>
      </c>
      <c r="E695" s="20" t="s">
        <v>78</v>
      </c>
      <c r="F695" s="20" t="s">
        <v>81</v>
      </c>
      <c r="G695" s="20" t="s">
        <v>64</v>
      </c>
      <c r="H695" s="23" t="s">
        <v>1728</v>
      </c>
      <c r="I695" s="18" t="s">
        <v>79</v>
      </c>
      <c r="J695" s="20" t="s">
        <v>1729</v>
      </c>
      <c r="K695" s="18" t="s">
        <v>100</v>
      </c>
      <c r="L695" s="21">
        <f>SUMIF(Mod_cocina!A:A,A695,Mod_cocina!H:H)</f>
        <v>157</v>
      </c>
      <c r="M695" s="14">
        <v>45023.217361111114</v>
      </c>
      <c r="N695" s="15">
        <v>45023.07708333333</v>
      </c>
      <c r="O695" s="15">
        <v>45023.217361111114</v>
      </c>
      <c r="P695" s="15">
        <f>IF(F695="Ocupada", (O695-N695) + TIME(0,15,0),O695-N695)</f>
        <v>0.14027777778392192</v>
      </c>
      <c r="Q695" s="15">
        <f>TIME(0,SUMIF(Mod_cocina!A:A,A695,Mod_cocina!E:E),0)</f>
        <v>8.8888888888888892E-2</v>
      </c>
      <c r="R695" s="16">
        <f t="shared" si="20"/>
        <v>5.1388888895033027E-2</v>
      </c>
      <c r="S695" s="15" t="str">
        <f t="shared" si="21"/>
        <v>Sí</v>
      </c>
    </row>
    <row r="696" spans="1:19">
      <c r="A696" s="18">
        <v>695</v>
      </c>
      <c r="B696" s="19" t="str">
        <f>TEXT(C696,"dddd")</f>
        <v>viernes</v>
      </c>
      <c r="C696" s="19">
        <v>45023.084722222222</v>
      </c>
      <c r="D696" s="19">
        <v>45023.230555555558</v>
      </c>
      <c r="E696" s="20" t="s">
        <v>63</v>
      </c>
      <c r="F696" s="20" t="s">
        <v>99</v>
      </c>
      <c r="G696" s="20" t="s">
        <v>64</v>
      </c>
      <c r="H696" s="23" t="s">
        <v>1730</v>
      </c>
      <c r="I696" s="18" t="s">
        <v>79</v>
      </c>
      <c r="J696" s="20" t="s">
        <v>115</v>
      </c>
      <c r="K696" s="18" t="s">
        <v>100</v>
      </c>
      <c r="L696" s="21">
        <f>SUMIF(Mod_cocina!A:A,A696,Mod_cocina!H:H)</f>
        <v>116</v>
      </c>
      <c r="M696" s="14">
        <v>45023.230555555558</v>
      </c>
      <c r="N696" s="15">
        <v>45023.084722222222</v>
      </c>
      <c r="O696" s="15">
        <v>45023.230555555558</v>
      </c>
      <c r="P696" s="15">
        <f>IF(F696="Ocupada", (O696-N696) + TIME(0,15,0),O696-N696)</f>
        <v>0.15625000000242531</v>
      </c>
      <c r="Q696" s="15">
        <f>TIME(0,SUMIF(Mod_cocina!A:A,A696,Mod_cocina!E:E),0)</f>
        <v>2.5694444444444443E-2</v>
      </c>
      <c r="R696" s="16">
        <f t="shared" si="20"/>
        <v>0.13055555555798087</v>
      </c>
      <c r="S696" s="15" t="str">
        <f t="shared" si="21"/>
        <v>Sí</v>
      </c>
    </row>
    <row r="697" spans="1:19">
      <c r="A697" s="18">
        <v>696</v>
      </c>
      <c r="B697" s="19" t="str">
        <f>TEXT(C697,"dddd")</f>
        <v>viernes</v>
      </c>
      <c r="C697" s="19">
        <v>45023.094444444447</v>
      </c>
      <c r="D697" s="19">
        <v>45023.257638888892</v>
      </c>
      <c r="E697" s="20" t="s">
        <v>71</v>
      </c>
      <c r="F697" s="20" t="s">
        <v>99</v>
      </c>
      <c r="G697" s="20" t="s">
        <v>95</v>
      </c>
      <c r="H697" s="23" t="s">
        <v>1731</v>
      </c>
      <c r="I697" s="18" t="s">
        <v>79</v>
      </c>
      <c r="J697" s="20" t="s">
        <v>41</v>
      </c>
      <c r="K697" s="18" t="s">
        <v>92</v>
      </c>
      <c r="L697" s="21">
        <f>SUMIF(Mod_cocina!A:A,A697,Mod_cocina!H:H)</f>
        <v>46</v>
      </c>
      <c r="M697" s="14">
        <v>45023.257638888892</v>
      </c>
      <c r="N697" s="15">
        <v>45023.094444444447</v>
      </c>
      <c r="O697" s="15">
        <v>45023.257638888892</v>
      </c>
      <c r="P697" s="15">
        <f>IF(F697="Ocupada", (O697-N697) + TIME(0,15,0),O697-N697)</f>
        <v>0.17361111111191954</v>
      </c>
      <c r="Q697" s="15">
        <f>TIME(0,SUMIF(Mod_cocina!A:A,A697,Mod_cocina!E:E),0)</f>
        <v>1.5972222222222221E-2</v>
      </c>
      <c r="R697" s="16">
        <f t="shared" si="20"/>
        <v>0.15763888888969732</v>
      </c>
      <c r="S697" s="15" t="str">
        <f t="shared" si="21"/>
        <v>Sí</v>
      </c>
    </row>
    <row r="698" spans="1:19">
      <c r="A698" s="18">
        <v>697</v>
      </c>
      <c r="B698" s="19" t="str">
        <f>TEXT(C698,"dddd")</f>
        <v>viernes</v>
      </c>
      <c r="C698" s="19">
        <v>45023.158333333333</v>
      </c>
      <c r="D698" s="19">
        <v>45023.279166666667</v>
      </c>
      <c r="E698" s="20" t="s">
        <v>78</v>
      </c>
      <c r="F698" s="20" t="s">
        <v>67</v>
      </c>
      <c r="G698" s="20" t="s">
        <v>64</v>
      </c>
      <c r="H698" s="23" t="s">
        <v>1733</v>
      </c>
      <c r="I698" s="18" t="s">
        <v>79</v>
      </c>
      <c r="J698" s="20" t="s">
        <v>1734</v>
      </c>
      <c r="K698" s="18" t="s">
        <v>111</v>
      </c>
      <c r="L698" s="21">
        <f>SUMIF(Mod_cocina!A:A,A698,Mod_cocina!H:H)</f>
        <v>199</v>
      </c>
      <c r="M698" s="14">
        <v>45023.279166666667</v>
      </c>
      <c r="N698" s="15">
        <v>45023.158333333333</v>
      </c>
      <c r="O698" s="15">
        <v>45023.279166666667</v>
      </c>
      <c r="P698" s="15">
        <f>IF(F698="Ocupada", (O698-N698) + TIME(0,15,0),O698-N698)</f>
        <v>0.12083333333430346</v>
      </c>
      <c r="Q698" s="15">
        <f>TIME(0,SUMIF(Mod_cocina!A:A,A698,Mod_cocina!E:E),0)</f>
        <v>7.4305555555555555E-2</v>
      </c>
      <c r="R698" s="16">
        <f t="shared" si="20"/>
        <v>4.6527777778747906E-2</v>
      </c>
      <c r="S698" s="15" t="str">
        <f t="shared" si="21"/>
        <v>Sí</v>
      </c>
    </row>
    <row r="699" spans="1:19">
      <c r="A699" s="18">
        <v>698</v>
      </c>
      <c r="B699" s="19" t="str">
        <f>TEXT(C699,"dddd")</f>
        <v>viernes</v>
      </c>
      <c r="C699" s="19">
        <v>45023.104166666664</v>
      </c>
      <c r="D699" s="19">
        <v>45023.267361111109</v>
      </c>
      <c r="E699" s="20" t="s">
        <v>71</v>
      </c>
      <c r="F699" s="20" t="s">
        <v>81</v>
      </c>
      <c r="G699" s="20" t="s">
        <v>95</v>
      </c>
      <c r="H699" s="23" t="s">
        <v>868</v>
      </c>
      <c r="I699" s="18" t="s">
        <v>79</v>
      </c>
      <c r="J699" s="20" t="s">
        <v>1735</v>
      </c>
      <c r="K699" s="18" t="s">
        <v>107</v>
      </c>
      <c r="L699" s="21">
        <f>SUMIF(Mod_cocina!A:A,A699,Mod_cocina!H:H)</f>
        <v>185</v>
      </c>
      <c r="M699" s="14">
        <v>45023.267361111109</v>
      </c>
      <c r="N699" s="15">
        <v>45023.104166666664</v>
      </c>
      <c r="O699" s="15">
        <v>45023.267361111109</v>
      </c>
      <c r="P699" s="15">
        <f>IF(F699="Ocupada", (O699-N699) + TIME(0,15,0),O699-N699)</f>
        <v>0.16319444444525288</v>
      </c>
      <c r="Q699" s="15">
        <f>TIME(0,SUMIF(Mod_cocina!A:A,A699,Mod_cocina!E:E),0)</f>
        <v>7.013888888888889E-2</v>
      </c>
      <c r="R699" s="16">
        <f t="shared" si="20"/>
        <v>9.3055555556363995E-2</v>
      </c>
      <c r="S699" s="15" t="str">
        <f t="shared" si="21"/>
        <v>Sí</v>
      </c>
    </row>
    <row r="700" spans="1:19">
      <c r="A700" s="18">
        <v>699</v>
      </c>
      <c r="B700" s="19" t="str">
        <f>TEXT(C700,"dddd")</f>
        <v>viernes</v>
      </c>
      <c r="C700" s="19">
        <v>45023.065972222219</v>
      </c>
      <c r="D700" s="19">
        <v>45023.12222222222</v>
      </c>
      <c r="E700" s="20" t="s">
        <v>78</v>
      </c>
      <c r="F700" s="20" t="s">
        <v>67</v>
      </c>
      <c r="G700" s="20" t="s">
        <v>64</v>
      </c>
      <c r="H700" s="23" t="s">
        <v>1736</v>
      </c>
      <c r="I700" s="18" t="s">
        <v>79</v>
      </c>
      <c r="J700" s="20" t="s">
        <v>23</v>
      </c>
      <c r="K700" s="18" t="s">
        <v>68</v>
      </c>
      <c r="L700" s="21">
        <f>SUMIF(Mod_cocina!A:A,A700,Mod_cocina!H:H)</f>
        <v>58</v>
      </c>
      <c r="M700" s="14">
        <v>45023.12222222222</v>
      </c>
      <c r="N700" s="15">
        <v>45023.065972222219</v>
      </c>
      <c r="O700" s="15">
        <v>45023.12222222222</v>
      </c>
      <c r="P700" s="15">
        <f>IF(F700="Ocupada", (O700-N700) + TIME(0,15,0),O700-N700)</f>
        <v>5.6250000001455192E-2</v>
      </c>
      <c r="Q700" s="15">
        <f>TIME(0,SUMIF(Mod_cocina!A:A,A700,Mod_cocina!E:E),0)</f>
        <v>7.6388888888888886E-3</v>
      </c>
      <c r="R700" s="16">
        <f t="shared" si="20"/>
        <v>4.8611111112566302E-2</v>
      </c>
      <c r="S700" s="15" t="str">
        <f t="shared" si="21"/>
        <v>Sí</v>
      </c>
    </row>
    <row r="701" spans="1:19">
      <c r="A701" s="18">
        <v>700</v>
      </c>
      <c r="B701" s="19" t="str">
        <f>TEXT(C701,"dddd")</f>
        <v>viernes</v>
      </c>
      <c r="C701" s="19">
        <v>45023.015972222223</v>
      </c>
      <c r="D701" s="19">
        <v>45023.118055555555</v>
      </c>
      <c r="E701" s="20" t="s">
        <v>78</v>
      </c>
      <c r="F701" s="20" t="s">
        <v>67</v>
      </c>
      <c r="G701" s="20" t="s">
        <v>64</v>
      </c>
      <c r="H701" s="23" t="s">
        <v>1274</v>
      </c>
      <c r="I701" s="18" t="s">
        <v>79</v>
      </c>
      <c r="J701" s="20" t="s">
        <v>1414</v>
      </c>
      <c r="K701" s="18" t="s">
        <v>164</v>
      </c>
      <c r="L701" s="21">
        <f>SUMIF(Mod_cocina!A:A,A701,Mod_cocina!H:H)</f>
        <v>234</v>
      </c>
      <c r="M701" s="14">
        <v>45023.118055555555</v>
      </c>
      <c r="N701" s="15">
        <v>45023.015972222223</v>
      </c>
      <c r="O701" s="15">
        <v>45023.118055555555</v>
      </c>
      <c r="P701" s="15">
        <f>IF(F701="Ocupada", (O701-N701) + TIME(0,15,0),O701-N701)</f>
        <v>0.10208333333139308</v>
      </c>
      <c r="Q701" s="15">
        <f>TIME(0,SUMIF(Mod_cocina!A:A,A701,Mod_cocina!E:E),0)</f>
        <v>5.9722222222222225E-2</v>
      </c>
      <c r="R701" s="16">
        <f t="shared" si="20"/>
        <v>4.2361111109170853E-2</v>
      </c>
      <c r="S701" s="15" t="str">
        <f t="shared" si="21"/>
        <v>Sí</v>
      </c>
    </row>
    <row r="702" spans="1:19">
      <c r="A702" s="18">
        <v>701</v>
      </c>
      <c r="B702" s="19" t="str">
        <f>TEXT(C702,"dddd")</f>
        <v>viernes</v>
      </c>
      <c r="C702" s="19">
        <v>45023.138888888891</v>
      </c>
      <c r="D702" s="19">
        <v>45023.239583333336</v>
      </c>
      <c r="E702" s="20" t="s">
        <v>90</v>
      </c>
      <c r="F702" s="20" t="s">
        <v>81</v>
      </c>
      <c r="G702" s="20" t="s">
        <v>64</v>
      </c>
      <c r="H702" s="23" t="s">
        <v>1739</v>
      </c>
      <c r="I702" s="18" t="s">
        <v>79</v>
      </c>
      <c r="J702" s="20" t="s">
        <v>1740</v>
      </c>
      <c r="K702" s="18" t="s">
        <v>107</v>
      </c>
      <c r="L702" s="21">
        <f>SUMIF(Mod_cocina!A:A,A702,Mod_cocina!H:H)</f>
        <v>102</v>
      </c>
      <c r="M702" s="14">
        <v>45023.239583333336</v>
      </c>
      <c r="N702" s="15">
        <v>45023.138888888891</v>
      </c>
      <c r="O702" s="15">
        <v>45023.239583333336</v>
      </c>
      <c r="P702" s="15">
        <f>IF(F702="Ocupada", (O702-N702) + TIME(0,15,0),O702-N702)</f>
        <v>0.10069444444525288</v>
      </c>
      <c r="Q702" s="15">
        <f>TIME(0,SUMIF(Mod_cocina!A:A,A702,Mod_cocina!E:E),0)</f>
        <v>6.7361111111111108E-2</v>
      </c>
      <c r="R702" s="16">
        <f t="shared" si="20"/>
        <v>3.3333333334141776E-2</v>
      </c>
      <c r="S702" s="15" t="str">
        <f t="shared" si="21"/>
        <v>Sí</v>
      </c>
    </row>
    <row r="703" spans="1:19">
      <c r="A703" s="18">
        <v>702</v>
      </c>
      <c r="B703" s="19" t="str">
        <f>TEXT(C703,"dddd")</f>
        <v>viernes</v>
      </c>
      <c r="C703" s="19">
        <v>45023.104166666664</v>
      </c>
      <c r="D703" s="19">
        <v>45023.21875</v>
      </c>
      <c r="E703" s="20" t="s">
        <v>63</v>
      </c>
      <c r="F703" s="20" t="s">
        <v>81</v>
      </c>
      <c r="G703" s="20" t="s">
        <v>95</v>
      </c>
      <c r="H703" s="23" t="s">
        <v>1742</v>
      </c>
      <c r="I703" s="18" t="s">
        <v>79</v>
      </c>
      <c r="J703" s="20" t="s">
        <v>1743</v>
      </c>
      <c r="K703" s="18" t="s">
        <v>82</v>
      </c>
      <c r="L703" s="21">
        <f>SUMIF(Mod_cocina!A:A,A703,Mod_cocina!H:H)</f>
        <v>195</v>
      </c>
      <c r="M703" s="14">
        <v>45023.21875</v>
      </c>
      <c r="N703" s="15">
        <v>45023.104166666664</v>
      </c>
      <c r="O703" s="15">
        <v>45023.21875</v>
      </c>
      <c r="P703" s="15">
        <f>IF(F703="Ocupada", (O703-N703) + TIME(0,15,0),O703-N703)</f>
        <v>0.11458333333575865</v>
      </c>
      <c r="Q703" s="15">
        <f>TIME(0,SUMIF(Mod_cocina!A:A,A703,Mod_cocina!E:E),0)</f>
        <v>0.1076388888888889</v>
      </c>
      <c r="R703" s="16">
        <f t="shared" si="20"/>
        <v>6.9444444468697575E-3</v>
      </c>
      <c r="S703" s="15" t="str">
        <f t="shared" si="21"/>
        <v>Sí</v>
      </c>
    </row>
    <row r="704" spans="1:19">
      <c r="A704" s="18">
        <v>703</v>
      </c>
      <c r="B704" s="19" t="str">
        <f>TEXT(C704,"dddd")</f>
        <v>viernes</v>
      </c>
      <c r="C704" s="19">
        <v>45023.011805555558</v>
      </c>
      <c r="D704" s="19">
        <v>45023.09652777778</v>
      </c>
      <c r="E704" s="20" t="s">
        <v>71</v>
      </c>
      <c r="F704" s="20" t="s">
        <v>99</v>
      </c>
      <c r="G704" s="20" t="s">
        <v>64</v>
      </c>
      <c r="H704" s="23" t="s">
        <v>1745</v>
      </c>
      <c r="I704" s="18" t="s">
        <v>79</v>
      </c>
      <c r="J704" s="20" t="s">
        <v>43</v>
      </c>
      <c r="K704" s="18" t="s">
        <v>100</v>
      </c>
      <c r="L704" s="21">
        <f>SUMIF(Mod_cocina!A:A,A704,Mod_cocina!H:H)</f>
        <v>63</v>
      </c>
      <c r="M704" s="14">
        <v>45023.09652777778</v>
      </c>
      <c r="N704" s="15">
        <v>45023.011805555558</v>
      </c>
      <c r="O704" s="15">
        <v>45023.09652777778</v>
      </c>
      <c r="P704" s="15">
        <f>IF(F704="Ocupada", (O704-N704) + TIME(0,15,0),O704-N704)</f>
        <v>9.5138888888565518E-2</v>
      </c>
      <c r="Q704" s="15">
        <f>TIME(0,SUMIF(Mod_cocina!A:A,A704,Mod_cocina!E:E),0)</f>
        <v>2.013888888888889E-2</v>
      </c>
      <c r="R704" s="16">
        <f t="shared" si="20"/>
        <v>7.4999999999676631E-2</v>
      </c>
      <c r="S704" s="15" t="str">
        <f t="shared" si="21"/>
        <v>Sí</v>
      </c>
    </row>
    <row r="705" spans="1:19">
      <c r="A705" s="18">
        <v>704</v>
      </c>
      <c r="B705" s="19" t="str">
        <f>TEXT(C705,"dddd")</f>
        <v>viernes</v>
      </c>
      <c r="C705" s="19">
        <v>45023.069444444445</v>
      </c>
      <c r="D705" s="19">
        <v>45023.186805555553</v>
      </c>
      <c r="E705" s="20" t="s">
        <v>78</v>
      </c>
      <c r="F705" s="20" t="s">
        <v>67</v>
      </c>
      <c r="G705" s="20" t="s">
        <v>95</v>
      </c>
      <c r="H705" s="23" t="s">
        <v>1747</v>
      </c>
      <c r="I705" s="18" t="s">
        <v>79</v>
      </c>
      <c r="J705" s="20" t="s">
        <v>45</v>
      </c>
      <c r="K705" s="18" t="s">
        <v>107</v>
      </c>
      <c r="L705" s="21">
        <f>SUMIF(Mod_cocina!A:A,A705,Mod_cocina!H:H)</f>
        <v>18</v>
      </c>
      <c r="M705" s="14">
        <v>45023.186805555553</v>
      </c>
      <c r="N705" s="15">
        <v>45023.069444444445</v>
      </c>
      <c r="O705" s="15">
        <v>45023.186805555553</v>
      </c>
      <c r="P705" s="15">
        <f>IF(F705="Ocupada", (O705-N705) + TIME(0,15,0),O705-N705)</f>
        <v>0.11736111110803904</v>
      </c>
      <c r="Q705" s="15">
        <f>TIME(0,SUMIF(Mod_cocina!A:A,A705,Mod_cocina!E:E),0)</f>
        <v>2.6388888888888889E-2</v>
      </c>
      <c r="R705" s="16">
        <f t="shared" si="20"/>
        <v>9.0972222219150148E-2</v>
      </c>
      <c r="S705" s="15" t="str">
        <f t="shared" si="21"/>
        <v>Sí</v>
      </c>
    </row>
    <row r="706" spans="1:19">
      <c r="A706" s="18">
        <v>705</v>
      </c>
      <c r="B706" s="19" t="str">
        <f>TEXT(C706,"dddd")</f>
        <v>viernes</v>
      </c>
      <c r="C706" s="19">
        <v>45023.074999999997</v>
      </c>
      <c r="D706" s="19">
        <v>45023.120138888888</v>
      </c>
      <c r="E706" s="20" t="s">
        <v>78</v>
      </c>
      <c r="F706" s="20" t="s">
        <v>81</v>
      </c>
      <c r="G706" s="20" t="s">
        <v>64</v>
      </c>
      <c r="H706" s="23" t="s">
        <v>824</v>
      </c>
      <c r="I706" s="18" t="s">
        <v>79</v>
      </c>
      <c r="J706" s="20" t="s">
        <v>837</v>
      </c>
      <c r="K706" s="18" t="s">
        <v>100</v>
      </c>
      <c r="L706" s="21">
        <f>SUMIF(Mod_cocina!A:A,A706,Mod_cocina!H:H)</f>
        <v>112</v>
      </c>
      <c r="M706" s="14">
        <v>45023.120138888888</v>
      </c>
      <c r="N706" s="15">
        <v>45023.074999999997</v>
      </c>
      <c r="O706" s="15">
        <v>45023.120138888888</v>
      </c>
      <c r="P706" s="15">
        <f>IF(F706="Ocupada", (O706-N706) + TIME(0,15,0),O706-N706)</f>
        <v>4.5138888890505768E-2</v>
      </c>
      <c r="Q706" s="15">
        <f>TIME(0,SUMIF(Mod_cocina!A:A,A706,Mod_cocina!E:E),0)</f>
        <v>2.2916666666666665E-2</v>
      </c>
      <c r="R706" s="16">
        <f t="shared" si="20"/>
        <v>2.2222222223839103E-2</v>
      </c>
      <c r="S706" s="15" t="str">
        <f t="shared" si="21"/>
        <v>Sí</v>
      </c>
    </row>
    <row r="707" spans="1:19">
      <c r="A707" s="18">
        <v>706</v>
      </c>
      <c r="B707" s="19" t="str">
        <f>TEXT(C707,"dddd")</f>
        <v>viernes</v>
      </c>
      <c r="C707" s="19">
        <v>45023.051388888889</v>
      </c>
      <c r="D707" s="19">
        <v>45023.20416666667</v>
      </c>
      <c r="E707" s="20" t="s">
        <v>71</v>
      </c>
      <c r="F707" s="20" t="s">
        <v>99</v>
      </c>
      <c r="G707" s="20" t="s">
        <v>64</v>
      </c>
      <c r="H707" s="23" t="s">
        <v>1749</v>
      </c>
      <c r="I707" s="18" t="s">
        <v>79</v>
      </c>
      <c r="J707" s="20" t="s">
        <v>45</v>
      </c>
      <c r="K707" s="18" t="s">
        <v>164</v>
      </c>
      <c r="L707" s="21">
        <f>SUMIF(Mod_cocina!A:A,A707,Mod_cocina!H:H)</f>
        <v>54</v>
      </c>
      <c r="M707" s="14">
        <v>45023.20416666667</v>
      </c>
      <c r="N707" s="15">
        <v>45023.051388888889</v>
      </c>
      <c r="O707" s="15">
        <v>45023.20416666667</v>
      </c>
      <c r="P707" s="15">
        <f>IF(F707="Ocupada", (O707-N707) + TIME(0,15,0),O707-N707)</f>
        <v>0.16319444444767819</v>
      </c>
      <c r="Q707" s="15">
        <f>TIME(0,SUMIF(Mod_cocina!A:A,A707,Mod_cocina!E:E),0)</f>
        <v>2.2916666666666665E-2</v>
      </c>
      <c r="R707" s="16">
        <f t="shared" ref="R707:R768" si="22">IF((P707-Q707)&gt;0,P707-Q707,0)</f>
        <v>0.14027777778101153</v>
      </c>
      <c r="S707" s="15" t="str">
        <f t="shared" ref="S707:S768" si="23">IF((R707)&gt;0,"Sí","No")</f>
        <v>Sí</v>
      </c>
    </row>
    <row r="708" spans="1:19">
      <c r="A708" s="18">
        <v>707</v>
      </c>
      <c r="B708" s="19" t="str">
        <f>TEXT(C708,"dddd")</f>
        <v>viernes</v>
      </c>
      <c r="C708" s="19">
        <v>45023.128472222219</v>
      </c>
      <c r="D708" s="19">
        <v>45023.224305555559</v>
      </c>
      <c r="E708" s="20" t="s">
        <v>78</v>
      </c>
      <c r="F708" s="20" t="s">
        <v>67</v>
      </c>
      <c r="G708" s="20" t="s">
        <v>72</v>
      </c>
      <c r="H708" s="23" t="s">
        <v>1751</v>
      </c>
      <c r="I708" s="18" t="s">
        <v>79</v>
      </c>
      <c r="J708" s="20" t="s">
        <v>1752</v>
      </c>
      <c r="K708" s="18" t="s">
        <v>111</v>
      </c>
      <c r="L708" s="21">
        <f>SUMIF(Mod_cocina!A:A,A708,Mod_cocina!H:H)</f>
        <v>185</v>
      </c>
      <c r="M708" s="14">
        <v>45023.224305555559</v>
      </c>
      <c r="N708" s="15">
        <v>45023.128472222219</v>
      </c>
      <c r="O708" s="15">
        <v>45023.224305555559</v>
      </c>
      <c r="P708" s="15">
        <f>IF(F708="Ocupada", (O708-N708) + TIME(0,15,0),O708-N708)</f>
        <v>9.5833333340124227E-2</v>
      </c>
      <c r="Q708" s="15">
        <f>TIME(0,SUMIF(Mod_cocina!A:A,A708,Mod_cocina!E:E),0)</f>
        <v>9.5138888888888884E-2</v>
      </c>
      <c r="R708" s="16">
        <f t="shared" si="22"/>
        <v>6.9444445123534315E-4</v>
      </c>
      <c r="S708" s="15" t="str">
        <f t="shared" si="23"/>
        <v>Sí</v>
      </c>
    </row>
    <row r="709" spans="1:19">
      <c r="A709" s="18">
        <v>708</v>
      </c>
      <c r="B709" s="19" t="str">
        <f>TEXT(C709,"dddd")</f>
        <v>viernes</v>
      </c>
      <c r="C709" s="19">
        <v>45023.15</v>
      </c>
      <c r="D709" s="19">
        <v>45023.308333333334</v>
      </c>
      <c r="E709" s="20" t="s">
        <v>63</v>
      </c>
      <c r="F709" s="20" t="s">
        <v>99</v>
      </c>
      <c r="G709" s="20" t="s">
        <v>95</v>
      </c>
      <c r="H709" s="23" t="s">
        <v>1665</v>
      </c>
      <c r="I709" s="18" t="s">
        <v>79</v>
      </c>
      <c r="J709" s="20" t="s">
        <v>17</v>
      </c>
      <c r="K709" s="18" t="s">
        <v>68</v>
      </c>
      <c r="L709" s="21">
        <f>SUMIF(Mod_cocina!A:A,A709,Mod_cocina!H:H)</f>
        <v>54</v>
      </c>
      <c r="M709" s="14">
        <v>45023.308333333334</v>
      </c>
      <c r="N709" s="15">
        <v>45023.15</v>
      </c>
      <c r="O709" s="15">
        <v>45023.308333333334</v>
      </c>
      <c r="P709" s="15">
        <f>IF(F709="Ocupada", (O709-N709) + TIME(0,15,0),O709-N709)</f>
        <v>0.16874999999951493</v>
      </c>
      <c r="Q709" s="15">
        <f>TIME(0,SUMIF(Mod_cocina!A:A,A709,Mod_cocina!E:E),0)</f>
        <v>1.6666666666666666E-2</v>
      </c>
      <c r="R709" s="16">
        <f t="shared" si="22"/>
        <v>0.15208333333284826</v>
      </c>
      <c r="S709" s="15" t="str">
        <f t="shared" si="23"/>
        <v>Sí</v>
      </c>
    </row>
    <row r="710" spans="1:19">
      <c r="A710" s="18">
        <v>709</v>
      </c>
      <c r="B710" s="19" t="str">
        <f>TEXT(C710,"dddd")</f>
        <v>viernes</v>
      </c>
      <c r="C710" s="19">
        <v>45023.079861111109</v>
      </c>
      <c r="D710" s="19">
        <v>45023.152777777781</v>
      </c>
      <c r="E710" s="20" t="s">
        <v>78</v>
      </c>
      <c r="F710" s="20" t="s">
        <v>99</v>
      </c>
      <c r="G710" s="20" t="s">
        <v>64</v>
      </c>
      <c r="H710" s="23" t="s">
        <v>1754</v>
      </c>
      <c r="I710" s="18" t="s">
        <v>73</v>
      </c>
      <c r="J710" s="20" t="s">
        <v>1755</v>
      </c>
      <c r="K710" s="18" t="s">
        <v>131</v>
      </c>
      <c r="L710" s="21">
        <f>SUMIF(Mod_cocina!A:A,A710,Mod_cocina!H:H)</f>
        <v>193</v>
      </c>
      <c r="M710" s="14">
        <v>45023.152777777781</v>
      </c>
      <c r="N710" s="15">
        <v>45023.079861111109</v>
      </c>
      <c r="O710" s="15">
        <v>45023.152777777781</v>
      </c>
      <c r="P710" s="15">
        <f>IF(F710="Ocupada", (O710-N710) + TIME(0,15,0),O710-N710)</f>
        <v>8.3333333338183976E-2</v>
      </c>
      <c r="Q710" s="15">
        <f>TIME(0,SUMIF(Mod_cocina!A:A,A710,Mod_cocina!E:E),0)</f>
        <v>6.805555555555555E-2</v>
      </c>
      <c r="R710" s="16">
        <f t="shared" si="22"/>
        <v>1.5277777782628427E-2</v>
      </c>
      <c r="S710" s="15" t="str">
        <f t="shared" si="23"/>
        <v>Sí</v>
      </c>
    </row>
    <row r="711" spans="1:19">
      <c r="A711" s="18">
        <v>710</v>
      </c>
      <c r="B711" s="19" t="str">
        <f>TEXT(C711,"dddd")</f>
        <v>viernes</v>
      </c>
      <c r="C711" s="19">
        <v>45023.102777777778</v>
      </c>
      <c r="D711" s="19">
        <v>45023.151388888888</v>
      </c>
      <c r="E711" s="20" t="s">
        <v>85</v>
      </c>
      <c r="F711" s="20" t="s">
        <v>99</v>
      </c>
      <c r="G711" s="20" t="s">
        <v>64</v>
      </c>
      <c r="H711" s="23" t="s">
        <v>1757</v>
      </c>
      <c r="I711" s="18" t="s">
        <v>79</v>
      </c>
      <c r="J711" s="20" t="s">
        <v>1758</v>
      </c>
      <c r="K711" s="18" t="s">
        <v>68</v>
      </c>
      <c r="L711" s="21">
        <f>SUMIF(Mod_cocina!A:A,A711,Mod_cocina!H:H)</f>
        <v>138</v>
      </c>
      <c r="M711" s="14">
        <v>45023.151388888888</v>
      </c>
      <c r="N711" s="15">
        <v>45023.102777777778</v>
      </c>
      <c r="O711" s="15">
        <v>45023.151388888888</v>
      </c>
      <c r="P711" s="15">
        <f>IF(F711="Ocupada", (O711-N711) + TIME(0,15,0),O711-N711)</f>
        <v>5.9027777776160896E-2</v>
      </c>
      <c r="Q711" s="15">
        <f>TIME(0,SUMIF(Mod_cocina!A:A,A711,Mod_cocina!E:E),0)</f>
        <v>9.7222222222222224E-2</v>
      </c>
      <c r="R711" s="16">
        <f t="shared" si="22"/>
        <v>0</v>
      </c>
      <c r="S711" s="15" t="str">
        <f t="shared" si="23"/>
        <v>No</v>
      </c>
    </row>
    <row r="712" spans="1:19">
      <c r="A712" s="18">
        <v>711</v>
      </c>
      <c r="B712" s="19" t="str">
        <f>TEXT(C712,"dddd")</f>
        <v>viernes</v>
      </c>
      <c r="C712" s="19">
        <v>45023.07708333333</v>
      </c>
      <c r="D712" s="19">
        <v>45023.220833333333</v>
      </c>
      <c r="E712" s="20" t="s">
        <v>71</v>
      </c>
      <c r="F712" s="20" t="s">
        <v>99</v>
      </c>
      <c r="G712" s="20" t="s">
        <v>64</v>
      </c>
      <c r="H712" s="23" t="s">
        <v>1759</v>
      </c>
      <c r="I712" s="18" t="s">
        <v>65</v>
      </c>
      <c r="J712" s="20" t="s">
        <v>1055</v>
      </c>
      <c r="K712" s="18" t="s">
        <v>111</v>
      </c>
      <c r="L712" s="21">
        <f>SUMIF(Mod_cocina!A:A,A712,Mod_cocina!H:H)</f>
        <v>166</v>
      </c>
      <c r="M712" s="14">
        <v>45023.220833333333</v>
      </c>
      <c r="N712" s="15">
        <v>45023.07708333333</v>
      </c>
      <c r="O712" s="15">
        <v>45023.220833333333</v>
      </c>
      <c r="P712" s="15">
        <f>IF(F712="Ocupada", (O712-N712) + TIME(0,15,0),O712-N712)</f>
        <v>0.15416666666957704</v>
      </c>
      <c r="Q712" s="15">
        <f>TIME(0,SUMIF(Mod_cocina!A:A,A712,Mod_cocina!E:E),0)</f>
        <v>4.0972222222222222E-2</v>
      </c>
      <c r="R712" s="16">
        <f t="shared" si="22"/>
        <v>0.11319444444735483</v>
      </c>
      <c r="S712" s="15" t="str">
        <f t="shared" si="23"/>
        <v>Sí</v>
      </c>
    </row>
    <row r="713" spans="1:19">
      <c r="A713" s="18">
        <v>712</v>
      </c>
      <c r="B713" s="19" t="str">
        <f>TEXT(C713,"dddd")</f>
        <v>viernes</v>
      </c>
      <c r="C713" s="19">
        <v>45023.004166666666</v>
      </c>
      <c r="D713" s="19">
        <v>45023.102083333331</v>
      </c>
      <c r="E713" s="20" t="s">
        <v>78</v>
      </c>
      <c r="F713" s="20" t="s">
        <v>67</v>
      </c>
      <c r="G713" s="20" t="s">
        <v>72</v>
      </c>
      <c r="H713" s="23" t="s">
        <v>1761</v>
      </c>
      <c r="I713" s="18" t="s">
        <v>73</v>
      </c>
      <c r="J713" s="20" t="s">
        <v>9</v>
      </c>
      <c r="K713" s="18" t="s">
        <v>92</v>
      </c>
      <c r="L713" s="21">
        <f>SUMIF(Mod_cocina!A:A,A713,Mod_cocina!H:H)</f>
        <v>48</v>
      </c>
      <c r="M713" s="14">
        <v>45023.102083333331</v>
      </c>
      <c r="N713" s="15">
        <v>45023.004166666666</v>
      </c>
      <c r="O713" s="15">
        <v>45023.102083333331</v>
      </c>
      <c r="P713" s="15">
        <f>IF(F713="Ocupada", (O713-N713) + TIME(0,15,0),O713-N713)</f>
        <v>9.7916666665696539E-2</v>
      </c>
      <c r="Q713" s="15">
        <f>TIME(0,SUMIF(Mod_cocina!A:A,A713,Mod_cocina!E:E),0)</f>
        <v>3.4027777777777775E-2</v>
      </c>
      <c r="R713" s="16">
        <f t="shared" si="22"/>
        <v>6.3888888887918771E-2</v>
      </c>
      <c r="S713" s="15" t="str">
        <f t="shared" si="23"/>
        <v>Sí</v>
      </c>
    </row>
    <row r="714" spans="1:19">
      <c r="A714" s="18">
        <v>713</v>
      </c>
      <c r="B714" s="19" t="str">
        <f>TEXT(C714,"dddd")</f>
        <v>viernes</v>
      </c>
      <c r="C714" s="19">
        <v>45023.010416666664</v>
      </c>
      <c r="D714" s="19">
        <v>45023.119444444441</v>
      </c>
      <c r="E714" s="20" t="s">
        <v>71</v>
      </c>
      <c r="F714" s="20" t="s">
        <v>81</v>
      </c>
      <c r="G714" s="20" t="s">
        <v>95</v>
      </c>
      <c r="H714" s="23" t="s">
        <v>1763</v>
      </c>
      <c r="I714" s="18" t="s">
        <v>79</v>
      </c>
      <c r="J714" s="20" t="s">
        <v>1764</v>
      </c>
      <c r="K714" s="18" t="s">
        <v>111</v>
      </c>
      <c r="L714" s="21">
        <f>SUMIF(Mod_cocina!A:A,A714,Mod_cocina!H:H)</f>
        <v>360</v>
      </c>
      <c r="M714" s="14">
        <v>45023.119444444441</v>
      </c>
      <c r="N714" s="15">
        <v>45023.010416666664</v>
      </c>
      <c r="O714" s="15">
        <v>45023.119444444441</v>
      </c>
      <c r="P714" s="15">
        <f>IF(F714="Ocupada", (O714-N714) + TIME(0,15,0),O714-N714)</f>
        <v>0.10902777777664596</v>
      </c>
      <c r="Q714" s="15">
        <f>TIME(0,SUMIF(Mod_cocina!A:A,A714,Mod_cocina!E:E),0)</f>
        <v>8.6805555555555552E-2</v>
      </c>
      <c r="R714" s="16">
        <f t="shared" si="22"/>
        <v>2.222222222109041E-2</v>
      </c>
      <c r="S714" s="15" t="str">
        <f t="shared" si="23"/>
        <v>Sí</v>
      </c>
    </row>
    <row r="715" spans="1:19">
      <c r="A715" s="18">
        <v>714</v>
      </c>
      <c r="B715" s="19" t="str">
        <f>TEXT(C715,"dddd")</f>
        <v>viernes</v>
      </c>
      <c r="C715" s="19">
        <v>45023.097916666666</v>
      </c>
      <c r="D715" s="19">
        <v>45023.170138888891</v>
      </c>
      <c r="E715" s="20" t="s">
        <v>85</v>
      </c>
      <c r="F715" s="20" t="s">
        <v>81</v>
      </c>
      <c r="G715" s="20" t="s">
        <v>64</v>
      </c>
      <c r="H715" s="23" t="s">
        <v>1765</v>
      </c>
      <c r="I715" s="18" t="s">
        <v>79</v>
      </c>
      <c r="J715" s="20" t="s">
        <v>1766</v>
      </c>
      <c r="K715" s="18" t="s">
        <v>75</v>
      </c>
      <c r="L715" s="21">
        <f>SUMIF(Mod_cocina!A:A,A715,Mod_cocina!H:H)</f>
        <v>225</v>
      </c>
      <c r="M715" s="14">
        <v>45023.170138888891</v>
      </c>
      <c r="N715" s="15">
        <v>45023.097916666666</v>
      </c>
      <c r="O715" s="15">
        <v>45023.170138888891</v>
      </c>
      <c r="P715" s="15">
        <f>IF(F715="Ocupada", (O715-N715) + TIME(0,15,0),O715-N715)</f>
        <v>7.2222222224809229E-2</v>
      </c>
      <c r="Q715" s="15">
        <f>TIME(0,SUMIF(Mod_cocina!A:A,A715,Mod_cocina!E:E),0)</f>
        <v>4.3749999999999997E-2</v>
      </c>
      <c r="R715" s="16">
        <f t="shared" si="22"/>
        <v>2.8472222224809232E-2</v>
      </c>
      <c r="S715" s="15" t="str">
        <f t="shared" si="23"/>
        <v>Sí</v>
      </c>
    </row>
    <row r="716" spans="1:19">
      <c r="A716" s="18">
        <v>715</v>
      </c>
      <c r="B716" s="19" t="str">
        <f>TEXT(C716,"dddd")</f>
        <v>viernes</v>
      </c>
      <c r="C716" s="19">
        <v>45023.072916666664</v>
      </c>
      <c r="D716" s="19">
        <v>45023.177083333336</v>
      </c>
      <c r="E716" s="20" t="s">
        <v>63</v>
      </c>
      <c r="F716" s="20" t="s">
        <v>99</v>
      </c>
      <c r="G716" s="20" t="s">
        <v>64</v>
      </c>
      <c r="H716" s="23" t="s">
        <v>1768</v>
      </c>
      <c r="I716" s="18" t="s">
        <v>65</v>
      </c>
      <c r="J716" s="20" t="s">
        <v>1769</v>
      </c>
      <c r="K716" s="18" t="s">
        <v>92</v>
      </c>
      <c r="L716" s="21">
        <f>SUMIF(Mod_cocina!A:A,A716,Mod_cocina!H:H)</f>
        <v>246</v>
      </c>
      <c r="M716" s="14">
        <v>45023.177083333336</v>
      </c>
      <c r="N716" s="15">
        <v>45023.072916666664</v>
      </c>
      <c r="O716" s="15">
        <v>45023.177083333336</v>
      </c>
      <c r="P716" s="15">
        <f>IF(F716="Ocupada", (O716-N716) + TIME(0,15,0),O716-N716)</f>
        <v>0.11458333333818398</v>
      </c>
      <c r="Q716" s="15">
        <f>TIME(0,SUMIF(Mod_cocina!A:A,A716,Mod_cocina!E:E),0)</f>
        <v>9.4444444444444442E-2</v>
      </c>
      <c r="R716" s="16">
        <f t="shared" si="22"/>
        <v>2.0138888893739534E-2</v>
      </c>
      <c r="S716" s="15" t="str">
        <f t="shared" si="23"/>
        <v>Sí</v>
      </c>
    </row>
    <row r="717" spans="1:19">
      <c r="A717" s="18">
        <v>716</v>
      </c>
      <c r="B717" s="19" t="str">
        <f>TEXT(C717,"dddd")</f>
        <v>viernes</v>
      </c>
      <c r="C717" s="19">
        <v>45023.074305555558</v>
      </c>
      <c r="D717" s="19">
        <v>45023.197222222225</v>
      </c>
      <c r="E717" s="20" t="s">
        <v>78</v>
      </c>
      <c r="F717" s="20" t="s">
        <v>99</v>
      </c>
      <c r="G717" s="20" t="s">
        <v>95</v>
      </c>
      <c r="H717" s="23" t="s">
        <v>1770</v>
      </c>
      <c r="I717" s="18" t="s">
        <v>79</v>
      </c>
      <c r="J717" s="20" t="s">
        <v>1771</v>
      </c>
      <c r="K717" s="18" t="s">
        <v>82</v>
      </c>
      <c r="L717" s="21">
        <f>SUMIF(Mod_cocina!A:A,A717,Mod_cocina!H:H)</f>
        <v>231</v>
      </c>
      <c r="M717" s="14">
        <v>45023.197222222225</v>
      </c>
      <c r="N717" s="15">
        <v>45023.074305555558</v>
      </c>
      <c r="O717" s="15">
        <v>45023.197222222225</v>
      </c>
      <c r="P717" s="15">
        <f>IF(F717="Ocupada", (O717-N717) + TIME(0,15,0),O717-N717)</f>
        <v>0.13333333333381839</v>
      </c>
      <c r="Q717" s="15">
        <f>TIME(0,SUMIF(Mod_cocina!A:A,A717,Mod_cocina!E:E),0)</f>
        <v>6.25E-2</v>
      </c>
      <c r="R717" s="16">
        <f t="shared" si="22"/>
        <v>7.0833333333818388E-2</v>
      </c>
      <c r="S717" s="15" t="str">
        <f t="shared" si="23"/>
        <v>Sí</v>
      </c>
    </row>
    <row r="718" spans="1:19">
      <c r="A718" s="18">
        <v>717</v>
      </c>
      <c r="B718" s="19" t="str">
        <f>TEXT(C718,"dddd")</f>
        <v>viernes</v>
      </c>
      <c r="C718" s="19">
        <v>45023.163888888892</v>
      </c>
      <c r="D718" s="19">
        <v>45023.252083333333</v>
      </c>
      <c r="E718" s="20" t="s">
        <v>71</v>
      </c>
      <c r="F718" s="20" t="s">
        <v>81</v>
      </c>
      <c r="G718" s="20" t="s">
        <v>64</v>
      </c>
      <c r="H718" s="23" t="s">
        <v>1772</v>
      </c>
      <c r="I718" s="18" t="s">
        <v>79</v>
      </c>
      <c r="J718" s="20" t="s">
        <v>1773</v>
      </c>
      <c r="K718" s="18" t="s">
        <v>107</v>
      </c>
      <c r="L718" s="21">
        <f>SUMIF(Mod_cocina!A:A,A718,Mod_cocina!H:H)</f>
        <v>155</v>
      </c>
      <c r="M718" s="14">
        <v>45023.252083333333</v>
      </c>
      <c r="N718" s="15">
        <v>45023.163888888892</v>
      </c>
      <c r="O718" s="15">
        <v>45023.252083333333</v>
      </c>
      <c r="P718" s="15">
        <f>IF(F718="Ocupada", (O718-N718) + TIME(0,15,0),O718-N718)</f>
        <v>8.819444444088731E-2</v>
      </c>
      <c r="Q718" s="15">
        <f>TIME(0,SUMIF(Mod_cocina!A:A,A718,Mod_cocina!E:E),0)</f>
        <v>0.05</v>
      </c>
      <c r="R718" s="16">
        <f t="shared" si="22"/>
        <v>3.8194444440887307E-2</v>
      </c>
      <c r="S718" s="15" t="str">
        <f t="shared" si="23"/>
        <v>Sí</v>
      </c>
    </row>
    <row r="719" spans="1:19">
      <c r="A719" s="18">
        <v>718</v>
      </c>
      <c r="B719" s="19" t="str">
        <f>TEXT(C719,"dddd")</f>
        <v>viernes</v>
      </c>
      <c r="C719" s="19">
        <v>45023.137499999997</v>
      </c>
      <c r="D719" s="19">
        <v>45023.29583333333</v>
      </c>
      <c r="E719" s="20" t="s">
        <v>78</v>
      </c>
      <c r="F719" s="20" t="s">
        <v>81</v>
      </c>
      <c r="G719" s="20" t="s">
        <v>72</v>
      </c>
      <c r="H719" s="23" t="s">
        <v>1774</v>
      </c>
      <c r="I719" s="18" t="s">
        <v>79</v>
      </c>
      <c r="J719" s="20" t="s">
        <v>39</v>
      </c>
      <c r="K719" s="18" t="s">
        <v>100</v>
      </c>
      <c r="L719" s="21">
        <f>SUMIF(Mod_cocina!A:A,A719,Mod_cocina!H:H)</f>
        <v>20</v>
      </c>
      <c r="M719" s="14">
        <v>45023.29583333333</v>
      </c>
      <c r="N719" s="15">
        <v>45023.137499999997</v>
      </c>
      <c r="O719" s="15">
        <v>45023.29583333333</v>
      </c>
      <c r="P719" s="15">
        <f>IF(F719="Ocupada", (O719-N719) + TIME(0,15,0),O719-N719)</f>
        <v>0.15833333333284827</v>
      </c>
      <c r="Q719" s="15">
        <f>TIME(0,SUMIF(Mod_cocina!A:A,A719,Mod_cocina!E:E),0)</f>
        <v>4.027777777777778E-2</v>
      </c>
      <c r="R719" s="16">
        <f t="shared" si="22"/>
        <v>0.1180555555550705</v>
      </c>
      <c r="S719" s="15" t="str">
        <f t="shared" si="23"/>
        <v>Sí</v>
      </c>
    </row>
    <row r="720" spans="1:19">
      <c r="A720" s="18">
        <v>719</v>
      </c>
      <c r="B720" s="19" t="str">
        <f>TEXT(C720,"dddd")</f>
        <v>viernes</v>
      </c>
      <c r="C720" s="19">
        <v>45023.054166666669</v>
      </c>
      <c r="D720" s="19">
        <v>45023.117361111108</v>
      </c>
      <c r="E720" s="20" t="s">
        <v>71</v>
      </c>
      <c r="F720" s="20" t="s">
        <v>81</v>
      </c>
      <c r="G720" s="20" t="s">
        <v>64</v>
      </c>
      <c r="H720" s="23" t="s">
        <v>1776</v>
      </c>
      <c r="I720" s="18" t="s">
        <v>65</v>
      </c>
      <c r="J720" s="20" t="s">
        <v>1777</v>
      </c>
      <c r="K720" s="18" t="s">
        <v>75</v>
      </c>
      <c r="L720" s="21">
        <f>SUMIF(Mod_cocina!A:A,A720,Mod_cocina!H:H)</f>
        <v>107</v>
      </c>
      <c r="M720" s="14">
        <v>45023.117361111108</v>
      </c>
      <c r="N720" s="15">
        <v>45023.054166666669</v>
      </c>
      <c r="O720" s="15">
        <v>45023.117361111108</v>
      </c>
      <c r="P720" s="15">
        <f>IF(F720="Ocupada", (O720-N720) + TIME(0,15,0),O720-N720)</f>
        <v>6.3194444439432118E-2</v>
      </c>
      <c r="Q720" s="15">
        <f>TIME(0,SUMIF(Mod_cocina!A:A,A720,Mod_cocina!E:E),0)</f>
        <v>4.8611111111111112E-2</v>
      </c>
      <c r="R720" s="16">
        <f t="shared" si="22"/>
        <v>1.4583333328321006E-2</v>
      </c>
      <c r="S720" s="15" t="str">
        <f t="shared" si="23"/>
        <v>Sí</v>
      </c>
    </row>
    <row r="721" spans="1:19">
      <c r="A721" s="18">
        <v>720</v>
      </c>
      <c r="B721" s="19" t="str">
        <f>TEXT(C721,"dddd")</f>
        <v>viernes</v>
      </c>
      <c r="C721" s="19">
        <v>45023.092361111114</v>
      </c>
      <c r="D721" s="19">
        <v>45023.240277777775</v>
      </c>
      <c r="E721" s="20" t="s">
        <v>63</v>
      </c>
      <c r="F721" s="20" t="s">
        <v>67</v>
      </c>
      <c r="G721" s="20" t="s">
        <v>64</v>
      </c>
      <c r="H721" s="23" t="s">
        <v>1779</v>
      </c>
      <c r="I721" s="18" t="s">
        <v>79</v>
      </c>
      <c r="J721" s="20" t="s">
        <v>1780</v>
      </c>
      <c r="K721" s="18" t="s">
        <v>87</v>
      </c>
      <c r="L721" s="21">
        <f>SUMIF(Mod_cocina!A:A,A721,Mod_cocina!H:H)</f>
        <v>168</v>
      </c>
      <c r="M721" s="14">
        <v>45023.240277777775</v>
      </c>
      <c r="N721" s="15">
        <v>45023.092361111114</v>
      </c>
      <c r="O721" s="15">
        <v>45023.240277777775</v>
      </c>
      <c r="P721" s="15">
        <f>IF(F721="Ocupada", (O721-N721) + TIME(0,15,0),O721-N721)</f>
        <v>0.14791666666133096</v>
      </c>
      <c r="Q721" s="15">
        <f>TIME(0,SUMIF(Mod_cocina!A:A,A721,Mod_cocina!E:E),0)</f>
        <v>9.2361111111111116E-2</v>
      </c>
      <c r="R721" s="16">
        <f t="shared" si="22"/>
        <v>5.5555555550219848E-2</v>
      </c>
      <c r="S721" s="15" t="str">
        <f t="shared" si="23"/>
        <v>Sí</v>
      </c>
    </row>
    <row r="722" spans="1:19">
      <c r="A722" s="18">
        <v>721</v>
      </c>
      <c r="B722" s="19" t="str">
        <f>TEXT(C722,"dddd")</f>
        <v>viernes</v>
      </c>
      <c r="C722" s="19">
        <v>45023.161805555559</v>
      </c>
      <c r="D722" s="19">
        <v>45023.292361111111</v>
      </c>
      <c r="E722" s="20" t="s">
        <v>78</v>
      </c>
      <c r="F722" s="20" t="s">
        <v>81</v>
      </c>
      <c r="G722" s="20" t="s">
        <v>72</v>
      </c>
      <c r="H722" s="23" t="s">
        <v>1781</v>
      </c>
      <c r="I722" s="18" t="s">
        <v>79</v>
      </c>
      <c r="J722" s="20" t="s">
        <v>1782</v>
      </c>
      <c r="K722" s="18" t="s">
        <v>87</v>
      </c>
      <c r="L722" s="21">
        <f>SUMIF(Mod_cocina!A:A,A722,Mod_cocina!H:H)</f>
        <v>218</v>
      </c>
      <c r="M722" s="14">
        <v>45023.292361111111</v>
      </c>
      <c r="N722" s="15">
        <v>45023.161805555559</v>
      </c>
      <c r="O722" s="15">
        <v>45023.292361111111</v>
      </c>
      <c r="P722" s="15">
        <f>IF(F722="Ocupada", (O722-N722) + TIME(0,15,0),O722-N722)</f>
        <v>0.13055555555183673</v>
      </c>
      <c r="Q722" s="15">
        <f>TIME(0,SUMIF(Mod_cocina!A:A,A722,Mod_cocina!E:E),0)</f>
        <v>9.2361111111111116E-2</v>
      </c>
      <c r="R722" s="16">
        <f t="shared" si="22"/>
        <v>3.8194444440725617E-2</v>
      </c>
      <c r="S722" s="15" t="str">
        <f t="shared" si="23"/>
        <v>Sí</v>
      </c>
    </row>
    <row r="723" spans="1:19">
      <c r="A723" s="18">
        <v>722</v>
      </c>
      <c r="B723" s="19" t="str">
        <f>TEXT(C723,"dddd")</f>
        <v>viernes</v>
      </c>
      <c r="C723" s="19">
        <v>45023.118750000001</v>
      </c>
      <c r="D723" s="19">
        <v>45023.172222222223</v>
      </c>
      <c r="E723" s="20" t="s">
        <v>78</v>
      </c>
      <c r="F723" s="20" t="s">
        <v>81</v>
      </c>
      <c r="G723" s="20" t="s">
        <v>64</v>
      </c>
      <c r="H723" s="23" t="s">
        <v>1784</v>
      </c>
      <c r="I723" s="18" t="s">
        <v>79</v>
      </c>
      <c r="J723" s="20" t="s">
        <v>1785</v>
      </c>
      <c r="K723" s="18" t="s">
        <v>131</v>
      </c>
      <c r="L723" s="21">
        <f>SUMIF(Mod_cocina!A:A,A723,Mod_cocina!H:H)</f>
        <v>85</v>
      </c>
      <c r="M723" s="14">
        <v>45023.172222222223</v>
      </c>
      <c r="N723" s="15">
        <v>45023.118750000001</v>
      </c>
      <c r="O723" s="15">
        <v>45023.172222222223</v>
      </c>
      <c r="P723" s="15">
        <f>IF(F723="Ocupada", (O723-N723) + TIME(0,15,0),O723-N723)</f>
        <v>5.3472222221898846E-2</v>
      </c>
      <c r="Q723" s="15">
        <f>TIME(0,SUMIF(Mod_cocina!A:A,A723,Mod_cocina!E:E),0)</f>
        <v>4.0972222222222222E-2</v>
      </c>
      <c r="R723" s="16">
        <f t="shared" si="22"/>
        <v>1.2499999999676624E-2</v>
      </c>
      <c r="S723" s="15" t="str">
        <f t="shared" si="23"/>
        <v>Sí</v>
      </c>
    </row>
    <row r="724" spans="1:19">
      <c r="A724" s="18">
        <v>723</v>
      </c>
      <c r="B724" s="19" t="str">
        <f>TEXT(C724,"dddd")</f>
        <v>viernes</v>
      </c>
      <c r="C724" s="19">
        <v>45023.065972222219</v>
      </c>
      <c r="D724" s="19">
        <v>45023.200694444444</v>
      </c>
      <c r="E724" s="20" t="s">
        <v>90</v>
      </c>
      <c r="F724" s="20" t="s">
        <v>81</v>
      </c>
      <c r="G724" s="20" t="s">
        <v>72</v>
      </c>
      <c r="H724" s="23" t="s">
        <v>1786</v>
      </c>
      <c r="I724" s="18" t="s">
        <v>73</v>
      </c>
      <c r="J724" s="20" t="s">
        <v>1787</v>
      </c>
      <c r="K724" s="18" t="s">
        <v>138</v>
      </c>
      <c r="L724" s="21">
        <f>SUMIF(Mod_cocina!A:A,A724,Mod_cocina!H:H)</f>
        <v>126</v>
      </c>
      <c r="M724" s="14">
        <v>45023.200694444444</v>
      </c>
      <c r="N724" s="15">
        <v>45023.065972222219</v>
      </c>
      <c r="O724" s="15">
        <v>45023.200694444444</v>
      </c>
      <c r="P724" s="15">
        <f>IF(F724="Ocupada", (O724-N724) + TIME(0,15,0),O724-N724)</f>
        <v>0.13472222222480923</v>
      </c>
      <c r="Q724" s="15">
        <f>TIME(0,SUMIF(Mod_cocina!A:A,A724,Mod_cocina!E:E),0)</f>
        <v>2.1527777777777778E-2</v>
      </c>
      <c r="R724" s="16">
        <f t="shared" si="22"/>
        <v>0.11319444444703144</v>
      </c>
      <c r="S724" s="15" t="str">
        <f t="shared" si="23"/>
        <v>Sí</v>
      </c>
    </row>
    <row r="725" spans="1:19">
      <c r="A725" s="18">
        <v>724</v>
      </c>
      <c r="B725" s="19" t="str">
        <f>TEXT(C725,"dddd")</f>
        <v>viernes</v>
      </c>
      <c r="C725" s="19">
        <v>45023.12222222222</v>
      </c>
      <c r="D725" s="19">
        <v>45023.177083333336</v>
      </c>
      <c r="E725" s="20" t="s">
        <v>85</v>
      </c>
      <c r="F725" s="20" t="s">
        <v>81</v>
      </c>
      <c r="G725" s="20" t="s">
        <v>95</v>
      </c>
      <c r="H725" s="23" t="s">
        <v>1788</v>
      </c>
      <c r="I725" s="18" t="s">
        <v>73</v>
      </c>
      <c r="J725" s="20" t="s">
        <v>35</v>
      </c>
      <c r="K725" s="18" t="s">
        <v>100</v>
      </c>
      <c r="L725" s="21">
        <f>SUMIF(Mod_cocina!A:A,A725,Mod_cocina!H:H)</f>
        <v>66</v>
      </c>
      <c r="M725" s="14">
        <v>45023.177083333336</v>
      </c>
      <c r="N725" s="15">
        <v>45023.12222222222</v>
      </c>
      <c r="O725" s="15">
        <v>45023.177083333336</v>
      </c>
      <c r="P725" s="15">
        <f>IF(F725="Ocupada", (O725-N725) + TIME(0,15,0),O725-N725)</f>
        <v>5.4861111115314998E-2</v>
      </c>
      <c r="Q725" s="15">
        <f>TIME(0,SUMIF(Mod_cocina!A:A,A725,Mod_cocina!E:E),0)</f>
        <v>3.888888888888889E-2</v>
      </c>
      <c r="R725" s="16">
        <f t="shared" si="22"/>
        <v>1.5972222226426108E-2</v>
      </c>
      <c r="S725" s="15" t="str">
        <f t="shared" si="23"/>
        <v>Sí</v>
      </c>
    </row>
    <row r="726" spans="1:19">
      <c r="A726" s="18">
        <v>725</v>
      </c>
      <c r="B726" s="19" t="str">
        <f>TEXT(C726,"dddd")</f>
        <v>viernes</v>
      </c>
      <c r="C726" s="19">
        <v>45023.074999999997</v>
      </c>
      <c r="D726" s="19">
        <v>45023.138888888891</v>
      </c>
      <c r="E726" s="20" t="s">
        <v>90</v>
      </c>
      <c r="F726" s="20" t="s">
        <v>99</v>
      </c>
      <c r="G726" s="20" t="s">
        <v>64</v>
      </c>
      <c r="H726" s="23" t="s">
        <v>1790</v>
      </c>
      <c r="I726" s="18" t="s">
        <v>73</v>
      </c>
      <c r="J726" s="20" t="s">
        <v>1791</v>
      </c>
      <c r="K726" s="18" t="s">
        <v>138</v>
      </c>
      <c r="L726" s="21">
        <f>SUMIF(Mod_cocina!A:A,A726,Mod_cocina!H:H)</f>
        <v>168</v>
      </c>
      <c r="M726" s="14">
        <v>45023.138888888891</v>
      </c>
      <c r="N726" s="15">
        <v>45023.074999999997</v>
      </c>
      <c r="O726" s="15">
        <v>45023.138888888891</v>
      </c>
      <c r="P726" s="15">
        <f>IF(F726="Ocupada", (O726-N726) + TIME(0,15,0),O726-N726)</f>
        <v>7.4305555560082823E-2</v>
      </c>
      <c r="Q726" s="15">
        <f>TIME(0,SUMIF(Mod_cocina!A:A,A726,Mod_cocina!E:E),0)</f>
        <v>5.9027777777777776E-2</v>
      </c>
      <c r="R726" s="16">
        <f t="shared" si="22"/>
        <v>1.5277777782305046E-2</v>
      </c>
      <c r="S726" s="15" t="str">
        <f t="shared" si="23"/>
        <v>Sí</v>
      </c>
    </row>
    <row r="727" spans="1:19">
      <c r="A727" s="18">
        <v>726</v>
      </c>
      <c r="B727" s="19" t="str">
        <f>TEXT(C727,"dddd")</f>
        <v>viernes</v>
      </c>
      <c r="C727" s="19">
        <v>45023.102777777778</v>
      </c>
      <c r="D727" s="19">
        <v>45023.238194444442</v>
      </c>
      <c r="E727" s="20" t="s">
        <v>85</v>
      </c>
      <c r="F727" s="20" t="s">
        <v>67</v>
      </c>
      <c r="G727" s="20" t="s">
        <v>72</v>
      </c>
      <c r="H727" s="23" t="s">
        <v>1792</v>
      </c>
      <c r="I727" s="18" t="s">
        <v>79</v>
      </c>
      <c r="J727" s="20" t="s">
        <v>1793</v>
      </c>
      <c r="K727" s="18" t="s">
        <v>68</v>
      </c>
      <c r="L727" s="21">
        <f>SUMIF(Mod_cocina!A:A,A727,Mod_cocina!H:H)</f>
        <v>126</v>
      </c>
      <c r="M727" s="14">
        <v>45023.238194444442</v>
      </c>
      <c r="N727" s="15">
        <v>45023.102777777778</v>
      </c>
      <c r="O727" s="15">
        <v>45023.238194444442</v>
      </c>
      <c r="P727" s="15">
        <f>IF(F727="Ocupada", (O727-N727) + TIME(0,15,0),O727-N727)</f>
        <v>0.13541666666424135</v>
      </c>
      <c r="Q727" s="15">
        <f>TIME(0,SUMIF(Mod_cocina!A:A,A727,Mod_cocina!E:E),0)</f>
        <v>5.1388888888888887E-2</v>
      </c>
      <c r="R727" s="16">
        <f t="shared" si="22"/>
        <v>8.4027777775352461E-2</v>
      </c>
      <c r="S727" s="15" t="str">
        <f t="shared" si="23"/>
        <v>Sí</v>
      </c>
    </row>
    <row r="728" spans="1:19">
      <c r="A728" s="18">
        <v>727</v>
      </c>
      <c r="B728" s="19" t="str">
        <f>TEXT(C728,"dddd")</f>
        <v>viernes</v>
      </c>
      <c r="C728" s="19">
        <v>45023.021527777775</v>
      </c>
      <c r="D728" s="19">
        <v>45023.126388888886</v>
      </c>
      <c r="E728" s="20" t="s">
        <v>78</v>
      </c>
      <c r="F728" s="20" t="s">
        <v>67</v>
      </c>
      <c r="G728" s="20" t="s">
        <v>95</v>
      </c>
      <c r="H728" s="23" t="s">
        <v>1794</v>
      </c>
      <c r="I728" s="18" t="s">
        <v>65</v>
      </c>
      <c r="J728" s="20" t="s">
        <v>39</v>
      </c>
      <c r="K728" s="18" t="s">
        <v>75</v>
      </c>
      <c r="L728" s="21">
        <f>SUMIF(Mod_cocina!A:A,A728,Mod_cocina!H:H)</f>
        <v>40</v>
      </c>
      <c r="M728" s="14">
        <v>45023.126388888886</v>
      </c>
      <c r="N728" s="15">
        <v>45023.021527777775</v>
      </c>
      <c r="O728" s="15">
        <v>45023.126388888886</v>
      </c>
      <c r="P728" s="15">
        <f>IF(F728="Ocupada", (O728-N728) + TIME(0,15,0),O728-N728)</f>
        <v>0.10486111111094942</v>
      </c>
      <c r="Q728" s="15">
        <f>TIME(0,SUMIF(Mod_cocina!A:A,A728,Mod_cocina!E:E),0)</f>
        <v>1.4583333333333334E-2</v>
      </c>
      <c r="R728" s="16">
        <f t="shared" si="22"/>
        <v>9.0277777777616086E-2</v>
      </c>
      <c r="S728" s="15" t="str">
        <f t="shared" si="23"/>
        <v>Sí</v>
      </c>
    </row>
    <row r="729" spans="1:19">
      <c r="A729" s="18">
        <v>728</v>
      </c>
      <c r="B729" s="19" t="str">
        <f>TEXT(C729,"dddd")</f>
        <v>viernes</v>
      </c>
      <c r="C729" s="19">
        <v>45023.087500000001</v>
      </c>
      <c r="D729" s="19">
        <v>45023.186805555553</v>
      </c>
      <c r="E729" s="20" t="s">
        <v>71</v>
      </c>
      <c r="F729" s="20" t="s">
        <v>99</v>
      </c>
      <c r="G729" s="20" t="s">
        <v>72</v>
      </c>
      <c r="H729" s="23" t="s">
        <v>1795</v>
      </c>
      <c r="I729" s="18" t="s">
        <v>65</v>
      </c>
      <c r="J729" s="20" t="s">
        <v>1796</v>
      </c>
      <c r="K729" s="18" t="s">
        <v>164</v>
      </c>
      <c r="L729" s="21">
        <f>SUMIF(Mod_cocina!A:A,A729,Mod_cocina!H:H)</f>
        <v>195</v>
      </c>
      <c r="M729" s="14">
        <v>45023.186805555553</v>
      </c>
      <c r="N729" s="15">
        <v>45023.087500000001</v>
      </c>
      <c r="O729" s="15">
        <v>45023.186805555553</v>
      </c>
      <c r="P729" s="15">
        <f>IF(F729="Ocupada", (O729-N729) + TIME(0,15,0),O729-N729)</f>
        <v>0.1097222222185034</v>
      </c>
      <c r="Q729" s="15">
        <f>TIME(0,SUMIF(Mod_cocina!A:A,A729,Mod_cocina!E:E),0)</f>
        <v>0.05</v>
      </c>
      <c r="R729" s="16">
        <f t="shared" si="22"/>
        <v>5.9722222218503401E-2</v>
      </c>
      <c r="S729" s="15" t="str">
        <f t="shared" si="23"/>
        <v>Sí</v>
      </c>
    </row>
    <row r="730" spans="1:19">
      <c r="A730" s="18">
        <v>729</v>
      </c>
      <c r="B730" s="19" t="str">
        <f>TEXT(C730,"dddd")</f>
        <v>viernes</v>
      </c>
      <c r="C730" s="19">
        <v>45023.117361111108</v>
      </c>
      <c r="D730" s="19">
        <v>45023.253472222219</v>
      </c>
      <c r="E730" s="20" t="s">
        <v>85</v>
      </c>
      <c r="F730" s="20" t="s">
        <v>99</v>
      </c>
      <c r="G730" s="20" t="s">
        <v>72</v>
      </c>
      <c r="H730" s="23" t="s">
        <v>1609</v>
      </c>
      <c r="I730" s="18" t="s">
        <v>79</v>
      </c>
      <c r="J730" s="20" t="s">
        <v>1511</v>
      </c>
      <c r="K730" s="18" t="s">
        <v>111</v>
      </c>
      <c r="L730" s="21">
        <f>SUMIF(Mod_cocina!A:A,A730,Mod_cocina!H:H)</f>
        <v>128</v>
      </c>
      <c r="M730" s="14">
        <v>45023.253472222219</v>
      </c>
      <c r="N730" s="15">
        <v>45023.117361111108</v>
      </c>
      <c r="O730" s="15">
        <v>45023.253472222219</v>
      </c>
      <c r="P730" s="15">
        <f>IF(F730="Ocupada", (O730-N730) + TIME(0,15,0),O730-N730)</f>
        <v>0.14652777777761608</v>
      </c>
      <c r="Q730" s="15">
        <f>TIME(0,SUMIF(Mod_cocina!A:A,A730,Mod_cocina!E:E),0)</f>
        <v>4.5138888888888888E-2</v>
      </c>
      <c r="R730" s="16">
        <f t="shared" si="22"/>
        <v>0.10138888888872719</v>
      </c>
      <c r="S730" s="15" t="str">
        <f t="shared" si="23"/>
        <v>Sí</v>
      </c>
    </row>
    <row r="731" spans="1:19">
      <c r="A731" s="18">
        <v>730</v>
      </c>
      <c r="B731" s="19" t="str">
        <f>TEXT(C731,"dddd")</f>
        <v>viernes</v>
      </c>
      <c r="C731" s="19">
        <v>45023.020138888889</v>
      </c>
      <c r="D731" s="19">
        <v>45023.106249999997</v>
      </c>
      <c r="E731" s="20" t="s">
        <v>63</v>
      </c>
      <c r="F731" s="20" t="s">
        <v>99</v>
      </c>
      <c r="G731" s="20" t="s">
        <v>64</v>
      </c>
      <c r="H731" s="23" t="s">
        <v>1797</v>
      </c>
      <c r="I731" s="18" t="s">
        <v>79</v>
      </c>
      <c r="J731" s="20" t="s">
        <v>1181</v>
      </c>
      <c r="K731" s="18" t="s">
        <v>68</v>
      </c>
      <c r="L731" s="21">
        <f>SUMIF(Mod_cocina!A:A,A731,Mod_cocina!H:H)</f>
        <v>114</v>
      </c>
      <c r="M731" s="14">
        <v>45023.106249999997</v>
      </c>
      <c r="N731" s="15">
        <v>45023.020138888889</v>
      </c>
      <c r="O731" s="15">
        <v>45023.106249999997</v>
      </c>
      <c r="P731" s="15">
        <f>IF(F731="Ocupada", (O731-N731) + TIME(0,15,0),O731-N731)</f>
        <v>9.6527777774705711E-2</v>
      </c>
      <c r="Q731" s="15">
        <f>TIME(0,SUMIF(Mod_cocina!A:A,A731,Mod_cocina!E:E),0)</f>
        <v>5.486111111111111E-2</v>
      </c>
      <c r="R731" s="16">
        <f t="shared" si="22"/>
        <v>4.1666666663594601E-2</v>
      </c>
      <c r="S731" s="15" t="str">
        <f t="shared" si="23"/>
        <v>Sí</v>
      </c>
    </row>
    <row r="732" spans="1:19">
      <c r="A732" s="18">
        <v>731</v>
      </c>
      <c r="B732" s="19" t="str">
        <f>TEXT(C732,"dddd")</f>
        <v>viernes</v>
      </c>
      <c r="C732" s="19">
        <v>45023.136111111111</v>
      </c>
      <c r="D732" s="19">
        <v>45023.267361111109</v>
      </c>
      <c r="E732" s="20" t="s">
        <v>78</v>
      </c>
      <c r="F732" s="20" t="s">
        <v>67</v>
      </c>
      <c r="G732" s="20" t="s">
        <v>64</v>
      </c>
      <c r="H732" s="23" t="s">
        <v>1798</v>
      </c>
      <c r="I732" s="18" t="s">
        <v>79</v>
      </c>
      <c r="J732" s="20" t="s">
        <v>33</v>
      </c>
      <c r="K732" s="18" t="s">
        <v>138</v>
      </c>
      <c r="L732" s="21">
        <f>SUMIF(Mod_cocina!A:A,A732,Mod_cocina!H:H)</f>
        <v>64</v>
      </c>
      <c r="M732" s="14">
        <v>45023.267361111109</v>
      </c>
      <c r="N732" s="15">
        <v>45023.136111111111</v>
      </c>
      <c r="O732" s="15">
        <v>45023.267361111109</v>
      </c>
      <c r="P732" s="15">
        <f>IF(F732="Ocupada", (O732-N732) + TIME(0,15,0),O732-N732)</f>
        <v>0.13124999999854481</v>
      </c>
      <c r="Q732" s="15">
        <f>TIME(0,SUMIF(Mod_cocina!A:A,A732,Mod_cocina!E:E),0)</f>
        <v>3.2638888888888891E-2</v>
      </c>
      <c r="R732" s="16">
        <f t="shared" si="22"/>
        <v>9.8611111109655925E-2</v>
      </c>
      <c r="S732" s="15" t="str">
        <f t="shared" si="23"/>
        <v>Sí</v>
      </c>
    </row>
    <row r="733" spans="1:19">
      <c r="A733" s="18">
        <v>732</v>
      </c>
      <c r="B733" s="19" t="str">
        <f>TEXT(C733,"dddd")</f>
        <v>viernes</v>
      </c>
      <c r="C733" s="19">
        <v>45023.136805555558</v>
      </c>
      <c r="D733" s="19">
        <v>45023.300694444442</v>
      </c>
      <c r="E733" s="20" t="s">
        <v>90</v>
      </c>
      <c r="F733" s="20" t="s">
        <v>67</v>
      </c>
      <c r="G733" s="20" t="s">
        <v>64</v>
      </c>
      <c r="H733" s="23" t="s">
        <v>1800</v>
      </c>
      <c r="I733" s="18" t="s">
        <v>79</v>
      </c>
      <c r="J733" s="20" t="s">
        <v>1801</v>
      </c>
      <c r="K733" s="18" t="s">
        <v>82</v>
      </c>
      <c r="L733" s="21">
        <f>SUMIF(Mod_cocina!A:A,A733,Mod_cocina!H:H)</f>
        <v>306</v>
      </c>
      <c r="M733" s="14">
        <v>45023.300694444442</v>
      </c>
      <c r="N733" s="15">
        <v>45023.136805555558</v>
      </c>
      <c r="O733" s="15">
        <v>45023.300694444442</v>
      </c>
      <c r="P733" s="15">
        <f>IF(F733="Ocupada", (O733-N733) + TIME(0,15,0),O733-N733)</f>
        <v>0.163888888884685</v>
      </c>
      <c r="Q733" s="15">
        <f>TIME(0,SUMIF(Mod_cocina!A:A,A733,Mod_cocina!E:E),0)</f>
        <v>8.4027777777777785E-2</v>
      </c>
      <c r="R733" s="16">
        <f t="shared" si="22"/>
        <v>7.9861111106907218E-2</v>
      </c>
      <c r="S733" s="15" t="str">
        <f t="shared" si="23"/>
        <v>Sí</v>
      </c>
    </row>
    <row r="734" spans="1:19">
      <c r="A734" s="18">
        <v>733</v>
      </c>
      <c r="B734" s="19" t="str">
        <f>TEXT(C734,"dddd")</f>
        <v>viernes</v>
      </c>
      <c r="C734" s="19">
        <v>45023.152777777781</v>
      </c>
      <c r="D734" s="19">
        <v>45023.227777777778</v>
      </c>
      <c r="E734" s="20" t="s">
        <v>90</v>
      </c>
      <c r="F734" s="20" t="s">
        <v>81</v>
      </c>
      <c r="G734" s="20" t="s">
        <v>95</v>
      </c>
      <c r="H734" s="23" t="s">
        <v>1802</v>
      </c>
      <c r="I734" s="18" t="s">
        <v>79</v>
      </c>
      <c r="J734" s="20" t="s">
        <v>1803</v>
      </c>
      <c r="K734" s="18" t="s">
        <v>164</v>
      </c>
      <c r="L734" s="21">
        <f>SUMIF(Mod_cocina!A:A,A734,Mod_cocina!H:H)</f>
        <v>186</v>
      </c>
      <c r="M734" s="14">
        <v>45023.227777777778</v>
      </c>
      <c r="N734" s="15">
        <v>45023.152777777781</v>
      </c>
      <c r="O734" s="15">
        <v>45023.227777777778</v>
      </c>
      <c r="P734" s="15">
        <f>IF(F734="Ocupada", (O734-N734) + TIME(0,15,0),O734-N734)</f>
        <v>7.4999999997089617E-2</v>
      </c>
      <c r="Q734" s="15">
        <f>TIME(0,SUMIF(Mod_cocina!A:A,A734,Mod_cocina!E:E),0)</f>
        <v>5.1388888888888887E-2</v>
      </c>
      <c r="R734" s="16">
        <f t="shared" si="22"/>
        <v>2.361111110820073E-2</v>
      </c>
      <c r="S734" s="15" t="str">
        <f t="shared" si="23"/>
        <v>Sí</v>
      </c>
    </row>
    <row r="735" spans="1:19">
      <c r="A735" s="18">
        <v>734</v>
      </c>
      <c r="B735" s="19" t="str">
        <f>TEXT(C735,"dddd")</f>
        <v>viernes</v>
      </c>
      <c r="C735" s="19">
        <v>45023.102083333331</v>
      </c>
      <c r="D735" s="19">
        <v>45023.206250000003</v>
      </c>
      <c r="E735" s="20" t="s">
        <v>78</v>
      </c>
      <c r="F735" s="20" t="s">
        <v>81</v>
      </c>
      <c r="G735" s="20" t="s">
        <v>64</v>
      </c>
      <c r="H735" s="23" t="s">
        <v>1805</v>
      </c>
      <c r="I735" s="18" t="s">
        <v>73</v>
      </c>
      <c r="J735" s="20" t="s">
        <v>1806</v>
      </c>
      <c r="K735" s="18" t="s">
        <v>100</v>
      </c>
      <c r="L735" s="21">
        <f>SUMIF(Mod_cocina!A:A,A735,Mod_cocina!H:H)</f>
        <v>139</v>
      </c>
      <c r="M735" s="14">
        <v>45023.206250000003</v>
      </c>
      <c r="N735" s="15">
        <v>45023.102083333331</v>
      </c>
      <c r="O735" s="15">
        <v>45023.206250000003</v>
      </c>
      <c r="P735" s="15">
        <f>IF(F735="Ocupada", (O735-N735) + TIME(0,15,0),O735-N735)</f>
        <v>0.10416666667151731</v>
      </c>
      <c r="Q735" s="15">
        <f>TIME(0,SUMIF(Mod_cocina!A:A,A735,Mod_cocina!E:E),0)</f>
        <v>3.6111111111111108E-2</v>
      </c>
      <c r="R735" s="16">
        <f t="shared" si="22"/>
        <v>6.8055555560406197E-2</v>
      </c>
      <c r="S735" s="15" t="str">
        <f t="shared" si="23"/>
        <v>Sí</v>
      </c>
    </row>
    <row r="736" spans="1:19">
      <c r="A736" s="18">
        <v>735</v>
      </c>
      <c r="B736" s="19" t="str">
        <f>TEXT(C736,"dddd")</f>
        <v>viernes</v>
      </c>
      <c r="C736" s="19">
        <v>45023.077777777777</v>
      </c>
      <c r="D736" s="19">
        <v>45023.157638888886</v>
      </c>
      <c r="E736" s="20" t="s">
        <v>63</v>
      </c>
      <c r="F736" s="20" t="s">
        <v>81</v>
      </c>
      <c r="G736" s="20" t="s">
        <v>72</v>
      </c>
      <c r="H736" s="23" t="s">
        <v>1807</v>
      </c>
      <c r="I736" s="18" t="s">
        <v>79</v>
      </c>
      <c r="J736" s="20" t="s">
        <v>1808</v>
      </c>
      <c r="K736" s="18" t="s">
        <v>68</v>
      </c>
      <c r="L736" s="21">
        <f>SUMIF(Mod_cocina!A:A,A736,Mod_cocina!H:H)</f>
        <v>142</v>
      </c>
      <c r="M736" s="14">
        <v>45023.157638888886</v>
      </c>
      <c r="N736" s="15">
        <v>45023.077777777777</v>
      </c>
      <c r="O736" s="15">
        <v>45023.157638888886</v>
      </c>
      <c r="P736" s="15">
        <f>IF(F736="Ocupada", (O736-N736) + TIME(0,15,0),O736-N736)</f>
        <v>7.9861111109494232E-2</v>
      </c>
      <c r="Q736" s="15">
        <f>TIME(0,SUMIF(Mod_cocina!A:A,A736,Mod_cocina!E:E),0)</f>
        <v>6.0416666666666667E-2</v>
      </c>
      <c r="R736" s="16">
        <f t="shared" si="22"/>
        <v>1.9444444442827565E-2</v>
      </c>
      <c r="S736" s="15" t="str">
        <f t="shared" si="23"/>
        <v>Sí</v>
      </c>
    </row>
    <row r="737" spans="1:19">
      <c r="A737" s="18">
        <v>736</v>
      </c>
      <c r="B737" s="19" t="str">
        <f>TEXT(C737,"dddd")</f>
        <v>viernes</v>
      </c>
      <c r="C737" s="19">
        <v>45023.047222222223</v>
      </c>
      <c r="D737" s="19">
        <v>45023.14166666667</v>
      </c>
      <c r="E737" s="20" t="s">
        <v>90</v>
      </c>
      <c r="F737" s="20" t="s">
        <v>99</v>
      </c>
      <c r="G737" s="20" t="s">
        <v>72</v>
      </c>
      <c r="H737" s="23" t="s">
        <v>1386</v>
      </c>
      <c r="I737" s="18" t="s">
        <v>79</v>
      </c>
      <c r="J737" s="20" t="s">
        <v>1809</v>
      </c>
      <c r="K737" s="18" t="s">
        <v>68</v>
      </c>
      <c r="L737" s="21">
        <f>SUMIF(Mod_cocina!A:A,A737,Mod_cocina!H:H)</f>
        <v>215</v>
      </c>
      <c r="M737" s="14">
        <v>45023.14166666667</v>
      </c>
      <c r="N737" s="15">
        <v>45023.047222222223</v>
      </c>
      <c r="O737" s="15">
        <v>45023.14166666667</v>
      </c>
      <c r="P737" s="15">
        <f>IF(F737="Ocupada", (O737-N737) + TIME(0,15,0),O737-N737)</f>
        <v>0.10486111111337475</v>
      </c>
      <c r="Q737" s="15">
        <f>TIME(0,SUMIF(Mod_cocina!A:A,A737,Mod_cocina!E:E),0)</f>
        <v>6.3888888888888884E-2</v>
      </c>
      <c r="R737" s="16">
        <f t="shared" si="22"/>
        <v>4.0972222224485863E-2</v>
      </c>
      <c r="S737" s="15" t="str">
        <f t="shared" si="23"/>
        <v>Sí</v>
      </c>
    </row>
    <row r="738" spans="1:19">
      <c r="A738" s="18">
        <v>737</v>
      </c>
      <c r="B738" s="19" t="str">
        <f>TEXT(C738,"dddd")</f>
        <v>viernes</v>
      </c>
      <c r="C738" s="19">
        <v>45023.027083333334</v>
      </c>
      <c r="D738" s="19">
        <v>45023.129166666666</v>
      </c>
      <c r="E738" s="20" t="s">
        <v>78</v>
      </c>
      <c r="F738" s="20" t="s">
        <v>67</v>
      </c>
      <c r="G738" s="20" t="s">
        <v>72</v>
      </c>
      <c r="H738" s="23" t="s">
        <v>1811</v>
      </c>
      <c r="I738" s="18" t="s">
        <v>65</v>
      </c>
      <c r="J738" s="20" t="s">
        <v>1311</v>
      </c>
      <c r="K738" s="18" t="s">
        <v>87</v>
      </c>
      <c r="L738" s="21">
        <f>SUMIF(Mod_cocina!A:A,A738,Mod_cocina!H:H)</f>
        <v>118</v>
      </c>
      <c r="M738" s="14">
        <v>45023.129166666666</v>
      </c>
      <c r="N738" s="15">
        <v>45023.027083333334</v>
      </c>
      <c r="O738" s="15">
        <v>45023.129166666666</v>
      </c>
      <c r="P738" s="15">
        <f>IF(F738="Ocupada", (O738-N738) + TIME(0,15,0),O738-N738)</f>
        <v>0.10208333333139308</v>
      </c>
      <c r="Q738" s="15">
        <f>TIME(0,SUMIF(Mod_cocina!A:A,A738,Mod_cocina!E:E),0)</f>
        <v>1.5277777777777777E-2</v>
      </c>
      <c r="R738" s="16">
        <f t="shared" si="22"/>
        <v>8.6805555553615299E-2</v>
      </c>
      <c r="S738" s="15" t="str">
        <f t="shared" si="23"/>
        <v>Sí</v>
      </c>
    </row>
    <row r="739" spans="1:19">
      <c r="A739" s="18">
        <v>738</v>
      </c>
      <c r="B739" s="19" t="str">
        <f>TEXT(C739,"dddd")</f>
        <v>viernes</v>
      </c>
      <c r="C739" s="19">
        <v>45023.035416666666</v>
      </c>
      <c r="D739" s="19">
        <v>45023.086111111108</v>
      </c>
      <c r="E739" s="20" t="s">
        <v>63</v>
      </c>
      <c r="F739" s="20" t="s">
        <v>99</v>
      </c>
      <c r="G739" s="20" t="s">
        <v>64</v>
      </c>
      <c r="H739" s="23" t="s">
        <v>1812</v>
      </c>
      <c r="I739" s="18" t="s">
        <v>79</v>
      </c>
      <c r="J739" s="20" t="s">
        <v>1813</v>
      </c>
      <c r="K739" s="18" t="s">
        <v>68</v>
      </c>
      <c r="L739" s="21">
        <f>SUMIF(Mod_cocina!A:A,A739,Mod_cocina!H:H)</f>
        <v>134</v>
      </c>
      <c r="M739" s="14">
        <v>45023.086111111108</v>
      </c>
      <c r="N739" s="15">
        <v>45023.035416666666</v>
      </c>
      <c r="O739" s="15">
        <v>45023.086111111108</v>
      </c>
      <c r="P739" s="15">
        <f>IF(F739="Ocupada", (O739-N739) + TIME(0,15,0),O739-N739)</f>
        <v>6.1111111109009165E-2</v>
      </c>
      <c r="Q739" s="15">
        <f>TIME(0,SUMIF(Mod_cocina!A:A,A739,Mod_cocina!E:E),0)</f>
        <v>6.5277777777777782E-2</v>
      </c>
      <c r="R739" s="16">
        <f t="shared" si="22"/>
        <v>0</v>
      </c>
      <c r="S739" s="15" t="str">
        <f t="shared" si="23"/>
        <v>No</v>
      </c>
    </row>
    <row r="740" spans="1:19">
      <c r="A740" s="18">
        <v>739</v>
      </c>
      <c r="B740" s="19" t="str">
        <f>TEXT(C740,"dddd")</f>
        <v>viernes</v>
      </c>
      <c r="C740" s="19">
        <v>45023.161805555559</v>
      </c>
      <c r="D740" s="19">
        <v>45023.256944444445</v>
      </c>
      <c r="E740" s="20" t="s">
        <v>78</v>
      </c>
      <c r="F740" s="20" t="s">
        <v>67</v>
      </c>
      <c r="G740" s="20" t="s">
        <v>64</v>
      </c>
      <c r="H740" s="23" t="s">
        <v>1815</v>
      </c>
      <c r="I740" s="18" t="s">
        <v>65</v>
      </c>
      <c r="J740" s="20" t="s">
        <v>41</v>
      </c>
      <c r="K740" s="18" t="s">
        <v>75</v>
      </c>
      <c r="L740" s="21">
        <f>SUMIF(Mod_cocina!A:A,A740,Mod_cocina!H:H)</f>
        <v>46</v>
      </c>
      <c r="M740" s="14">
        <v>45023.256944444445</v>
      </c>
      <c r="N740" s="15">
        <v>45023.161805555559</v>
      </c>
      <c r="O740" s="15">
        <v>45023.256944444445</v>
      </c>
      <c r="P740" s="15">
        <f>IF(F740="Ocupada", (O740-N740) + TIME(0,15,0),O740-N740)</f>
        <v>9.5138888886140194E-2</v>
      </c>
      <c r="Q740" s="15">
        <f>TIME(0,SUMIF(Mod_cocina!A:A,A740,Mod_cocina!E:E),0)</f>
        <v>3.7499999999999999E-2</v>
      </c>
      <c r="R740" s="16">
        <f t="shared" si="22"/>
        <v>5.7638888886140195E-2</v>
      </c>
      <c r="S740" s="15" t="str">
        <f t="shared" si="23"/>
        <v>Sí</v>
      </c>
    </row>
    <row r="741" spans="1:19">
      <c r="A741" s="18">
        <v>740</v>
      </c>
      <c r="B741" s="19" t="str">
        <f>TEXT(C741,"dddd")</f>
        <v>viernes</v>
      </c>
      <c r="C741" s="19">
        <v>45023.15902777778</v>
      </c>
      <c r="D741" s="19">
        <v>45023.26666666667</v>
      </c>
      <c r="E741" s="20" t="s">
        <v>71</v>
      </c>
      <c r="F741" s="20" t="s">
        <v>67</v>
      </c>
      <c r="G741" s="20" t="s">
        <v>64</v>
      </c>
      <c r="H741" s="23" t="s">
        <v>1817</v>
      </c>
      <c r="I741" s="18" t="s">
        <v>65</v>
      </c>
      <c r="J741" s="20" t="s">
        <v>1818</v>
      </c>
      <c r="K741" s="18" t="s">
        <v>131</v>
      </c>
      <c r="L741" s="21">
        <f>SUMIF(Mod_cocina!A:A,A741,Mod_cocina!H:H)</f>
        <v>293</v>
      </c>
      <c r="M741" s="14">
        <v>45023.26666666667</v>
      </c>
      <c r="N741" s="15">
        <v>45023.15902777778</v>
      </c>
      <c r="O741" s="15">
        <v>45023.26666666667</v>
      </c>
      <c r="P741" s="15">
        <f>IF(F741="Ocupada", (O741-N741) + TIME(0,15,0),O741-N741)</f>
        <v>0.10763888889050577</v>
      </c>
      <c r="Q741" s="15">
        <f>TIME(0,SUMIF(Mod_cocina!A:A,A741,Mod_cocina!E:E),0)</f>
        <v>7.8472222222222221E-2</v>
      </c>
      <c r="R741" s="16">
        <f t="shared" si="22"/>
        <v>2.9166666668283547E-2</v>
      </c>
      <c r="S741" s="15" t="str">
        <f t="shared" si="23"/>
        <v>Sí</v>
      </c>
    </row>
    <row r="742" spans="1:19">
      <c r="A742" s="18">
        <v>741</v>
      </c>
      <c r="B742" s="19" t="str">
        <f>TEXT(C742,"dddd")</f>
        <v>viernes</v>
      </c>
      <c r="C742" s="19">
        <v>45023.020138888889</v>
      </c>
      <c r="D742" s="19">
        <v>45023.182638888888</v>
      </c>
      <c r="E742" s="20" t="s">
        <v>78</v>
      </c>
      <c r="F742" s="20" t="s">
        <v>99</v>
      </c>
      <c r="G742" s="20" t="s">
        <v>64</v>
      </c>
      <c r="H742" s="23" t="s">
        <v>1057</v>
      </c>
      <c r="I742" s="18" t="s">
        <v>65</v>
      </c>
      <c r="J742" s="20" t="s">
        <v>1819</v>
      </c>
      <c r="K742" s="18" t="s">
        <v>111</v>
      </c>
      <c r="L742" s="21">
        <f>SUMIF(Mod_cocina!A:A,A742,Mod_cocina!H:H)</f>
        <v>285</v>
      </c>
      <c r="M742" s="14">
        <v>45023.182638888888</v>
      </c>
      <c r="N742" s="15">
        <v>45023.020138888889</v>
      </c>
      <c r="O742" s="15">
        <v>45023.182638888888</v>
      </c>
      <c r="P742" s="15">
        <f>IF(F742="Ocupada", (O742-N742) + TIME(0,15,0),O742-N742)</f>
        <v>0.17291666666521147</v>
      </c>
      <c r="Q742" s="15">
        <f>TIME(0,SUMIF(Mod_cocina!A:A,A742,Mod_cocina!E:E),0)</f>
        <v>0.11458333333333333</v>
      </c>
      <c r="R742" s="16">
        <f t="shared" si="22"/>
        <v>5.8333333331878137E-2</v>
      </c>
      <c r="S742" s="15" t="str">
        <f t="shared" si="23"/>
        <v>Sí</v>
      </c>
    </row>
    <row r="743" spans="1:19">
      <c r="A743" s="18">
        <v>742</v>
      </c>
      <c r="B743" s="19" t="str">
        <f>TEXT(C743,"dddd")</f>
        <v>viernes</v>
      </c>
      <c r="C743" s="19">
        <v>45023.025000000001</v>
      </c>
      <c r="D743" s="19">
        <v>45023.098611111112</v>
      </c>
      <c r="E743" s="20" t="s">
        <v>78</v>
      </c>
      <c r="F743" s="20" t="s">
        <v>67</v>
      </c>
      <c r="G743" s="20" t="s">
        <v>72</v>
      </c>
      <c r="H743" s="23" t="s">
        <v>1820</v>
      </c>
      <c r="I743" s="18" t="s">
        <v>79</v>
      </c>
      <c r="J743" s="20" t="s">
        <v>1821</v>
      </c>
      <c r="K743" s="18" t="s">
        <v>75</v>
      </c>
      <c r="L743" s="21">
        <f>SUMIF(Mod_cocina!A:A,A743,Mod_cocina!H:H)</f>
        <v>166</v>
      </c>
      <c r="M743" s="14">
        <v>45023.098611111112</v>
      </c>
      <c r="N743" s="15">
        <v>45023.025000000001</v>
      </c>
      <c r="O743" s="15">
        <v>45023.098611111112</v>
      </c>
      <c r="P743" s="15">
        <f>IF(F743="Ocupada", (O743-N743) + TIME(0,15,0),O743-N743)</f>
        <v>7.3611111110949423E-2</v>
      </c>
      <c r="Q743" s="15">
        <f>TIME(0,SUMIF(Mod_cocina!A:A,A743,Mod_cocina!E:E),0)</f>
        <v>0.10069444444444445</v>
      </c>
      <c r="R743" s="16">
        <f t="shared" si="22"/>
        <v>0</v>
      </c>
      <c r="S743" s="15" t="str">
        <f t="shared" si="23"/>
        <v>No</v>
      </c>
    </row>
    <row r="744" spans="1:19">
      <c r="A744" s="18">
        <v>743</v>
      </c>
      <c r="B744" s="19" t="str">
        <f>TEXT(C744,"dddd")</f>
        <v>viernes</v>
      </c>
      <c r="C744" s="19">
        <v>45023.157638888886</v>
      </c>
      <c r="D744" s="19">
        <v>45023.322222222225</v>
      </c>
      <c r="E744" s="20" t="s">
        <v>63</v>
      </c>
      <c r="F744" s="20" t="s">
        <v>99</v>
      </c>
      <c r="G744" s="20" t="s">
        <v>64</v>
      </c>
      <c r="H744" s="23" t="s">
        <v>1822</v>
      </c>
      <c r="I744" s="18" t="s">
        <v>65</v>
      </c>
      <c r="J744" s="20" t="s">
        <v>1823</v>
      </c>
      <c r="K744" s="18" t="s">
        <v>82</v>
      </c>
      <c r="L744" s="21">
        <f>SUMIF(Mod_cocina!A:A,A744,Mod_cocina!H:H)</f>
        <v>134</v>
      </c>
      <c r="M744" s="14">
        <v>45023.322222222225</v>
      </c>
      <c r="N744" s="15">
        <v>45023.157638888886</v>
      </c>
      <c r="O744" s="15">
        <v>45023.322222222225</v>
      </c>
      <c r="P744" s="15">
        <f>IF(F744="Ocupada", (O744-N744) + TIME(0,15,0),O744-N744)</f>
        <v>0.17500000000533569</v>
      </c>
      <c r="Q744" s="15">
        <f>TIME(0,SUMIF(Mod_cocina!A:A,A744,Mod_cocina!E:E),0)</f>
        <v>9.930555555555555E-2</v>
      </c>
      <c r="R744" s="16">
        <f t="shared" si="22"/>
        <v>7.5694444449780143E-2</v>
      </c>
      <c r="S744" s="15" t="str">
        <f t="shared" si="23"/>
        <v>Sí</v>
      </c>
    </row>
    <row r="745" spans="1:19">
      <c r="A745" s="18">
        <v>744</v>
      </c>
      <c r="B745" s="19" t="str">
        <f>TEXT(C745,"dddd")</f>
        <v>viernes</v>
      </c>
      <c r="C745" s="19">
        <v>45023.082638888889</v>
      </c>
      <c r="D745" s="19">
        <v>45023.242361111108</v>
      </c>
      <c r="E745" s="20" t="s">
        <v>71</v>
      </c>
      <c r="F745" s="20" t="s">
        <v>81</v>
      </c>
      <c r="G745" s="20" t="s">
        <v>64</v>
      </c>
      <c r="H745" s="23" t="s">
        <v>1824</v>
      </c>
      <c r="I745" s="18" t="s">
        <v>79</v>
      </c>
      <c r="J745" s="20" t="s">
        <v>165</v>
      </c>
      <c r="K745" s="18" t="s">
        <v>68</v>
      </c>
      <c r="L745" s="21">
        <f>SUMIF(Mod_cocina!A:A,A745,Mod_cocina!H:H)</f>
        <v>76</v>
      </c>
      <c r="M745" s="14">
        <v>45023.242361111108</v>
      </c>
      <c r="N745" s="15">
        <v>45023.082638888889</v>
      </c>
      <c r="O745" s="15">
        <v>45023.242361111108</v>
      </c>
      <c r="P745" s="15">
        <f>IF(F745="Ocupada", (O745-N745) + TIME(0,15,0),O745-N745)</f>
        <v>0.15972222221898846</v>
      </c>
      <c r="Q745" s="15">
        <f>TIME(0,SUMIF(Mod_cocina!A:A,A745,Mod_cocina!E:E),0)</f>
        <v>4.6527777777777779E-2</v>
      </c>
      <c r="R745" s="16">
        <f t="shared" si="22"/>
        <v>0.11319444444121068</v>
      </c>
      <c r="S745" s="15" t="str">
        <f t="shared" si="23"/>
        <v>Sí</v>
      </c>
    </row>
    <row r="746" spans="1:19">
      <c r="A746" s="18">
        <v>745</v>
      </c>
      <c r="B746" s="19" t="str">
        <f>TEXT(C746,"dddd")</f>
        <v>viernes</v>
      </c>
      <c r="C746" s="19">
        <v>45023.106944444444</v>
      </c>
      <c r="D746" s="19">
        <v>45023.202777777777</v>
      </c>
      <c r="E746" s="20" t="s">
        <v>85</v>
      </c>
      <c r="F746" s="20" t="s">
        <v>81</v>
      </c>
      <c r="G746" s="20" t="s">
        <v>64</v>
      </c>
      <c r="H746" s="23" t="s">
        <v>1825</v>
      </c>
      <c r="I746" s="18" t="s">
        <v>73</v>
      </c>
      <c r="J746" s="20" t="s">
        <v>1826</v>
      </c>
      <c r="K746" s="18" t="s">
        <v>107</v>
      </c>
      <c r="L746" s="21">
        <f>SUMIF(Mod_cocina!A:A,A746,Mod_cocina!H:H)</f>
        <v>284</v>
      </c>
      <c r="M746" s="14">
        <v>45023.202777777777</v>
      </c>
      <c r="N746" s="15">
        <v>45023.106944444444</v>
      </c>
      <c r="O746" s="15">
        <v>45023.202777777777</v>
      </c>
      <c r="P746" s="15">
        <f>IF(F746="Ocupada", (O746-N746) + TIME(0,15,0),O746-N746)</f>
        <v>9.5833333332848269E-2</v>
      </c>
      <c r="Q746" s="15">
        <f>TIME(0,SUMIF(Mod_cocina!A:A,A746,Mod_cocina!E:E),0)</f>
        <v>5.0694444444444445E-2</v>
      </c>
      <c r="R746" s="16">
        <f t="shared" si="22"/>
        <v>4.5138888888403825E-2</v>
      </c>
      <c r="S746" s="15" t="str">
        <f t="shared" si="23"/>
        <v>Sí</v>
      </c>
    </row>
    <row r="747" spans="1:19">
      <c r="A747" s="18">
        <v>746</v>
      </c>
      <c r="B747" s="19" t="str">
        <f>TEXT(C747,"dddd")</f>
        <v>viernes</v>
      </c>
      <c r="C747" s="19">
        <v>45023.131944444445</v>
      </c>
      <c r="D747" s="19">
        <v>45023.268750000003</v>
      </c>
      <c r="E747" s="20" t="s">
        <v>71</v>
      </c>
      <c r="F747" s="20" t="s">
        <v>99</v>
      </c>
      <c r="G747" s="20" t="s">
        <v>64</v>
      </c>
      <c r="H747" s="23" t="s">
        <v>1250</v>
      </c>
      <c r="I747" s="18" t="s">
        <v>79</v>
      </c>
      <c r="J747" s="20" t="s">
        <v>1261</v>
      </c>
      <c r="K747" s="18" t="s">
        <v>138</v>
      </c>
      <c r="L747" s="21">
        <f>SUMIF(Mod_cocina!A:A,A747,Mod_cocina!H:H)</f>
        <v>201</v>
      </c>
      <c r="M747" s="14">
        <v>45023.268750000003</v>
      </c>
      <c r="N747" s="15">
        <v>45023.131944444445</v>
      </c>
      <c r="O747" s="15">
        <v>45023.268750000003</v>
      </c>
      <c r="P747" s="15">
        <f>IF(F747="Ocupada", (O747-N747) + TIME(0,15,0),O747-N747)</f>
        <v>0.14722222222432416</v>
      </c>
      <c r="Q747" s="15">
        <f>TIME(0,SUMIF(Mod_cocina!A:A,A747,Mod_cocina!E:E),0)</f>
        <v>5.347222222222222E-2</v>
      </c>
      <c r="R747" s="16">
        <f t="shared" si="22"/>
        <v>9.375000000210193E-2</v>
      </c>
      <c r="S747" s="15" t="str">
        <f t="shared" si="23"/>
        <v>Sí</v>
      </c>
    </row>
    <row r="748" spans="1:19">
      <c r="A748" s="18">
        <v>747</v>
      </c>
      <c r="B748" s="19" t="str">
        <f>TEXT(C748,"dddd")</f>
        <v>viernes</v>
      </c>
      <c r="C748" s="19">
        <v>45023.120138888888</v>
      </c>
      <c r="D748" s="19">
        <v>45023.200694444444</v>
      </c>
      <c r="E748" s="20" t="s">
        <v>71</v>
      </c>
      <c r="F748" s="20" t="s">
        <v>67</v>
      </c>
      <c r="G748" s="20" t="s">
        <v>72</v>
      </c>
      <c r="H748" s="23" t="s">
        <v>1828</v>
      </c>
      <c r="I748" s="18" t="s">
        <v>65</v>
      </c>
      <c r="J748" s="20" t="s">
        <v>49</v>
      </c>
      <c r="K748" s="18" t="s">
        <v>111</v>
      </c>
      <c r="L748" s="21">
        <f>SUMIF(Mod_cocina!A:A,A748,Mod_cocina!H:H)</f>
        <v>25</v>
      </c>
      <c r="M748" s="14">
        <v>45023.200694444444</v>
      </c>
      <c r="N748" s="15">
        <v>45023.120138888888</v>
      </c>
      <c r="O748" s="15">
        <v>45023.200694444444</v>
      </c>
      <c r="P748" s="15">
        <f>IF(F748="Ocupada", (O748-N748) + TIME(0,15,0),O748-N748)</f>
        <v>8.0555555556202307E-2</v>
      </c>
      <c r="Q748" s="15">
        <f>TIME(0,SUMIF(Mod_cocina!A:A,A748,Mod_cocina!E:E),0)</f>
        <v>1.9444444444444445E-2</v>
      </c>
      <c r="R748" s="16">
        <f t="shared" si="22"/>
        <v>6.1111111111757863E-2</v>
      </c>
      <c r="S748" s="15" t="str">
        <f t="shared" si="23"/>
        <v>Sí</v>
      </c>
    </row>
    <row r="749" spans="1:19">
      <c r="A749" s="18">
        <v>748</v>
      </c>
      <c r="B749" s="19" t="str">
        <f>TEXT(C749,"dddd")</f>
        <v>viernes</v>
      </c>
      <c r="C749" s="19">
        <v>45023.105555555558</v>
      </c>
      <c r="D749" s="19">
        <v>45023.248611111114</v>
      </c>
      <c r="E749" s="20" t="s">
        <v>78</v>
      </c>
      <c r="F749" s="20" t="s">
        <v>67</v>
      </c>
      <c r="G749" s="20" t="s">
        <v>64</v>
      </c>
      <c r="H749" s="23" t="s">
        <v>1830</v>
      </c>
      <c r="I749" s="18" t="s">
        <v>79</v>
      </c>
      <c r="J749" s="20" t="s">
        <v>1831</v>
      </c>
      <c r="K749" s="18" t="s">
        <v>100</v>
      </c>
      <c r="L749" s="21">
        <f>SUMIF(Mod_cocina!A:A,A749,Mod_cocina!H:H)</f>
        <v>110</v>
      </c>
      <c r="M749" s="14">
        <v>45023.248611111114</v>
      </c>
      <c r="N749" s="15">
        <v>45023.105555555558</v>
      </c>
      <c r="O749" s="15">
        <v>45023.248611111114</v>
      </c>
      <c r="P749" s="15">
        <f>IF(F749="Ocupada", (O749-N749) + TIME(0,15,0),O749-N749)</f>
        <v>0.14305555555620231</v>
      </c>
      <c r="Q749" s="15">
        <f>TIME(0,SUMIF(Mod_cocina!A:A,A749,Mod_cocina!E:E),0)</f>
        <v>2.5694444444444443E-2</v>
      </c>
      <c r="R749" s="16">
        <f t="shared" si="22"/>
        <v>0.11736111111175787</v>
      </c>
      <c r="S749" s="15" t="str">
        <f t="shared" si="23"/>
        <v>Sí</v>
      </c>
    </row>
    <row r="750" spans="1:19">
      <c r="A750" s="18">
        <v>749</v>
      </c>
      <c r="B750" s="19" t="str">
        <f>TEXT(C750,"dddd")</f>
        <v>viernes</v>
      </c>
      <c r="C750" s="19">
        <v>45023.056250000001</v>
      </c>
      <c r="D750" s="19">
        <v>45023.119444444441</v>
      </c>
      <c r="E750" s="20" t="s">
        <v>90</v>
      </c>
      <c r="F750" s="20" t="s">
        <v>99</v>
      </c>
      <c r="G750" s="20" t="s">
        <v>64</v>
      </c>
      <c r="H750" s="23" t="s">
        <v>1832</v>
      </c>
      <c r="I750" s="18" t="s">
        <v>65</v>
      </c>
      <c r="J750" s="20" t="s">
        <v>31</v>
      </c>
      <c r="K750" s="18" t="s">
        <v>92</v>
      </c>
      <c r="L750" s="21">
        <f>SUMIF(Mod_cocina!A:A,A750,Mod_cocina!H:H)</f>
        <v>70</v>
      </c>
      <c r="M750" s="14">
        <v>45023.119444444441</v>
      </c>
      <c r="N750" s="15">
        <v>45023.056250000001</v>
      </c>
      <c r="O750" s="15">
        <v>45023.119444444441</v>
      </c>
      <c r="P750" s="15">
        <f>IF(F750="Ocupada", (O750-N750) + TIME(0,15,0),O750-N750)</f>
        <v>7.3611111106098789E-2</v>
      </c>
      <c r="Q750" s="15">
        <f>TIME(0,SUMIF(Mod_cocina!A:A,A750,Mod_cocina!E:E),0)</f>
        <v>5.5555555555555558E-3</v>
      </c>
      <c r="R750" s="16">
        <f t="shared" si="22"/>
        <v>6.805555555054324E-2</v>
      </c>
      <c r="S750" s="15" t="str">
        <f t="shared" si="23"/>
        <v>Sí</v>
      </c>
    </row>
    <row r="751" spans="1:19">
      <c r="A751" s="18">
        <v>750</v>
      </c>
      <c r="B751" s="19" t="str">
        <f>TEXT(C751,"dddd")</f>
        <v>viernes</v>
      </c>
      <c r="C751" s="19">
        <v>45023.073611111111</v>
      </c>
      <c r="D751" s="19">
        <v>45023.125</v>
      </c>
      <c r="E751" s="20" t="s">
        <v>71</v>
      </c>
      <c r="F751" s="20" t="s">
        <v>81</v>
      </c>
      <c r="G751" s="20" t="s">
        <v>64</v>
      </c>
      <c r="H751" s="23" t="s">
        <v>1834</v>
      </c>
      <c r="I751" s="18" t="s">
        <v>79</v>
      </c>
      <c r="J751" s="20" t="s">
        <v>418</v>
      </c>
      <c r="K751" s="18" t="s">
        <v>107</v>
      </c>
      <c r="L751" s="21">
        <f>SUMIF(Mod_cocina!A:A,A751,Mod_cocina!H:H)</f>
        <v>119</v>
      </c>
      <c r="M751" s="14">
        <v>45023.125</v>
      </c>
      <c r="N751" s="15">
        <v>45023.073611111111</v>
      </c>
      <c r="O751" s="15">
        <v>45023.125</v>
      </c>
      <c r="P751" s="15">
        <f>IF(F751="Ocupada", (O751-N751) + TIME(0,15,0),O751-N751)</f>
        <v>5.1388888889050577E-2</v>
      </c>
      <c r="Q751" s="15">
        <f>TIME(0,SUMIF(Mod_cocina!A:A,A751,Mod_cocina!E:E),0)</f>
        <v>5.9722222222222225E-2</v>
      </c>
      <c r="R751" s="16">
        <f t="shared" si="22"/>
        <v>0</v>
      </c>
      <c r="S751" s="15" t="str">
        <f t="shared" si="23"/>
        <v>No</v>
      </c>
    </row>
    <row r="752" spans="1:19">
      <c r="A752" s="18">
        <v>751</v>
      </c>
      <c r="B752" s="19" t="str">
        <f>TEXT(C752,"dddd")</f>
        <v>viernes</v>
      </c>
      <c r="C752" s="19">
        <v>45023.063888888886</v>
      </c>
      <c r="D752" s="19">
        <v>45023.131944444445</v>
      </c>
      <c r="E752" s="20" t="s">
        <v>78</v>
      </c>
      <c r="F752" s="20" t="s">
        <v>81</v>
      </c>
      <c r="G752" s="20" t="s">
        <v>72</v>
      </c>
      <c r="H752" s="23" t="s">
        <v>1835</v>
      </c>
      <c r="I752" s="18" t="s">
        <v>79</v>
      </c>
      <c r="J752" s="20" t="s">
        <v>1836</v>
      </c>
      <c r="K752" s="18" t="s">
        <v>82</v>
      </c>
      <c r="L752" s="21">
        <f>SUMIF(Mod_cocina!A:A,A752,Mod_cocina!H:H)</f>
        <v>170</v>
      </c>
      <c r="M752" s="14">
        <v>45023.131944444445</v>
      </c>
      <c r="N752" s="15">
        <v>45023.063888888886</v>
      </c>
      <c r="O752" s="15">
        <v>45023.131944444445</v>
      </c>
      <c r="P752" s="15">
        <f>IF(F752="Ocupada", (O752-N752) + TIME(0,15,0),O752-N752)</f>
        <v>6.805555555911269E-2</v>
      </c>
      <c r="Q752" s="15">
        <f>TIME(0,SUMIF(Mod_cocina!A:A,A752,Mod_cocina!E:E),0)</f>
        <v>6.0416666666666667E-2</v>
      </c>
      <c r="R752" s="16">
        <f t="shared" si="22"/>
        <v>7.6388888924460233E-3</v>
      </c>
      <c r="S752" s="15" t="str">
        <f t="shared" si="23"/>
        <v>Sí</v>
      </c>
    </row>
    <row r="753" spans="1:19">
      <c r="A753" s="18">
        <v>752</v>
      </c>
      <c r="B753" s="19" t="str">
        <f>TEXT(C753,"dddd")</f>
        <v>viernes</v>
      </c>
      <c r="C753" s="19">
        <v>45023.086805555555</v>
      </c>
      <c r="D753" s="19">
        <v>45023.182638888888</v>
      </c>
      <c r="E753" s="20" t="s">
        <v>63</v>
      </c>
      <c r="F753" s="20" t="s">
        <v>81</v>
      </c>
      <c r="G753" s="20" t="s">
        <v>64</v>
      </c>
      <c r="H753" s="23" t="s">
        <v>1837</v>
      </c>
      <c r="I753" s="18" t="s">
        <v>79</v>
      </c>
      <c r="J753" s="20" t="s">
        <v>12</v>
      </c>
      <c r="K753" s="18" t="s">
        <v>92</v>
      </c>
      <c r="L753" s="21">
        <f>SUMIF(Mod_cocina!A:A,A753,Mod_cocina!H:H)</f>
        <v>60</v>
      </c>
      <c r="M753" s="14">
        <v>45023.182638888888</v>
      </c>
      <c r="N753" s="15">
        <v>45023.086805555555</v>
      </c>
      <c r="O753" s="15">
        <v>45023.182638888888</v>
      </c>
      <c r="P753" s="15">
        <f>IF(F753="Ocupada", (O753-N753) + TIME(0,15,0),O753-N753)</f>
        <v>9.5833333332848269E-2</v>
      </c>
      <c r="Q753" s="15">
        <f>TIME(0,SUMIF(Mod_cocina!A:A,A753,Mod_cocina!E:E),0)</f>
        <v>2.0833333333333332E-2</v>
      </c>
      <c r="R753" s="16">
        <f t="shared" si="22"/>
        <v>7.4999999999514941E-2</v>
      </c>
      <c r="S753" s="15" t="str">
        <f t="shared" si="23"/>
        <v>Sí</v>
      </c>
    </row>
    <row r="754" spans="1:19">
      <c r="A754" s="18">
        <v>753</v>
      </c>
      <c r="B754" s="19" t="str">
        <f>TEXT(C754,"dddd")</f>
        <v>viernes</v>
      </c>
      <c r="C754" s="19">
        <v>45023.102083333331</v>
      </c>
      <c r="D754" s="19">
        <v>45023.193055555559</v>
      </c>
      <c r="E754" s="20" t="s">
        <v>90</v>
      </c>
      <c r="F754" s="20" t="s">
        <v>81</v>
      </c>
      <c r="G754" s="20" t="s">
        <v>64</v>
      </c>
      <c r="H754" s="23" t="s">
        <v>1838</v>
      </c>
      <c r="I754" s="18" t="s">
        <v>65</v>
      </c>
      <c r="J754" s="20" t="s">
        <v>1839</v>
      </c>
      <c r="K754" s="18" t="s">
        <v>138</v>
      </c>
      <c r="L754" s="21">
        <f>SUMIF(Mod_cocina!A:A,A754,Mod_cocina!H:H)</f>
        <v>163</v>
      </c>
      <c r="M754" s="14">
        <v>45023.193055555559</v>
      </c>
      <c r="N754" s="15">
        <v>45023.102083333331</v>
      </c>
      <c r="O754" s="15">
        <v>45023.193055555559</v>
      </c>
      <c r="P754" s="15">
        <f>IF(F754="Ocupada", (O754-N754) + TIME(0,15,0),O754-N754)</f>
        <v>9.0972222227719612E-2</v>
      </c>
      <c r="Q754" s="15">
        <f>TIME(0,SUMIF(Mod_cocina!A:A,A754,Mod_cocina!E:E),0)</f>
        <v>8.8888888888888892E-2</v>
      </c>
      <c r="R754" s="16">
        <f t="shared" si="22"/>
        <v>2.0833333388307201E-3</v>
      </c>
      <c r="S754" s="15" t="str">
        <f t="shared" si="23"/>
        <v>Sí</v>
      </c>
    </row>
    <row r="755" spans="1:19">
      <c r="A755" s="18">
        <v>754</v>
      </c>
      <c r="B755" s="19" t="str">
        <f>TEXT(C755,"dddd")</f>
        <v>viernes</v>
      </c>
      <c r="C755" s="19">
        <v>45023.13958333333</v>
      </c>
      <c r="D755" s="19">
        <v>45023.191666666666</v>
      </c>
      <c r="E755" s="20" t="s">
        <v>63</v>
      </c>
      <c r="F755" s="20" t="s">
        <v>67</v>
      </c>
      <c r="G755" s="20" t="s">
        <v>64</v>
      </c>
      <c r="H755" s="23" t="s">
        <v>538</v>
      </c>
      <c r="I755" s="18" t="s">
        <v>79</v>
      </c>
      <c r="J755" s="20" t="s">
        <v>1840</v>
      </c>
      <c r="K755" s="18" t="s">
        <v>68</v>
      </c>
      <c r="L755" s="21">
        <f>SUMIF(Mod_cocina!A:A,A755,Mod_cocina!H:H)</f>
        <v>237</v>
      </c>
      <c r="M755" s="14">
        <v>45023.191666666666</v>
      </c>
      <c r="N755" s="15">
        <v>45023.13958333333</v>
      </c>
      <c r="O755" s="15">
        <v>45023.191666666666</v>
      </c>
      <c r="P755" s="15">
        <f>IF(F755="Ocupada", (O755-N755) + TIME(0,15,0),O755-N755)</f>
        <v>5.2083333335758653E-2</v>
      </c>
      <c r="Q755" s="15">
        <f>TIME(0,SUMIF(Mod_cocina!A:A,A755,Mod_cocina!E:E),0)</f>
        <v>6.1805555555555558E-2</v>
      </c>
      <c r="R755" s="16">
        <f t="shared" si="22"/>
        <v>0</v>
      </c>
      <c r="S755" s="15" t="str">
        <f t="shared" si="23"/>
        <v>No</v>
      </c>
    </row>
    <row r="756" spans="1:19">
      <c r="A756" s="18">
        <v>755</v>
      </c>
      <c r="B756" s="19" t="str">
        <f>TEXT(C756,"dddd")</f>
        <v>viernes</v>
      </c>
      <c r="C756" s="19">
        <v>45023.084027777775</v>
      </c>
      <c r="D756" s="19">
        <v>45023.185416666667</v>
      </c>
      <c r="E756" s="20" t="s">
        <v>78</v>
      </c>
      <c r="F756" s="20" t="s">
        <v>99</v>
      </c>
      <c r="G756" s="20" t="s">
        <v>64</v>
      </c>
      <c r="H756" s="23" t="s">
        <v>1842</v>
      </c>
      <c r="I756" s="18" t="s">
        <v>79</v>
      </c>
      <c r="J756" s="20" t="s">
        <v>1843</v>
      </c>
      <c r="K756" s="18" t="s">
        <v>82</v>
      </c>
      <c r="L756" s="21">
        <f>SUMIF(Mod_cocina!A:A,A756,Mod_cocina!H:H)</f>
        <v>211</v>
      </c>
      <c r="M756" s="14">
        <v>45023.185416666667</v>
      </c>
      <c r="N756" s="15">
        <v>45023.084027777775</v>
      </c>
      <c r="O756" s="15">
        <v>45023.185416666667</v>
      </c>
      <c r="P756" s="15">
        <f>IF(F756="Ocupada", (O756-N756) + TIME(0,15,0),O756-N756)</f>
        <v>0.11180555555862763</v>
      </c>
      <c r="Q756" s="15">
        <f>TIME(0,SUMIF(Mod_cocina!A:A,A756,Mod_cocina!E:E),0)</f>
        <v>7.5694444444444439E-2</v>
      </c>
      <c r="R756" s="16">
        <f t="shared" si="22"/>
        <v>3.6111111114183192E-2</v>
      </c>
      <c r="S756" s="15" t="str">
        <f t="shared" si="23"/>
        <v>Sí</v>
      </c>
    </row>
    <row r="757" spans="1:19">
      <c r="A757" s="18">
        <v>756</v>
      </c>
      <c r="B757" s="19" t="str">
        <f>TEXT(C757,"dddd")</f>
        <v>viernes</v>
      </c>
      <c r="C757" s="19">
        <v>45023.161805555559</v>
      </c>
      <c r="D757" s="19">
        <v>45023.32708333333</v>
      </c>
      <c r="E757" s="20" t="s">
        <v>71</v>
      </c>
      <c r="F757" s="20" t="s">
        <v>81</v>
      </c>
      <c r="G757" s="20" t="s">
        <v>95</v>
      </c>
      <c r="H757" s="23" t="s">
        <v>1845</v>
      </c>
      <c r="I757" s="18" t="s">
        <v>79</v>
      </c>
      <c r="J757" s="20" t="s">
        <v>1846</v>
      </c>
      <c r="K757" s="18" t="s">
        <v>92</v>
      </c>
      <c r="L757" s="21">
        <f>SUMIF(Mod_cocina!A:A,A757,Mod_cocina!H:H)</f>
        <v>50</v>
      </c>
      <c r="M757" s="14">
        <v>45023.32708333333</v>
      </c>
      <c r="N757" s="15">
        <v>45023.161805555559</v>
      </c>
      <c r="O757" s="15">
        <v>45023.32708333333</v>
      </c>
      <c r="P757" s="15">
        <f>IF(F757="Ocupada", (O757-N757) + TIME(0,15,0),O757-N757)</f>
        <v>0.1652777777708252</v>
      </c>
      <c r="Q757" s="15">
        <f>TIME(0,SUMIF(Mod_cocina!A:A,A757,Mod_cocina!E:E),0)</f>
        <v>2.361111111111111E-2</v>
      </c>
      <c r="R757" s="16">
        <f t="shared" si="22"/>
        <v>0.14166666665971409</v>
      </c>
      <c r="S757" s="15" t="str">
        <f t="shared" si="23"/>
        <v>Sí</v>
      </c>
    </row>
    <row r="758" spans="1:19">
      <c r="A758" s="18">
        <v>757</v>
      </c>
      <c r="B758" s="19" t="str">
        <f>TEXT(C758,"dddd")</f>
        <v>viernes</v>
      </c>
      <c r="C758" s="19">
        <v>45023.074305555558</v>
      </c>
      <c r="D758" s="19">
        <v>45023.195833333331</v>
      </c>
      <c r="E758" s="20" t="s">
        <v>78</v>
      </c>
      <c r="F758" s="20" t="s">
        <v>67</v>
      </c>
      <c r="G758" s="20" t="s">
        <v>64</v>
      </c>
      <c r="H758" s="23" t="s">
        <v>1848</v>
      </c>
      <c r="I758" s="18" t="s">
        <v>65</v>
      </c>
      <c r="J758" s="20" t="s">
        <v>12</v>
      </c>
      <c r="K758" s="18" t="s">
        <v>82</v>
      </c>
      <c r="L758" s="21">
        <f>SUMIF(Mod_cocina!A:A,A758,Mod_cocina!H:H)</f>
        <v>60</v>
      </c>
      <c r="M758" s="14">
        <v>45023.195833333331</v>
      </c>
      <c r="N758" s="15">
        <v>45023.074305555558</v>
      </c>
      <c r="O758" s="15">
        <v>45023.195833333331</v>
      </c>
      <c r="P758" s="15">
        <f>IF(F758="Ocupada", (O758-N758) + TIME(0,15,0),O758-N758)</f>
        <v>0.12152777777373558</v>
      </c>
      <c r="Q758" s="15">
        <f>TIME(0,SUMIF(Mod_cocina!A:A,A758,Mod_cocina!E:E),0)</f>
        <v>2.7777777777777776E-2</v>
      </c>
      <c r="R758" s="16">
        <f t="shared" si="22"/>
        <v>9.3749999995957803E-2</v>
      </c>
      <c r="S758" s="15" t="str">
        <f t="shared" si="23"/>
        <v>Sí</v>
      </c>
    </row>
    <row r="759" spans="1:19">
      <c r="A759" s="18">
        <v>758</v>
      </c>
      <c r="B759" s="19" t="str">
        <f>TEXT(C759,"dddd")</f>
        <v>viernes</v>
      </c>
      <c r="C759" s="19">
        <v>45023.011805555558</v>
      </c>
      <c r="D759" s="19">
        <v>45023.090277777781</v>
      </c>
      <c r="E759" s="20" t="s">
        <v>63</v>
      </c>
      <c r="F759" s="20" t="s">
        <v>67</v>
      </c>
      <c r="G759" s="20" t="s">
        <v>72</v>
      </c>
      <c r="H759" s="23" t="s">
        <v>1850</v>
      </c>
      <c r="I759" s="18" t="s">
        <v>73</v>
      </c>
      <c r="J759" s="20" t="s">
        <v>1475</v>
      </c>
      <c r="K759" s="18" t="s">
        <v>92</v>
      </c>
      <c r="L759" s="21">
        <f>SUMIF(Mod_cocina!A:A,A759,Mod_cocina!H:H)</f>
        <v>52</v>
      </c>
      <c r="M759" s="14">
        <v>45023.090277777781</v>
      </c>
      <c r="N759" s="15">
        <v>45023.011805555558</v>
      </c>
      <c r="O759" s="15">
        <v>45023.090277777781</v>
      </c>
      <c r="P759" s="15">
        <f>IF(F759="Ocupada", (O759-N759) + TIME(0,15,0),O759-N759)</f>
        <v>7.8472222223354038E-2</v>
      </c>
      <c r="Q759" s="15">
        <f>TIME(0,SUMIF(Mod_cocina!A:A,A759,Mod_cocina!E:E),0)</f>
        <v>2.8472222222222222E-2</v>
      </c>
      <c r="R759" s="16">
        <f t="shared" si="22"/>
        <v>5.000000000113182E-2</v>
      </c>
      <c r="S759" s="15" t="str">
        <f t="shared" si="23"/>
        <v>Sí</v>
      </c>
    </row>
    <row r="760" spans="1:19">
      <c r="A760" s="18">
        <v>759</v>
      </c>
      <c r="B760" s="19" t="str">
        <f>TEXT(C760,"dddd")</f>
        <v>viernes</v>
      </c>
      <c r="C760" s="19">
        <v>45023.027777777781</v>
      </c>
      <c r="D760" s="19">
        <v>45023.15625</v>
      </c>
      <c r="E760" s="20" t="s">
        <v>71</v>
      </c>
      <c r="F760" s="20" t="s">
        <v>67</v>
      </c>
      <c r="G760" s="20" t="s">
        <v>64</v>
      </c>
      <c r="H760" s="23" t="s">
        <v>1852</v>
      </c>
      <c r="I760" s="18" t="s">
        <v>79</v>
      </c>
      <c r="J760" s="20" t="s">
        <v>1853</v>
      </c>
      <c r="K760" s="18" t="s">
        <v>164</v>
      </c>
      <c r="L760" s="21">
        <f>SUMIF(Mod_cocina!A:A,A760,Mod_cocina!H:H)</f>
        <v>342</v>
      </c>
      <c r="M760" s="14">
        <v>45023.15625</v>
      </c>
      <c r="N760" s="15">
        <v>45023.027777777781</v>
      </c>
      <c r="O760" s="15">
        <v>45023.15625</v>
      </c>
      <c r="P760" s="15">
        <f>IF(F760="Ocupada", (O760-N760) + TIME(0,15,0),O760-N760)</f>
        <v>0.12847222221898846</v>
      </c>
      <c r="Q760" s="15">
        <f>TIME(0,SUMIF(Mod_cocina!A:A,A760,Mod_cocina!E:E),0)</f>
        <v>0.1361111111111111</v>
      </c>
      <c r="R760" s="16">
        <f t="shared" si="22"/>
        <v>0</v>
      </c>
      <c r="S760" s="15" t="str">
        <f t="shared" si="23"/>
        <v>No</v>
      </c>
    </row>
    <row r="761" spans="1:19">
      <c r="A761" s="18">
        <v>760</v>
      </c>
      <c r="B761" s="19" t="str">
        <f>TEXT(C761,"dddd")</f>
        <v>viernes</v>
      </c>
      <c r="C761" s="19">
        <v>45023.017361111109</v>
      </c>
      <c r="D761" s="19">
        <v>45023.069444444445</v>
      </c>
      <c r="E761" s="20" t="s">
        <v>90</v>
      </c>
      <c r="F761" s="20" t="s">
        <v>81</v>
      </c>
      <c r="G761" s="20" t="s">
        <v>64</v>
      </c>
      <c r="H761" s="23" t="s">
        <v>1319</v>
      </c>
      <c r="I761" s="18" t="s">
        <v>79</v>
      </c>
      <c r="J761" s="20" t="s">
        <v>31</v>
      </c>
      <c r="K761" s="18" t="s">
        <v>164</v>
      </c>
      <c r="L761" s="21">
        <f>SUMIF(Mod_cocina!A:A,A761,Mod_cocina!H:H)</f>
        <v>105</v>
      </c>
      <c r="M761" s="14">
        <v>45023.069444444445</v>
      </c>
      <c r="N761" s="15">
        <v>45023.017361111109</v>
      </c>
      <c r="O761" s="15">
        <v>45023.069444444445</v>
      </c>
      <c r="P761" s="15">
        <f>IF(F761="Ocupada", (O761-N761) + TIME(0,15,0),O761-N761)</f>
        <v>5.2083333335758653E-2</v>
      </c>
      <c r="Q761" s="15">
        <f>TIME(0,SUMIF(Mod_cocina!A:A,A761,Mod_cocina!E:E),0)</f>
        <v>1.3888888888888888E-2</v>
      </c>
      <c r="R761" s="16">
        <f t="shared" si="22"/>
        <v>3.8194444446869764E-2</v>
      </c>
      <c r="S761" s="15" t="str">
        <f t="shared" si="23"/>
        <v>Sí</v>
      </c>
    </row>
    <row r="762" spans="1:19">
      <c r="A762" s="18">
        <v>761</v>
      </c>
      <c r="B762" s="19" t="str">
        <f>TEXT(C762,"dddd")</f>
        <v>viernes</v>
      </c>
      <c r="C762" s="19">
        <v>45023.11041666667</v>
      </c>
      <c r="D762" s="19">
        <v>45023.154166666667</v>
      </c>
      <c r="E762" s="20" t="s">
        <v>63</v>
      </c>
      <c r="F762" s="20" t="s">
        <v>81</v>
      </c>
      <c r="G762" s="20" t="s">
        <v>72</v>
      </c>
      <c r="H762" s="23" t="s">
        <v>1855</v>
      </c>
      <c r="I762" s="18" t="s">
        <v>79</v>
      </c>
      <c r="J762" s="20" t="s">
        <v>1856</v>
      </c>
      <c r="K762" s="18" t="s">
        <v>68</v>
      </c>
      <c r="L762" s="21">
        <f>SUMIF(Mod_cocina!A:A,A762,Mod_cocina!H:H)</f>
        <v>174</v>
      </c>
      <c r="M762" s="14">
        <v>45023.154166666667</v>
      </c>
      <c r="N762" s="15">
        <v>45023.11041666667</v>
      </c>
      <c r="O762" s="15">
        <v>45023.154166666667</v>
      </c>
      <c r="P762" s="15">
        <f>IF(F762="Ocupada", (O762-N762) + TIME(0,15,0),O762-N762)</f>
        <v>4.3749999997089617E-2</v>
      </c>
      <c r="Q762" s="15">
        <f>TIME(0,SUMIF(Mod_cocina!A:A,A762,Mod_cocina!E:E),0)</f>
        <v>7.0833333333333331E-2</v>
      </c>
      <c r="R762" s="16">
        <f t="shared" si="22"/>
        <v>0</v>
      </c>
      <c r="S762" s="15" t="str">
        <f t="shared" si="23"/>
        <v>No</v>
      </c>
    </row>
    <row r="763" spans="1:19">
      <c r="A763" s="18">
        <v>762</v>
      </c>
      <c r="B763" s="19" t="str">
        <f>TEXT(C763,"dddd")</f>
        <v>viernes</v>
      </c>
      <c r="C763" s="19">
        <v>45023.054166666669</v>
      </c>
      <c r="D763" s="19">
        <v>45023.142361111109</v>
      </c>
      <c r="E763" s="20" t="s">
        <v>85</v>
      </c>
      <c r="F763" s="20" t="s">
        <v>67</v>
      </c>
      <c r="G763" s="20" t="s">
        <v>72</v>
      </c>
      <c r="H763" s="23" t="s">
        <v>1857</v>
      </c>
      <c r="I763" s="18" t="s">
        <v>79</v>
      </c>
      <c r="J763" s="20" t="s">
        <v>1858</v>
      </c>
      <c r="K763" s="18" t="s">
        <v>111</v>
      </c>
      <c r="L763" s="21">
        <f>SUMIF(Mod_cocina!A:A,A763,Mod_cocina!H:H)</f>
        <v>99</v>
      </c>
      <c r="M763" s="14">
        <v>45023.142361111109</v>
      </c>
      <c r="N763" s="15">
        <v>45023.054166666669</v>
      </c>
      <c r="O763" s="15">
        <v>45023.142361111109</v>
      </c>
      <c r="P763" s="15">
        <f>IF(F763="Ocupada", (O763-N763) + TIME(0,15,0),O763-N763)</f>
        <v>8.819444444088731E-2</v>
      </c>
      <c r="Q763" s="15">
        <f>TIME(0,SUMIF(Mod_cocina!A:A,A763,Mod_cocina!E:E),0)</f>
        <v>2.013888888888889E-2</v>
      </c>
      <c r="R763" s="16">
        <f t="shared" si="22"/>
        <v>6.8055555551998423E-2</v>
      </c>
      <c r="S763" s="15" t="str">
        <f t="shared" si="23"/>
        <v>Sí</v>
      </c>
    </row>
    <row r="764" spans="1:19">
      <c r="A764" s="18">
        <v>763</v>
      </c>
      <c r="B764" s="19" t="str">
        <f>TEXT(C764,"dddd")</f>
        <v>viernes</v>
      </c>
      <c r="C764" s="19">
        <v>45023.15902777778</v>
      </c>
      <c r="D764" s="19">
        <v>45023.216666666667</v>
      </c>
      <c r="E764" s="20" t="s">
        <v>90</v>
      </c>
      <c r="F764" s="20" t="s">
        <v>67</v>
      </c>
      <c r="G764" s="20" t="s">
        <v>64</v>
      </c>
      <c r="H764" s="23" t="s">
        <v>1859</v>
      </c>
      <c r="I764" s="18" t="s">
        <v>79</v>
      </c>
      <c r="J764" s="20" t="s">
        <v>1061</v>
      </c>
      <c r="K764" s="18" t="s">
        <v>164</v>
      </c>
      <c r="L764" s="21">
        <f>SUMIF(Mod_cocina!A:A,A764,Mod_cocina!H:H)</f>
        <v>104</v>
      </c>
      <c r="M764" s="14">
        <v>45023.216666666667</v>
      </c>
      <c r="N764" s="15">
        <v>45023.15902777778</v>
      </c>
      <c r="O764" s="15">
        <v>45023.216666666667</v>
      </c>
      <c r="P764" s="15">
        <f>IF(F764="Ocupada", (O764-N764) + TIME(0,15,0),O764-N764)</f>
        <v>5.7638888887595385E-2</v>
      </c>
      <c r="Q764" s="15">
        <f>TIME(0,SUMIF(Mod_cocina!A:A,A764,Mod_cocina!E:E),0)</f>
        <v>2.2222222222222223E-2</v>
      </c>
      <c r="R764" s="16">
        <f t="shared" si="22"/>
        <v>3.5416666665373159E-2</v>
      </c>
      <c r="S764" s="15" t="str">
        <f t="shared" si="23"/>
        <v>Sí</v>
      </c>
    </row>
    <row r="765" spans="1:19">
      <c r="A765" s="18">
        <v>764</v>
      </c>
      <c r="B765" s="19" t="str">
        <f>TEXT(C765,"dddd")</f>
        <v>viernes</v>
      </c>
      <c r="C765" s="19">
        <v>45023.145833333336</v>
      </c>
      <c r="D765" s="19">
        <v>45023.240277777775</v>
      </c>
      <c r="E765" s="20" t="s">
        <v>90</v>
      </c>
      <c r="F765" s="20" t="s">
        <v>99</v>
      </c>
      <c r="G765" s="20" t="s">
        <v>95</v>
      </c>
      <c r="H765" s="23" t="s">
        <v>1861</v>
      </c>
      <c r="I765" s="18" t="s">
        <v>79</v>
      </c>
      <c r="J765" s="20" t="s">
        <v>1862</v>
      </c>
      <c r="K765" s="18" t="s">
        <v>75</v>
      </c>
      <c r="L765" s="21">
        <f>SUMIF(Mod_cocina!A:A,A765,Mod_cocina!H:H)</f>
        <v>85</v>
      </c>
      <c r="M765" s="14">
        <v>45023.240277777775</v>
      </c>
      <c r="N765" s="15">
        <v>45023.145833333336</v>
      </c>
      <c r="O765" s="15">
        <v>45023.240277777775</v>
      </c>
      <c r="P765" s="15">
        <f>IF(F765="Ocupada", (O765-N765) + TIME(0,15,0),O765-N765)</f>
        <v>0.10486111110609879</v>
      </c>
      <c r="Q765" s="15">
        <f>TIME(0,SUMIF(Mod_cocina!A:A,A765,Mod_cocina!E:E),0)</f>
        <v>7.7777777777777779E-2</v>
      </c>
      <c r="R765" s="16">
        <f t="shared" si="22"/>
        <v>2.708333332832101E-2</v>
      </c>
      <c r="S765" s="15" t="str">
        <f t="shared" si="23"/>
        <v>Sí</v>
      </c>
    </row>
    <row r="766" spans="1:19">
      <c r="A766" s="18">
        <v>765</v>
      </c>
      <c r="B766" s="19" t="str">
        <f>TEXT(C766,"dddd")</f>
        <v>viernes</v>
      </c>
      <c r="C766" s="19">
        <v>45023.01666666667</v>
      </c>
      <c r="D766" s="19">
        <v>45023.067361111112</v>
      </c>
      <c r="E766" s="20" t="s">
        <v>63</v>
      </c>
      <c r="F766" s="20" t="s">
        <v>81</v>
      </c>
      <c r="G766" s="20" t="s">
        <v>95</v>
      </c>
      <c r="H766" s="23" t="s">
        <v>1863</v>
      </c>
      <c r="I766" s="18" t="s">
        <v>79</v>
      </c>
      <c r="J766" s="20" t="s">
        <v>1864</v>
      </c>
      <c r="K766" s="18" t="s">
        <v>138</v>
      </c>
      <c r="L766" s="21">
        <f>SUMIF(Mod_cocina!A:A,A766,Mod_cocina!H:H)</f>
        <v>233</v>
      </c>
      <c r="M766" s="14">
        <v>45023.067361111112</v>
      </c>
      <c r="N766" s="15">
        <v>45023.01666666667</v>
      </c>
      <c r="O766" s="15">
        <v>45023.067361111112</v>
      </c>
      <c r="P766" s="15">
        <f>IF(F766="Ocupada", (O766-N766) + TIME(0,15,0),O766-N766)</f>
        <v>5.0694444442342501E-2</v>
      </c>
      <c r="Q766" s="15">
        <f>TIME(0,SUMIF(Mod_cocina!A:A,A766,Mod_cocina!E:E),0)</f>
        <v>0.11388888888888889</v>
      </c>
      <c r="R766" s="16">
        <f t="shared" si="22"/>
        <v>0</v>
      </c>
      <c r="S766" s="15" t="str">
        <f t="shared" si="23"/>
        <v>No</v>
      </c>
    </row>
    <row r="767" spans="1:19">
      <c r="A767" s="18">
        <v>766</v>
      </c>
      <c r="B767" s="19" t="str">
        <f>TEXT(C767,"dddd")</f>
        <v>viernes</v>
      </c>
      <c r="C767" s="19">
        <v>45023.06527777778</v>
      </c>
      <c r="D767" s="19">
        <v>45023.201388888891</v>
      </c>
      <c r="E767" s="20" t="s">
        <v>78</v>
      </c>
      <c r="F767" s="20" t="s">
        <v>67</v>
      </c>
      <c r="G767" s="20" t="s">
        <v>95</v>
      </c>
      <c r="H767" s="23" t="s">
        <v>1696</v>
      </c>
      <c r="I767" s="18" t="s">
        <v>79</v>
      </c>
      <c r="J767" s="20" t="s">
        <v>1865</v>
      </c>
      <c r="K767" s="18" t="s">
        <v>164</v>
      </c>
      <c r="L767" s="21">
        <f>SUMIF(Mod_cocina!A:A,A767,Mod_cocina!H:H)</f>
        <v>185</v>
      </c>
      <c r="M767" s="14">
        <v>45023.201388888891</v>
      </c>
      <c r="N767" s="15">
        <v>45023.06527777778</v>
      </c>
      <c r="O767" s="15">
        <v>45023.201388888891</v>
      </c>
      <c r="P767" s="15">
        <f>IF(F767="Ocupada", (O767-N767) + TIME(0,15,0),O767-N767)</f>
        <v>0.13611111111094942</v>
      </c>
      <c r="Q767" s="15">
        <f>TIME(0,SUMIF(Mod_cocina!A:A,A767,Mod_cocina!E:E),0)</f>
        <v>9.3055555555555558E-2</v>
      </c>
      <c r="R767" s="16">
        <f t="shared" si="22"/>
        <v>4.3055555555393865E-2</v>
      </c>
      <c r="S767" s="15" t="str">
        <f t="shared" si="23"/>
        <v>Sí</v>
      </c>
    </row>
    <row r="768" spans="1:19">
      <c r="A768" s="18">
        <v>767</v>
      </c>
      <c r="B768" s="19" t="str">
        <f>TEXT(C768,"dddd")</f>
        <v>viernes</v>
      </c>
      <c r="C768" s="19">
        <v>45023.047222222223</v>
      </c>
      <c r="D768" s="19">
        <v>45023.164583333331</v>
      </c>
      <c r="E768" s="20" t="s">
        <v>78</v>
      </c>
      <c r="F768" s="20" t="s">
        <v>67</v>
      </c>
      <c r="G768" s="20" t="s">
        <v>72</v>
      </c>
      <c r="H768" s="23" t="s">
        <v>1632</v>
      </c>
      <c r="I768" s="18" t="s">
        <v>79</v>
      </c>
      <c r="J768" s="20" t="s">
        <v>1867</v>
      </c>
      <c r="K768" s="18" t="s">
        <v>131</v>
      </c>
      <c r="L768" s="21">
        <f>SUMIF(Mod_cocina!A:A,A768,Mod_cocina!H:H)</f>
        <v>169</v>
      </c>
      <c r="M768" s="14">
        <v>45023.164583333331</v>
      </c>
      <c r="N768" s="15">
        <v>45023.047222222223</v>
      </c>
      <c r="O768" s="15">
        <v>45023.164583333331</v>
      </c>
      <c r="P768" s="15">
        <f>IF(F768="Ocupada", (O768-N768) + TIME(0,15,0),O768-N768)</f>
        <v>0.11736111110803904</v>
      </c>
      <c r="Q768" s="15">
        <f>TIME(0,SUMIF(Mod_cocina!A:A,A768,Mod_cocina!E:E),0)</f>
        <v>5.9027777777777776E-2</v>
      </c>
      <c r="R768" s="16">
        <f t="shared" si="22"/>
        <v>5.8333333330261264E-2</v>
      </c>
      <c r="S768" s="15" t="str">
        <f t="shared" si="23"/>
        <v>Sí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7B04-C281-45F2-B628-BDC24724F4B8}">
  <dimension ref="A1:I59"/>
  <sheetViews>
    <sheetView workbookViewId="0">
      <selection activeCell="C61" sqref="C61"/>
    </sheetView>
  </sheetViews>
  <sheetFormatPr defaultRowHeight="15"/>
  <cols>
    <col min="1" max="3" width="32.7109375" bestFit="1" customWidth="1"/>
    <col min="4" max="4" width="9.7109375" bestFit="1" customWidth="1"/>
    <col min="5" max="5" width="6.85546875" bestFit="1" customWidth="1"/>
    <col min="6" max="7" width="7.5703125" bestFit="1" customWidth="1"/>
    <col min="8" max="8" width="9" bestFit="1" customWidth="1"/>
    <col min="9" max="9" width="12.85546875" bestFit="1" customWidth="1"/>
    <col min="10" max="99" width="16.140625" bestFit="1" customWidth="1"/>
    <col min="100" max="100" width="11.7109375" bestFit="1" customWidth="1"/>
    <col min="101" max="259" width="16.140625" bestFit="1" customWidth="1"/>
    <col min="260" max="260" width="11.7109375" bestFit="1" customWidth="1"/>
    <col min="261" max="315" width="16.140625" bestFit="1" customWidth="1"/>
    <col min="316" max="316" width="11.7109375" bestFit="1" customWidth="1"/>
    <col min="317" max="389" width="16.140625" bestFit="1" customWidth="1"/>
    <col min="390" max="390" width="11.7109375" bestFit="1" customWidth="1"/>
    <col min="391" max="602" width="16.140625" bestFit="1" customWidth="1"/>
    <col min="603" max="603" width="12.85546875" bestFit="1" customWidth="1"/>
    <col min="604" max="644" width="16.140625" bestFit="1" customWidth="1"/>
    <col min="645" max="645" width="12.85546875" bestFit="1" customWidth="1"/>
    <col min="646" max="768" width="4.42578125" bestFit="1" customWidth="1"/>
    <col min="769" max="769" width="11.140625" bestFit="1" customWidth="1"/>
    <col min="770" max="770" width="12.85546875" bestFit="1" customWidth="1"/>
    <col min="771" max="771" width="6.28515625" bestFit="1" customWidth="1"/>
    <col min="772" max="772" width="9.42578125" bestFit="1" customWidth="1"/>
    <col min="773" max="773" width="6.28515625" bestFit="1" customWidth="1"/>
    <col min="774" max="774" width="9.42578125" bestFit="1" customWidth="1"/>
    <col min="775" max="775" width="6.28515625" bestFit="1" customWidth="1"/>
    <col min="776" max="776" width="9.42578125" bestFit="1" customWidth="1"/>
    <col min="777" max="777" width="6.28515625" bestFit="1" customWidth="1"/>
    <col min="778" max="778" width="9.42578125" bestFit="1" customWidth="1"/>
    <col min="779" max="779" width="6.28515625" bestFit="1" customWidth="1"/>
    <col min="780" max="780" width="9.42578125" bestFit="1" customWidth="1"/>
    <col min="781" max="781" width="6.28515625" bestFit="1" customWidth="1"/>
    <col min="782" max="782" width="9.42578125" bestFit="1" customWidth="1"/>
    <col min="783" max="783" width="6.28515625" bestFit="1" customWidth="1"/>
    <col min="784" max="784" width="9.42578125" bestFit="1" customWidth="1"/>
    <col min="785" max="785" width="6.28515625" bestFit="1" customWidth="1"/>
    <col min="786" max="786" width="9.42578125" bestFit="1" customWidth="1"/>
    <col min="787" max="787" width="6.28515625" bestFit="1" customWidth="1"/>
    <col min="788" max="788" width="9.42578125" bestFit="1" customWidth="1"/>
    <col min="789" max="789" width="6.28515625" bestFit="1" customWidth="1"/>
    <col min="790" max="790" width="9.42578125" bestFit="1" customWidth="1"/>
    <col min="791" max="791" width="6.28515625" bestFit="1" customWidth="1"/>
    <col min="792" max="792" width="9.42578125" bestFit="1" customWidth="1"/>
    <col min="793" max="793" width="6.28515625" bestFit="1" customWidth="1"/>
    <col min="794" max="794" width="9.42578125" bestFit="1" customWidth="1"/>
    <col min="795" max="795" width="6.28515625" bestFit="1" customWidth="1"/>
    <col min="796" max="796" width="9.42578125" bestFit="1" customWidth="1"/>
    <col min="797" max="797" width="6.28515625" bestFit="1" customWidth="1"/>
    <col min="798" max="798" width="9.42578125" bestFit="1" customWidth="1"/>
    <col min="799" max="799" width="6.28515625" bestFit="1" customWidth="1"/>
    <col min="800" max="800" width="9.42578125" bestFit="1" customWidth="1"/>
    <col min="801" max="801" width="6.28515625" bestFit="1" customWidth="1"/>
    <col min="802" max="802" width="9.42578125" bestFit="1" customWidth="1"/>
    <col min="803" max="803" width="6.28515625" bestFit="1" customWidth="1"/>
    <col min="804" max="804" width="9.42578125" bestFit="1" customWidth="1"/>
    <col min="805" max="805" width="6.28515625" bestFit="1" customWidth="1"/>
    <col min="806" max="806" width="9.42578125" bestFit="1" customWidth="1"/>
    <col min="807" max="807" width="6.28515625" bestFit="1" customWidth="1"/>
    <col min="808" max="808" width="9.42578125" bestFit="1" customWidth="1"/>
    <col min="809" max="809" width="6.28515625" bestFit="1" customWidth="1"/>
    <col min="810" max="810" width="9.42578125" bestFit="1" customWidth="1"/>
    <col min="811" max="811" width="6.28515625" bestFit="1" customWidth="1"/>
    <col min="812" max="812" width="9.42578125" bestFit="1" customWidth="1"/>
    <col min="813" max="813" width="6.28515625" bestFit="1" customWidth="1"/>
    <col min="814" max="814" width="9.42578125" bestFit="1" customWidth="1"/>
    <col min="815" max="815" width="6.28515625" bestFit="1" customWidth="1"/>
    <col min="816" max="816" width="9.42578125" bestFit="1" customWidth="1"/>
    <col min="817" max="817" width="6.28515625" bestFit="1" customWidth="1"/>
    <col min="818" max="818" width="9.42578125" bestFit="1" customWidth="1"/>
    <col min="819" max="819" width="6.28515625" bestFit="1" customWidth="1"/>
    <col min="820" max="820" width="9.42578125" bestFit="1" customWidth="1"/>
    <col min="821" max="821" width="6.28515625" bestFit="1" customWidth="1"/>
    <col min="822" max="822" width="9.42578125" bestFit="1" customWidth="1"/>
    <col min="823" max="823" width="6.28515625" bestFit="1" customWidth="1"/>
    <col min="824" max="824" width="9.42578125" bestFit="1" customWidth="1"/>
    <col min="825" max="825" width="6.28515625" bestFit="1" customWidth="1"/>
    <col min="826" max="826" width="9.42578125" bestFit="1" customWidth="1"/>
    <col min="827" max="827" width="6.28515625" bestFit="1" customWidth="1"/>
    <col min="828" max="828" width="9.42578125" bestFit="1" customWidth="1"/>
    <col min="829" max="829" width="6.28515625" bestFit="1" customWidth="1"/>
    <col min="830" max="830" width="9.42578125" bestFit="1" customWidth="1"/>
    <col min="831" max="831" width="6.28515625" bestFit="1" customWidth="1"/>
    <col min="832" max="832" width="9.42578125" bestFit="1" customWidth="1"/>
    <col min="833" max="833" width="6.28515625" bestFit="1" customWidth="1"/>
    <col min="834" max="834" width="9.42578125" bestFit="1" customWidth="1"/>
    <col min="835" max="835" width="6.28515625" bestFit="1" customWidth="1"/>
    <col min="836" max="836" width="9.42578125" bestFit="1" customWidth="1"/>
    <col min="837" max="837" width="6.28515625" bestFit="1" customWidth="1"/>
    <col min="838" max="838" width="9.42578125" bestFit="1" customWidth="1"/>
    <col min="839" max="839" width="6.28515625" bestFit="1" customWidth="1"/>
    <col min="840" max="840" width="9.42578125" bestFit="1" customWidth="1"/>
    <col min="841" max="841" width="6.28515625" bestFit="1" customWidth="1"/>
    <col min="842" max="842" width="9.42578125" bestFit="1" customWidth="1"/>
    <col min="843" max="843" width="6.28515625" bestFit="1" customWidth="1"/>
    <col min="844" max="844" width="9.42578125" bestFit="1" customWidth="1"/>
    <col min="845" max="845" width="6.28515625" bestFit="1" customWidth="1"/>
    <col min="846" max="846" width="9.42578125" bestFit="1" customWidth="1"/>
    <col min="847" max="847" width="6.28515625" bestFit="1" customWidth="1"/>
    <col min="848" max="848" width="9.42578125" bestFit="1" customWidth="1"/>
    <col min="849" max="849" width="6.28515625" bestFit="1" customWidth="1"/>
    <col min="850" max="850" width="9.42578125" bestFit="1" customWidth="1"/>
    <col min="851" max="851" width="6.28515625" bestFit="1" customWidth="1"/>
    <col min="852" max="852" width="9.42578125" bestFit="1" customWidth="1"/>
    <col min="853" max="853" width="6.28515625" bestFit="1" customWidth="1"/>
    <col min="854" max="854" width="9.42578125" bestFit="1" customWidth="1"/>
    <col min="855" max="855" width="6.28515625" bestFit="1" customWidth="1"/>
    <col min="856" max="856" width="9.42578125" bestFit="1" customWidth="1"/>
    <col min="857" max="857" width="6.28515625" bestFit="1" customWidth="1"/>
    <col min="858" max="858" width="9.42578125" bestFit="1" customWidth="1"/>
    <col min="859" max="859" width="6.28515625" bestFit="1" customWidth="1"/>
    <col min="860" max="860" width="9.42578125" bestFit="1" customWidth="1"/>
    <col min="861" max="861" width="6.28515625" bestFit="1" customWidth="1"/>
    <col min="862" max="862" width="9.42578125" bestFit="1" customWidth="1"/>
    <col min="863" max="863" width="6.28515625" bestFit="1" customWidth="1"/>
    <col min="864" max="864" width="9.42578125" bestFit="1" customWidth="1"/>
    <col min="865" max="865" width="6.28515625" bestFit="1" customWidth="1"/>
    <col min="866" max="866" width="9.42578125" bestFit="1" customWidth="1"/>
    <col min="867" max="867" width="6.28515625" bestFit="1" customWidth="1"/>
    <col min="868" max="868" width="9.42578125" bestFit="1" customWidth="1"/>
    <col min="869" max="869" width="6.28515625" bestFit="1" customWidth="1"/>
    <col min="870" max="870" width="9.42578125" bestFit="1" customWidth="1"/>
    <col min="871" max="871" width="6.28515625" bestFit="1" customWidth="1"/>
    <col min="872" max="872" width="9.42578125" bestFit="1" customWidth="1"/>
    <col min="873" max="873" width="6.28515625" bestFit="1" customWidth="1"/>
    <col min="874" max="874" width="9.42578125" bestFit="1" customWidth="1"/>
    <col min="875" max="875" width="6.28515625" bestFit="1" customWidth="1"/>
    <col min="876" max="876" width="9.42578125" bestFit="1" customWidth="1"/>
    <col min="877" max="877" width="6.28515625" bestFit="1" customWidth="1"/>
    <col min="878" max="878" width="9.42578125" bestFit="1" customWidth="1"/>
    <col min="879" max="879" width="6.28515625" bestFit="1" customWidth="1"/>
    <col min="880" max="880" width="9.42578125" bestFit="1" customWidth="1"/>
    <col min="881" max="881" width="6.28515625" bestFit="1" customWidth="1"/>
    <col min="882" max="882" width="9.42578125" bestFit="1" customWidth="1"/>
    <col min="883" max="883" width="6.28515625" bestFit="1" customWidth="1"/>
    <col min="884" max="884" width="9.42578125" bestFit="1" customWidth="1"/>
    <col min="885" max="885" width="6.28515625" bestFit="1" customWidth="1"/>
    <col min="886" max="886" width="9.42578125" bestFit="1" customWidth="1"/>
    <col min="887" max="887" width="6.28515625" bestFit="1" customWidth="1"/>
    <col min="888" max="888" width="9.42578125" bestFit="1" customWidth="1"/>
    <col min="889" max="889" width="6.28515625" bestFit="1" customWidth="1"/>
    <col min="890" max="890" width="9.42578125" bestFit="1" customWidth="1"/>
    <col min="891" max="891" width="6.28515625" bestFit="1" customWidth="1"/>
    <col min="892" max="892" width="9.42578125" bestFit="1" customWidth="1"/>
    <col min="893" max="893" width="6.28515625" bestFit="1" customWidth="1"/>
    <col min="894" max="894" width="9.42578125" bestFit="1" customWidth="1"/>
    <col min="895" max="895" width="6.28515625" bestFit="1" customWidth="1"/>
    <col min="896" max="896" width="9.42578125" bestFit="1" customWidth="1"/>
    <col min="897" max="897" width="6.28515625" bestFit="1" customWidth="1"/>
    <col min="898" max="898" width="9.42578125" bestFit="1" customWidth="1"/>
    <col min="899" max="899" width="6.28515625" bestFit="1" customWidth="1"/>
    <col min="900" max="900" width="9.42578125" bestFit="1" customWidth="1"/>
    <col min="901" max="901" width="6.28515625" bestFit="1" customWidth="1"/>
    <col min="902" max="902" width="9.42578125" bestFit="1" customWidth="1"/>
    <col min="903" max="903" width="6.28515625" bestFit="1" customWidth="1"/>
    <col min="904" max="904" width="9.42578125" bestFit="1" customWidth="1"/>
    <col min="905" max="905" width="6.28515625" bestFit="1" customWidth="1"/>
    <col min="906" max="906" width="9.42578125" bestFit="1" customWidth="1"/>
    <col min="907" max="907" width="6.28515625" bestFit="1" customWidth="1"/>
    <col min="908" max="908" width="9.42578125" bestFit="1" customWidth="1"/>
    <col min="909" max="909" width="6.28515625" bestFit="1" customWidth="1"/>
    <col min="910" max="910" width="9.42578125" bestFit="1" customWidth="1"/>
    <col min="911" max="911" width="6.28515625" bestFit="1" customWidth="1"/>
    <col min="912" max="912" width="9.42578125" bestFit="1" customWidth="1"/>
    <col min="913" max="913" width="6.28515625" bestFit="1" customWidth="1"/>
    <col min="914" max="914" width="9.42578125" bestFit="1" customWidth="1"/>
    <col min="915" max="915" width="6.28515625" bestFit="1" customWidth="1"/>
    <col min="916" max="916" width="9.42578125" bestFit="1" customWidth="1"/>
    <col min="917" max="917" width="6.28515625" bestFit="1" customWidth="1"/>
    <col min="918" max="918" width="9.42578125" bestFit="1" customWidth="1"/>
    <col min="919" max="919" width="6.28515625" bestFit="1" customWidth="1"/>
    <col min="920" max="920" width="9.42578125" bestFit="1" customWidth="1"/>
    <col min="921" max="921" width="6.28515625" bestFit="1" customWidth="1"/>
    <col min="922" max="922" width="9.42578125" bestFit="1" customWidth="1"/>
    <col min="923" max="923" width="6.28515625" bestFit="1" customWidth="1"/>
    <col min="924" max="924" width="9.42578125" bestFit="1" customWidth="1"/>
    <col min="925" max="925" width="6.28515625" bestFit="1" customWidth="1"/>
    <col min="926" max="926" width="9.42578125" bestFit="1" customWidth="1"/>
    <col min="927" max="927" width="6.28515625" bestFit="1" customWidth="1"/>
    <col min="928" max="928" width="9.42578125" bestFit="1" customWidth="1"/>
    <col min="929" max="929" width="6.28515625" bestFit="1" customWidth="1"/>
    <col min="930" max="930" width="9.42578125" bestFit="1" customWidth="1"/>
    <col min="931" max="931" width="6.28515625" bestFit="1" customWidth="1"/>
    <col min="932" max="932" width="9.42578125" bestFit="1" customWidth="1"/>
    <col min="933" max="933" width="6.28515625" bestFit="1" customWidth="1"/>
    <col min="934" max="934" width="9.42578125" bestFit="1" customWidth="1"/>
    <col min="935" max="935" width="6.28515625" bestFit="1" customWidth="1"/>
    <col min="936" max="936" width="9.42578125" bestFit="1" customWidth="1"/>
    <col min="937" max="937" width="6.28515625" bestFit="1" customWidth="1"/>
    <col min="938" max="938" width="9.42578125" bestFit="1" customWidth="1"/>
    <col min="939" max="939" width="6.28515625" bestFit="1" customWidth="1"/>
    <col min="940" max="940" width="9.42578125" bestFit="1" customWidth="1"/>
    <col min="941" max="941" width="6.28515625" bestFit="1" customWidth="1"/>
    <col min="942" max="942" width="9.42578125" bestFit="1" customWidth="1"/>
    <col min="943" max="943" width="6.28515625" bestFit="1" customWidth="1"/>
    <col min="944" max="944" width="9.42578125" bestFit="1" customWidth="1"/>
    <col min="945" max="945" width="6.28515625" bestFit="1" customWidth="1"/>
    <col min="946" max="946" width="9.42578125" bestFit="1" customWidth="1"/>
    <col min="947" max="947" width="6.28515625" bestFit="1" customWidth="1"/>
    <col min="948" max="948" width="9.42578125" bestFit="1" customWidth="1"/>
    <col min="949" max="949" width="6.28515625" bestFit="1" customWidth="1"/>
    <col min="950" max="950" width="9.42578125" bestFit="1" customWidth="1"/>
    <col min="951" max="951" width="6.28515625" bestFit="1" customWidth="1"/>
    <col min="952" max="952" width="9.42578125" bestFit="1" customWidth="1"/>
    <col min="953" max="953" width="6.28515625" bestFit="1" customWidth="1"/>
    <col min="954" max="954" width="9.42578125" bestFit="1" customWidth="1"/>
    <col min="955" max="955" width="6.28515625" bestFit="1" customWidth="1"/>
    <col min="956" max="956" width="9.42578125" bestFit="1" customWidth="1"/>
    <col min="957" max="957" width="6.28515625" bestFit="1" customWidth="1"/>
    <col min="958" max="958" width="9.42578125" bestFit="1" customWidth="1"/>
    <col min="959" max="959" width="6.28515625" bestFit="1" customWidth="1"/>
    <col min="960" max="960" width="9.42578125" bestFit="1" customWidth="1"/>
    <col min="961" max="961" width="6.28515625" bestFit="1" customWidth="1"/>
    <col min="962" max="962" width="9.42578125" bestFit="1" customWidth="1"/>
    <col min="963" max="963" width="6.28515625" bestFit="1" customWidth="1"/>
    <col min="964" max="964" width="9.42578125" bestFit="1" customWidth="1"/>
    <col min="965" max="965" width="6.28515625" bestFit="1" customWidth="1"/>
    <col min="966" max="966" width="9.42578125" bestFit="1" customWidth="1"/>
    <col min="967" max="967" width="6.28515625" bestFit="1" customWidth="1"/>
    <col min="968" max="968" width="9.42578125" bestFit="1" customWidth="1"/>
    <col min="969" max="969" width="6.28515625" bestFit="1" customWidth="1"/>
    <col min="970" max="970" width="9.42578125" bestFit="1" customWidth="1"/>
    <col min="971" max="971" width="6.28515625" bestFit="1" customWidth="1"/>
    <col min="972" max="972" width="9.42578125" bestFit="1" customWidth="1"/>
    <col min="973" max="973" width="6.28515625" bestFit="1" customWidth="1"/>
    <col min="974" max="974" width="9.42578125" bestFit="1" customWidth="1"/>
    <col min="975" max="975" width="6.28515625" bestFit="1" customWidth="1"/>
    <col min="976" max="976" width="9.42578125" bestFit="1" customWidth="1"/>
    <col min="977" max="977" width="6.28515625" bestFit="1" customWidth="1"/>
    <col min="978" max="978" width="9.42578125" bestFit="1" customWidth="1"/>
    <col min="979" max="979" width="6.28515625" bestFit="1" customWidth="1"/>
    <col min="980" max="980" width="9.42578125" bestFit="1" customWidth="1"/>
    <col min="981" max="981" width="6.28515625" bestFit="1" customWidth="1"/>
    <col min="982" max="982" width="9.42578125" bestFit="1" customWidth="1"/>
    <col min="983" max="983" width="6.28515625" bestFit="1" customWidth="1"/>
    <col min="984" max="984" width="9.42578125" bestFit="1" customWidth="1"/>
    <col min="985" max="985" width="6.28515625" bestFit="1" customWidth="1"/>
    <col min="986" max="986" width="9.42578125" bestFit="1" customWidth="1"/>
    <col min="987" max="987" width="6.28515625" bestFit="1" customWidth="1"/>
    <col min="988" max="988" width="9.42578125" bestFit="1" customWidth="1"/>
    <col min="989" max="989" width="6.28515625" bestFit="1" customWidth="1"/>
    <col min="990" max="990" width="9.42578125" bestFit="1" customWidth="1"/>
    <col min="991" max="991" width="6.28515625" bestFit="1" customWidth="1"/>
    <col min="992" max="992" width="9.42578125" bestFit="1" customWidth="1"/>
    <col min="993" max="993" width="6.28515625" bestFit="1" customWidth="1"/>
    <col min="994" max="994" width="9.42578125" bestFit="1" customWidth="1"/>
    <col min="995" max="995" width="6.28515625" bestFit="1" customWidth="1"/>
    <col min="996" max="996" width="9.42578125" bestFit="1" customWidth="1"/>
    <col min="997" max="997" width="6.28515625" bestFit="1" customWidth="1"/>
    <col min="998" max="998" width="9.42578125" bestFit="1" customWidth="1"/>
    <col min="999" max="999" width="6.28515625" bestFit="1" customWidth="1"/>
    <col min="1000" max="1000" width="9.42578125" bestFit="1" customWidth="1"/>
    <col min="1001" max="1001" width="6.28515625" bestFit="1" customWidth="1"/>
    <col min="1002" max="1002" width="9.42578125" bestFit="1" customWidth="1"/>
    <col min="1003" max="1003" width="6.28515625" bestFit="1" customWidth="1"/>
    <col min="1004" max="1004" width="9.42578125" bestFit="1" customWidth="1"/>
    <col min="1005" max="1005" width="6.28515625" bestFit="1" customWidth="1"/>
    <col min="1006" max="1006" width="9.42578125" bestFit="1" customWidth="1"/>
    <col min="1007" max="1007" width="6.28515625" bestFit="1" customWidth="1"/>
    <col min="1008" max="1008" width="9.42578125" bestFit="1" customWidth="1"/>
    <col min="1009" max="1009" width="6.28515625" bestFit="1" customWidth="1"/>
    <col min="1010" max="1010" width="9.42578125" bestFit="1" customWidth="1"/>
    <col min="1011" max="1011" width="6.28515625" bestFit="1" customWidth="1"/>
    <col min="1012" max="1012" width="9.42578125" bestFit="1" customWidth="1"/>
    <col min="1013" max="1013" width="6.28515625" bestFit="1" customWidth="1"/>
    <col min="1014" max="1014" width="9.42578125" bestFit="1" customWidth="1"/>
    <col min="1015" max="1015" width="6.28515625" bestFit="1" customWidth="1"/>
    <col min="1016" max="1016" width="9.42578125" bestFit="1" customWidth="1"/>
    <col min="1017" max="1017" width="6.28515625" bestFit="1" customWidth="1"/>
    <col min="1018" max="1018" width="9.42578125" bestFit="1" customWidth="1"/>
    <col min="1019" max="1019" width="6.28515625" bestFit="1" customWidth="1"/>
    <col min="1020" max="1020" width="9.42578125" bestFit="1" customWidth="1"/>
    <col min="1021" max="1021" width="6.28515625" bestFit="1" customWidth="1"/>
    <col min="1022" max="1022" width="9.42578125" bestFit="1" customWidth="1"/>
    <col min="1023" max="1023" width="6.28515625" bestFit="1" customWidth="1"/>
    <col min="1024" max="1024" width="9.42578125" bestFit="1" customWidth="1"/>
    <col min="1025" max="1025" width="6.28515625" bestFit="1" customWidth="1"/>
    <col min="1026" max="1026" width="9.42578125" bestFit="1" customWidth="1"/>
    <col min="1027" max="1027" width="6.28515625" bestFit="1" customWidth="1"/>
    <col min="1028" max="1028" width="9.42578125" bestFit="1" customWidth="1"/>
    <col min="1029" max="1029" width="6.28515625" bestFit="1" customWidth="1"/>
    <col min="1030" max="1030" width="9.42578125" bestFit="1" customWidth="1"/>
    <col min="1031" max="1031" width="6.28515625" bestFit="1" customWidth="1"/>
    <col min="1032" max="1032" width="9.42578125" bestFit="1" customWidth="1"/>
    <col min="1033" max="1033" width="6.28515625" bestFit="1" customWidth="1"/>
    <col min="1034" max="1034" width="9.42578125" bestFit="1" customWidth="1"/>
    <col min="1035" max="1035" width="6.28515625" bestFit="1" customWidth="1"/>
    <col min="1036" max="1036" width="9.42578125" bestFit="1" customWidth="1"/>
    <col min="1037" max="1037" width="6.28515625" bestFit="1" customWidth="1"/>
    <col min="1038" max="1038" width="9.42578125" bestFit="1" customWidth="1"/>
    <col min="1039" max="1039" width="6.28515625" bestFit="1" customWidth="1"/>
    <col min="1040" max="1040" width="9.42578125" bestFit="1" customWidth="1"/>
    <col min="1041" max="1041" width="6.28515625" bestFit="1" customWidth="1"/>
    <col min="1042" max="1042" width="9.42578125" bestFit="1" customWidth="1"/>
    <col min="1043" max="1043" width="6.28515625" bestFit="1" customWidth="1"/>
    <col min="1044" max="1044" width="9.42578125" bestFit="1" customWidth="1"/>
    <col min="1045" max="1045" width="6.28515625" bestFit="1" customWidth="1"/>
    <col min="1046" max="1046" width="9.42578125" bestFit="1" customWidth="1"/>
    <col min="1047" max="1047" width="6.28515625" bestFit="1" customWidth="1"/>
    <col min="1048" max="1048" width="9.42578125" bestFit="1" customWidth="1"/>
    <col min="1049" max="1049" width="6.28515625" bestFit="1" customWidth="1"/>
    <col min="1050" max="1050" width="9.42578125" bestFit="1" customWidth="1"/>
    <col min="1051" max="1051" width="6.28515625" bestFit="1" customWidth="1"/>
    <col min="1052" max="1052" width="9.42578125" bestFit="1" customWidth="1"/>
    <col min="1053" max="1053" width="6.28515625" bestFit="1" customWidth="1"/>
    <col min="1054" max="1054" width="9.42578125" bestFit="1" customWidth="1"/>
    <col min="1055" max="1055" width="6.28515625" bestFit="1" customWidth="1"/>
    <col min="1056" max="1056" width="9.42578125" bestFit="1" customWidth="1"/>
    <col min="1057" max="1057" width="6.28515625" bestFit="1" customWidth="1"/>
    <col min="1058" max="1058" width="9.42578125" bestFit="1" customWidth="1"/>
    <col min="1059" max="1059" width="6.28515625" bestFit="1" customWidth="1"/>
    <col min="1060" max="1060" width="9.42578125" bestFit="1" customWidth="1"/>
    <col min="1061" max="1061" width="6.28515625" bestFit="1" customWidth="1"/>
    <col min="1062" max="1062" width="9.42578125" bestFit="1" customWidth="1"/>
    <col min="1063" max="1063" width="6.28515625" bestFit="1" customWidth="1"/>
    <col min="1064" max="1064" width="9.42578125" bestFit="1" customWidth="1"/>
    <col min="1065" max="1065" width="6.28515625" bestFit="1" customWidth="1"/>
    <col min="1066" max="1066" width="9.42578125" bestFit="1" customWidth="1"/>
    <col min="1067" max="1067" width="6.28515625" bestFit="1" customWidth="1"/>
    <col min="1068" max="1068" width="9.42578125" bestFit="1" customWidth="1"/>
    <col min="1069" max="1069" width="6.28515625" bestFit="1" customWidth="1"/>
    <col min="1070" max="1070" width="9.42578125" bestFit="1" customWidth="1"/>
    <col min="1071" max="1071" width="6.28515625" bestFit="1" customWidth="1"/>
    <col min="1072" max="1072" width="9.42578125" bestFit="1" customWidth="1"/>
    <col min="1073" max="1073" width="6.28515625" bestFit="1" customWidth="1"/>
    <col min="1074" max="1074" width="9.42578125" bestFit="1" customWidth="1"/>
    <col min="1075" max="1075" width="6.28515625" bestFit="1" customWidth="1"/>
    <col min="1076" max="1076" width="9.42578125" bestFit="1" customWidth="1"/>
    <col min="1077" max="1077" width="6.28515625" bestFit="1" customWidth="1"/>
    <col min="1078" max="1078" width="9.42578125" bestFit="1" customWidth="1"/>
    <col min="1079" max="1079" width="6.28515625" bestFit="1" customWidth="1"/>
    <col min="1080" max="1080" width="9.42578125" bestFit="1" customWidth="1"/>
    <col min="1081" max="1081" width="6.28515625" bestFit="1" customWidth="1"/>
    <col min="1082" max="1082" width="9.42578125" bestFit="1" customWidth="1"/>
    <col min="1083" max="1083" width="6.28515625" bestFit="1" customWidth="1"/>
    <col min="1084" max="1084" width="9.42578125" bestFit="1" customWidth="1"/>
    <col min="1085" max="1085" width="6.28515625" bestFit="1" customWidth="1"/>
    <col min="1086" max="1086" width="9.42578125" bestFit="1" customWidth="1"/>
    <col min="1087" max="1087" width="6.28515625" bestFit="1" customWidth="1"/>
    <col min="1088" max="1088" width="9.42578125" bestFit="1" customWidth="1"/>
    <col min="1089" max="1089" width="6.28515625" bestFit="1" customWidth="1"/>
    <col min="1090" max="1090" width="9.42578125" bestFit="1" customWidth="1"/>
    <col min="1091" max="1091" width="6.28515625" bestFit="1" customWidth="1"/>
    <col min="1092" max="1092" width="9.42578125" bestFit="1" customWidth="1"/>
    <col min="1093" max="1093" width="6.28515625" bestFit="1" customWidth="1"/>
    <col min="1094" max="1094" width="9.42578125" bestFit="1" customWidth="1"/>
    <col min="1095" max="1095" width="6.28515625" bestFit="1" customWidth="1"/>
    <col min="1096" max="1096" width="9.42578125" bestFit="1" customWidth="1"/>
    <col min="1097" max="1097" width="6.28515625" bestFit="1" customWidth="1"/>
    <col min="1098" max="1098" width="9.42578125" bestFit="1" customWidth="1"/>
    <col min="1099" max="1099" width="6.28515625" bestFit="1" customWidth="1"/>
    <col min="1100" max="1100" width="9.42578125" bestFit="1" customWidth="1"/>
    <col min="1101" max="1101" width="6.28515625" bestFit="1" customWidth="1"/>
    <col min="1102" max="1102" width="9.42578125" bestFit="1" customWidth="1"/>
    <col min="1103" max="1103" width="6.28515625" bestFit="1" customWidth="1"/>
    <col min="1104" max="1104" width="9.42578125" bestFit="1" customWidth="1"/>
    <col min="1105" max="1105" width="6.28515625" bestFit="1" customWidth="1"/>
    <col min="1106" max="1106" width="9.42578125" bestFit="1" customWidth="1"/>
    <col min="1107" max="1107" width="6.28515625" bestFit="1" customWidth="1"/>
    <col min="1108" max="1108" width="9.42578125" bestFit="1" customWidth="1"/>
    <col min="1109" max="1109" width="6.28515625" bestFit="1" customWidth="1"/>
    <col min="1110" max="1110" width="9.42578125" bestFit="1" customWidth="1"/>
    <col min="1111" max="1111" width="6.28515625" bestFit="1" customWidth="1"/>
    <col min="1112" max="1112" width="9.42578125" bestFit="1" customWidth="1"/>
    <col min="1113" max="1113" width="6.28515625" bestFit="1" customWidth="1"/>
    <col min="1114" max="1114" width="9.42578125" bestFit="1" customWidth="1"/>
    <col min="1115" max="1115" width="6.28515625" bestFit="1" customWidth="1"/>
    <col min="1116" max="1116" width="9.42578125" bestFit="1" customWidth="1"/>
    <col min="1117" max="1117" width="6.28515625" bestFit="1" customWidth="1"/>
    <col min="1118" max="1118" width="9.42578125" bestFit="1" customWidth="1"/>
    <col min="1119" max="1119" width="6.28515625" bestFit="1" customWidth="1"/>
    <col min="1120" max="1120" width="9.42578125" bestFit="1" customWidth="1"/>
    <col min="1121" max="1121" width="6.28515625" bestFit="1" customWidth="1"/>
    <col min="1122" max="1122" width="9.42578125" bestFit="1" customWidth="1"/>
    <col min="1123" max="1123" width="6.28515625" bestFit="1" customWidth="1"/>
    <col min="1124" max="1124" width="9.42578125" bestFit="1" customWidth="1"/>
    <col min="1125" max="1125" width="6.28515625" bestFit="1" customWidth="1"/>
    <col min="1126" max="1126" width="9.42578125" bestFit="1" customWidth="1"/>
    <col min="1127" max="1127" width="6.28515625" bestFit="1" customWidth="1"/>
    <col min="1128" max="1128" width="9.42578125" bestFit="1" customWidth="1"/>
    <col min="1129" max="1129" width="6.28515625" bestFit="1" customWidth="1"/>
    <col min="1130" max="1130" width="9.42578125" bestFit="1" customWidth="1"/>
    <col min="1131" max="1131" width="6.28515625" bestFit="1" customWidth="1"/>
    <col min="1132" max="1132" width="9.42578125" bestFit="1" customWidth="1"/>
    <col min="1133" max="1133" width="6.28515625" bestFit="1" customWidth="1"/>
    <col min="1134" max="1134" width="9.42578125" bestFit="1" customWidth="1"/>
    <col min="1135" max="1135" width="6.28515625" bestFit="1" customWidth="1"/>
    <col min="1136" max="1136" width="9.42578125" bestFit="1" customWidth="1"/>
    <col min="1137" max="1137" width="6.28515625" bestFit="1" customWidth="1"/>
    <col min="1138" max="1138" width="9.42578125" bestFit="1" customWidth="1"/>
    <col min="1139" max="1139" width="6.28515625" bestFit="1" customWidth="1"/>
    <col min="1140" max="1140" width="9.42578125" bestFit="1" customWidth="1"/>
    <col min="1141" max="1141" width="6.28515625" bestFit="1" customWidth="1"/>
    <col min="1142" max="1142" width="9.42578125" bestFit="1" customWidth="1"/>
    <col min="1143" max="1143" width="6.28515625" bestFit="1" customWidth="1"/>
    <col min="1144" max="1144" width="9.42578125" bestFit="1" customWidth="1"/>
    <col min="1145" max="1145" width="6.28515625" bestFit="1" customWidth="1"/>
    <col min="1146" max="1146" width="9.42578125" bestFit="1" customWidth="1"/>
    <col min="1147" max="1147" width="6.28515625" bestFit="1" customWidth="1"/>
    <col min="1148" max="1148" width="9.42578125" bestFit="1" customWidth="1"/>
    <col min="1149" max="1149" width="6.28515625" bestFit="1" customWidth="1"/>
    <col min="1150" max="1150" width="9.42578125" bestFit="1" customWidth="1"/>
    <col min="1151" max="1151" width="6.28515625" bestFit="1" customWidth="1"/>
    <col min="1152" max="1152" width="9.42578125" bestFit="1" customWidth="1"/>
    <col min="1153" max="1153" width="6.28515625" bestFit="1" customWidth="1"/>
    <col min="1154" max="1154" width="9.42578125" bestFit="1" customWidth="1"/>
    <col min="1155" max="1155" width="6.28515625" bestFit="1" customWidth="1"/>
    <col min="1156" max="1156" width="9.42578125" bestFit="1" customWidth="1"/>
    <col min="1157" max="1157" width="6.28515625" bestFit="1" customWidth="1"/>
    <col min="1158" max="1158" width="9.42578125" bestFit="1" customWidth="1"/>
    <col min="1159" max="1159" width="6.28515625" bestFit="1" customWidth="1"/>
    <col min="1160" max="1160" width="9.42578125" bestFit="1" customWidth="1"/>
    <col min="1161" max="1161" width="6.28515625" bestFit="1" customWidth="1"/>
    <col min="1162" max="1162" width="9.42578125" bestFit="1" customWidth="1"/>
    <col min="1163" max="1163" width="6.28515625" bestFit="1" customWidth="1"/>
    <col min="1164" max="1164" width="9.42578125" bestFit="1" customWidth="1"/>
    <col min="1165" max="1165" width="6.28515625" bestFit="1" customWidth="1"/>
    <col min="1166" max="1166" width="9.42578125" bestFit="1" customWidth="1"/>
    <col min="1167" max="1167" width="6.28515625" bestFit="1" customWidth="1"/>
    <col min="1168" max="1168" width="9.42578125" bestFit="1" customWidth="1"/>
    <col min="1169" max="1169" width="6.28515625" bestFit="1" customWidth="1"/>
    <col min="1170" max="1170" width="9.42578125" bestFit="1" customWidth="1"/>
    <col min="1171" max="1171" width="6.28515625" bestFit="1" customWidth="1"/>
    <col min="1172" max="1172" width="9.42578125" bestFit="1" customWidth="1"/>
    <col min="1173" max="1173" width="6.28515625" bestFit="1" customWidth="1"/>
    <col min="1174" max="1174" width="9.42578125" bestFit="1" customWidth="1"/>
    <col min="1175" max="1175" width="6.28515625" bestFit="1" customWidth="1"/>
    <col min="1176" max="1176" width="9.42578125" bestFit="1" customWidth="1"/>
    <col min="1177" max="1177" width="6.28515625" bestFit="1" customWidth="1"/>
    <col min="1178" max="1178" width="9.42578125" bestFit="1" customWidth="1"/>
    <col min="1179" max="1179" width="6.28515625" bestFit="1" customWidth="1"/>
    <col min="1180" max="1180" width="9.42578125" bestFit="1" customWidth="1"/>
    <col min="1181" max="1181" width="6.28515625" bestFit="1" customWidth="1"/>
    <col min="1182" max="1182" width="9.42578125" bestFit="1" customWidth="1"/>
    <col min="1183" max="1183" width="6.28515625" bestFit="1" customWidth="1"/>
    <col min="1184" max="1184" width="9.42578125" bestFit="1" customWidth="1"/>
    <col min="1185" max="1185" width="6.28515625" bestFit="1" customWidth="1"/>
    <col min="1186" max="1186" width="9.42578125" bestFit="1" customWidth="1"/>
    <col min="1187" max="1187" width="6.28515625" bestFit="1" customWidth="1"/>
    <col min="1188" max="1188" width="9.42578125" bestFit="1" customWidth="1"/>
    <col min="1189" max="1189" width="6.28515625" bestFit="1" customWidth="1"/>
    <col min="1190" max="1190" width="9.42578125" bestFit="1" customWidth="1"/>
    <col min="1191" max="1191" width="6.28515625" bestFit="1" customWidth="1"/>
    <col min="1192" max="1192" width="9.42578125" bestFit="1" customWidth="1"/>
    <col min="1193" max="1193" width="6.28515625" bestFit="1" customWidth="1"/>
    <col min="1194" max="1194" width="9.42578125" bestFit="1" customWidth="1"/>
    <col min="1195" max="1195" width="6.28515625" bestFit="1" customWidth="1"/>
    <col min="1196" max="1196" width="9.42578125" bestFit="1" customWidth="1"/>
    <col min="1197" max="1197" width="6.28515625" bestFit="1" customWidth="1"/>
    <col min="1198" max="1198" width="9.42578125" bestFit="1" customWidth="1"/>
    <col min="1199" max="1199" width="6.28515625" bestFit="1" customWidth="1"/>
    <col min="1200" max="1200" width="9.42578125" bestFit="1" customWidth="1"/>
    <col min="1201" max="1201" width="6.28515625" bestFit="1" customWidth="1"/>
    <col min="1202" max="1202" width="9.42578125" bestFit="1" customWidth="1"/>
    <col min="1203" max="1203" width="6.28515625" bestFit="1" customWidth="1"/>
    <col min="1204" max="1204" width="9.42578125" bestFit="1" customWidth="1"/>
    <col min="1205" max="1205" width="6.28515625" bestFit="1" customWidth="1"/>
    <col min="1206" max="1206" width="9.42578125" bestFit="1" customWidth="1"/>
    <col min="1207" max="1207" width="6.28515625" bestFit="1" customWidth="1"/>
    <col min="1208" max="1208" width="9.42578125" bestFit="1" customWidth="1"/>
    <col min="1209" max="1209" width="6.28515625" bestFit="1" customWidth="1"/>
    <col min="1210" max="1210" width="9.42578125" bestFit="1" customWidth="1"/>
    <col min="1211" max="1211" width="6.28515625" bestFit="1" customWidth="1"/>
    <col min="1212" max="1212" width="9.42578125" bestFit="1" customWidth="1"/>
    <col min="1213" max="1213" width="6.28515625" bestFit="1" customWidth="1"/>
    <col min="1214" max="1214" width="9.42578125" bestFit="1" customWidth="1"/>
    <col min="1215" max="1215" width="6.28515625" bestFit="1" customWidth="1"/>
    <col min="1216" max="1216" width="9.42578125" bestFit="1" customWidth="1"/>
    <col min="1217" max="1217" width="6.28515625" bestFit="1" customWidth="1"/>
    <col min="1218" max="1218" width="9.42578125" bestFit="1" customWidth="1"/>
    <col min="1219" max="1219" width="6.28515625" bestFit="1" customWidth="1"/>
    <col min="1220" max="1220" width="9.42578125" bestFit="1" customWidth="1"/>
    <col min="1221" max="1221" width="6.28515625" bestFit="1" customWidth="1"/>
    <col min="1222" max="1222" width="9.42578125" bestFit="1" customWidth="1"/>
    <col min="1223" max="1223" width="6.28515625" bestFit="1" customWidth="1"/>
    <col min="1224" max="1224" width="9.42578125" bestFit="1" customWidth="1"/>
    <col min="1225" max="1225" width="6.28515625" bestFit="1" customWidth="1"/>
    <col min="1226" max="1226" width="9.42578125" bestFit="1" customWidth="1"/>
    <col min="1227" max="1227" width="6.28515625" bestFit="1" customWidth="1"/>
    <col min="1228" max="1228" width="9.42578125" bestFit="1" customWidth="1"/>
    <col min="1229" max="1229" width="6.28515625" bestFit="1" customWidth="1"/>
    <col min="1230" max="1230" width="9.42578125" bestFit="1" customWidth="1"/>
    <col min="1231" max="1231" width="6.28515625" bestFit="1" customWidth="1"/>
    <col min="1232" max="1232" width="9.42578125" bestFit="1" customWidth="1"/>
    <col min="1233" max="1233" width="6.28515625" bestFit="1" customWidth="1"/>
    <col min="1234" max="1234" width="9.42578125" bestFit="1" customWidth="1"/>
    <col min="1235" max="1235" width="6.28515625" bestFit="1" customWidth="1"/>
    <col min="1236" max="1236" width="9.42578125" bestFit="1" customWidth="1"/>
    <col min="1237" max="1237" width="6.28515625" bestFit="1" customWidth="1"/>
    <col min="1238" max="1238" width="9.42578125" bestFit="1" customWidth="1"/>
    <col min="1239" max="1239" width="6.28515625" bestFit="1" customWidth="1"/>
    <col min="1240" max="1240" width="9.42578125" bestFit="1" customWidth="1"/>
    <col min="1241" max="1241" width="6.28515625" bestFit="1" customWidth="1"/>
    <col min="1242" max="1242" width="9.42578125" bestFit="1" customWidth="1"/>
    <col min="1243" max="1243" width="6.28515625" bestFit="1" customWidth="1"/>
    <col min="1244" max="1244" width="9.42578125" bestFit="1" customWidth="1"/>
    <col min="1245" max="1245" width="6.28515625" bestFit="1" customWidth="1"/>
    <col min="1246" max="1246" width="9.42578125" bestFit="1" customWidth="1"/>
    <col min="1247" max="1247" width="6.28515625" bestFit="1" customWidth="1"/>
    <col min="1248" max="1248" width="9.42578125" bestFit="1" customWidth="1"/>
    <col min="1249" max="1249" width="6.28515625" bestFit="1" customWidth="1"/>
    <col min="1250" max="1250" width="9.42578125" bestFit="1" customWidth="1"/>
    <col min="1251" max="1251" width="6.28515625" bestFit="1" customWidth="1"/>
    <col min="1252" max="1252" width="9.42578125" bestFit="1" customWidth="1"/>
    <col min="1253" max="1253" width="6.28515625" bestFit="1" customWidth="1"/>
    <col min="1254" max="1254" width="9.42578125" bestFit="1" customWidth="1"/>
    <col min="1255" max="1255" width="6.28515625" bestFit="1" customWidth="1"/>
    <col min="1256" max="1256" width="9.42578125" bestFit="1" customWidth="1"/>
    <col min="1257" max="1257" width="6.28515625" bestFit="1" customWidth="1"/>
    <col min="1258" max="1258" width="9.42578125" bestFit="1" customWidth="1"/>
    <col min="1259" max="1259" width="6.28515625" bestFit="1" customWidth="1"/>
    <col min="1260" max="1260" width="9.42578125" bestFit="1" customWidth="1"/>
    <col min="1261" max="1261" width="6.28515625" bestFit="1" customWidth="1"/>
    <col min="1262" max="1262" width="9.42578125" bestFit="1" customWidth="1"/>
    <col min="1263" max="1263" width="6.28515625" bestFit="1" customWidth="1"/>
    <col min="1264" max="1264" width="9.42578125" bestFit="1" customWidth="1"/>
    <col min="1265" max="1265" width="6.28515625" bestFit="1" customWidth="1"/>
    <col min="1266" max="1266" width="9.42578125" bestFit="1" customWidth="1"/>
    <col min="1267" max="1267" width="6.28515625" bestFit="1" customWidth="1"/>
    <col min="1268" max="1268" width="9.42578125" bestFit="1" customWidth="1"/>
    <col min="1269" max="1269" width="6.28515625" bestFit="1" customWidth="1"/>
    <col min="1270" max="1270" width="9.42578125" bestFit="1" customWidth="1"/>
    <col min="1271" max="1271" width="6.28515625" bestFit="1" customWidth="1"/>
    <col min="1272" max="1272" width="9.42578125" bestFit="1" customWidth="1"/>
    <col min="1273" max="1273" width="6.28515625" bestFit="1" customWidth="1"/>
    <col min="1274" max="1274" width="9.42578125" bestFit="1" customWidth="1"/>
    <col min="1275" max="1275" width="6.28515625" bestFit="1" customWidth="1"/>
    <col min="1276" max="1276" width="9.42578125" bestFit="1" customWidth="1"/>
    <col min="1277" max="1277" width="6.28515625" bestFit="1" customWidth="1"/>
    <col min="1278" max="1278" width="9.42578125" bestFit="1" customWidth="1"/>
    <col min="1279" max="1279" width="6.28515625" bestFit="1" customWidth="1"/>
    <col min="1280" max="1280" width="9.42578125" bestFit="1" customWidth="1"/>
    <col min="1281" max="1281" width="6.28515625" bestFit="1" customWidth="1"/>
    <col min="1282" max="1282" width="9.42578125" bestFit="1" customWidth="1"/>
    <col min="1283" max="1283" width="6.28515625" bestFit="1" customWidth="1"/>
    <col min="1284" max="1284" width="9.42578125" bestFit="1" customWidth="1"/>
    <col min="1285" max="1285" width="6.28515625" bestFit="1" customWidth="1"/>
    <col min="1286" max="1286" width="9.42578125" bestFit="1" customWidth="1"/>
    <col min="1287" max="1287" width="6.28515625" bestFit="1" customWidth="1"/>
    <col min="1288" max="1288" width="9.42578125" bestFit="1" customWidth="1"/>
    <col min="1289" max="1289" width="6.28515625" bestFit="1" customWidth="1"/>
    <col min="1290" max="1290" width="9.42578125" bestFit="1" customWidth="1"/>
    <col min="1291" max="1291" width="6.28515625" bestFit="1" customWidth="1"/>
    <col min="1292" max="1292" width="9.42578125" bestFit="1" customWidth="1"/>
    <col min="1293" max="1293" width="6.28515625" bestFit="1" customWidth="1"/>
    <col min="1294" max="1294" width="9.42578125" bestFit="1" customWidth="1"/>
    <col min="1295" max="1295" width="6.28515625" bestFit="1" customWidth="1"/>
    <col min="1296" max="1296" width="9.42578125" bestFit="1" customWidth="1"/>
    <col min="1297" max="1297" width="6.28515625" bestFit="1" customWidth="1"/>
    <col min="1298" max="1298" width="9.42578125" bestFit="1" customWidth="1"/>
    <col min="1299" max="1299" width="6.28515625" bestFit="1" customWidth="1"/>
    <col min="1300" max="1300" width="9.42578125" bestFit="1" customWidth="1"/>
    <col min="1301" max="1301" width="6.28515625" bestFit="1" customWidth="1"/>
    <col min="1302" max="1302" width="9.42578125" bestFit="1" customWidth="1"/>
    <col min="1303" max="1303" width="6.28515625" bestFit="1" customWidth="1"/>
    <col min="1304" max="1304" width="9.42578125" bestFit="1" customWidth="1"/>
    <col min="1305" max="1305" width="6.28515625" bestFit="1" customWidth="1"/>
    <col min="1306" max="1306" width="9.42578125" bestFit="1" customWidth="1"/>
    <col min="1307" max="1307" width="6.28515625" bestFit="1" customWidth="1"/>
    <col min="1308" max="1308" width="9.42578125" bestFit="1" customWidth="1"/>
    <col min="1309" max="1309" width="6.28515625" bestFit="1" customWidth="1"/>
    <col min="1310" max="1310" width="9.42578125" bestFit="1" customWidth="1"/>
    <col min="1311" max="1311" width="6.28515625" bestFit="1" customWidth="1"/>
    <col min="1312" max="1312" width="9.42578125" bestFit="1" customWidth="1"/>
    <col min="1313" max="1313" width="6.28515625" bestFit="1" customWidth="1"/>
    <col min="1314" max="1314" width="9.42578125" bestFit="1" customWidth="1"/>
    <col min="1315" max="1315" width="6.28515625" bestFit="1" customWidth="1"/>
    <col min="1316" max="1316" width="9.42578125" bestFit="1" customWidth="1"/>
    <col min="1317" max="1317" width="6.28515625" bestFit="1" customWidth="1"/>
    <col min="1318" max="1318" width="9.42578125" bestFit="1" customWidth="1"/>
    <col min="1319" max="1319" width="6.28515625" bestFit="1" customWidth="1"/>
    <col min="1320" max="1320" width="9.42578125" bestFit="1" customWidth="1"/>
    <col min="1321" max="1321" width="6.28515625" bestFit="1" customWidth="1"/>
    <col min="1322" max="1322" width="9.42578125" bestFit="1" customWidth="1"/>
    <col min="1323" max="1323" width="6.28515625" bestFit="1" customWidth="1"/>
    <col min="1324" max="1324" width="9.42578125" bestFit="1" customWidth="1"/>
    <col min="1325" max="1325" width="6.28515625" bestFit="1" customWidth="1"/>
    <col min="1326" max="1326" width="9.42578125" bestFit="1" customWidth="1"/>
    <col min="1327" max="1327" width="6.28515625" bestFit="1" customWidth="1"/>
    <col min="1328" max="1328" width="9.42578125" bestFit="1" customWidth="1"/>
    <col min="1329" max="1329" width="6.28515625" bestFit="1" customWidth="1"/>
    <col min="1330" max="1330" width="9.42578125" bestFit="1" customWidth="1"/>
    <col min="1331" max="1331" width="6.28515625" bestFit="1" customWidth="1"/>
    <col min="1332" max="1332" width="9.42578125" bestFit="1" customWidth="1"/>
    <col min="1333" max="1333" width="6.28515625" bestFit="1" customWidth="1"/>
    <col min="1334" max="1334" width="9.42578125" bestFit="1" customWidth="1"/>
    <col min="1335" max="1335" width="6.28515625" bestFit="1" customWidth="1"/>
    <col min="1336" max="1336" width="9.42578125" bestFit="1" customWidth="1"/>
    <col min="1337" max="1337" width="6.28515625" bestFit="1" customWidth="1"/>
    <col min="1338" max="1338" width="9.42578125" bestFit="1" customWidth="1"/>
    <col min="1339" max="1339" width="6.28515625" bestFit="1" customWidth="1"/>
    <col min="1340" max="1340" width="9.42578125" bestFit="1" customWidth="1"/>
    <col min="1341" max="1341" width="6.28515625" bestFit="1" customWidth="1"/>
    <col min="1342" max="1342" width="9.42578125" bestFit="1" customWidth="1"/>
    <col min="1343" max="1343" width="6.28515625" bestFit="1" customWidth="1"/>
    <col min="1344" max="1344" width="9.42578125" bestFit="1" customWidth="1"/>
    <col min="1345" max="1345" width="6.28515625" bestFit="1" customWidth="1"/>
    <col min="1346" max="1346" width="9.42578125" bestFit="1" customWidth="1"/>
    <col min="1347" max="1347" width="6.28515625" bestFit="1" customWidth="1"/>
    <col min="1348" max="1348" width="9.42578125" bestFit="1" customWidth="1"/>
    <col min="1349" max="1349" width="6.28515625" bestFit="1" customWidth="1"/>
    <col min="1350" max="1350" width="9.42578125" bestFit="1" customWidth="1"/>
    <col min="1351" max="1351" width="6.28515625" bestFit="1" customWidth="1"/>
    <col min="1352" max="1352" width="9.42578125" bestFit="1" customWidth="1"/>
    <col min="1353" max="1353" width="6.28515625" bestFit="1" customWidth="1"/>
    <col min="1354" max="1354" width="9.42578125" bestFit="1" customWidth="1"/>
    <col min="1355" max="1355" width="6.28515625" bestFit="1" customWidth="1"/>
    <col min="1356" max="1356" width="9.42578125" bestFit="1" customWidth="1"/>
    <col min="1357" max="1357" width="6.28515625" bestFit="1" customWidth="1"/>
    <col min="1358" max="1358" width="9.42578125" bestFit="1" customWidth="1"/>
    <col min="1359" max="1359" width="6.28515625" bestFit="1" customWidth="1"/>
    <col min="1360" max="1360" width="9.42578125" bestFit="1" customWidth="1"/>
    <col min="1361" max="1361" width="6.28515625" bestFit="1" customWidth="1"/>
    <col min="1362" max="1362" width="9.42578125" bestFit="1" customWidth="1"/>
    <col min="1363" max="1363" width="6.28515625" bestFit="1" customWidth="1"/>
    <col min="1364" max="1364" width="9.42578125" bestFit="1" customWidth="1"/>
    <col min="1365" max="1365" width="6.28515625" bestFit="1" customWidth="1"/>
    <col min="1366" max="1366" width="9.42578125" bestFit="1" customWidth="1"/>
    <col min="1367" max="1367" width="6.28515625" bestFit="1" customWidth="1"/>
    <col min="1368" max="1368" width="9.42578125" bestFit="1" customWidth="1"/>
    <col min="1369" max="1369" width="6.28515625" bestFit="1" customWidth="1"/>
    <col min="1370" max="1370" width="9.42578125" bestFit="1" customWidth="1"/>
    <col min="1371" max="1371" width="6.28515625" bestFit="1" customWidth="1"/>
    <col min="1372" max="1372" width="9.42578125" bestFit="1" customWidth="1"/>
    <col min="1373" max="1373" width="6.28515625" bestFit="1" customWidth="1"/>
    <col min="1374" max="1374" width="9.42578125" bestFit="1" customWidth="1"/>
    <col min="1375" max="1375" width="6.28515625" bestFit="1" customWidth="1"/>
    <col min="1376" max="1376" width="9.42578125" bestFit="1" customWidth="1"/>
    <col min="1377" max="1377" width="6.28515625" bestFit="1" customWidth="1"/>
    <col min="1378" max="1378" width="9.42578125" bestFit="1" customWidth="1"/>
    <col min="1379" max="1379" width="6.28515625" bestFit="1" customWidth="1"/>
    <col min="1380" max="1380" width="9.42578125" bestFit="1" customWidth="1"/>
    <col min="1381" max="1381" width="6.28515625" bestFit="1" customWidth="1"/>
    <col min="1382" max="1382" width="9.42578125" bestFit="1" customWidth="1"/>
    <col min="1383" max="1383" width="6.28515625" bestFit="1" customWidth="1"/>
    <col min="1384" max="1384" width="9.42578125" bestFit="1" customWidth="1"/>
    <col min="1385" max="1385" width="6.28515625" bestFit="1" customWidth="1"/>
    <col min="1386" max="1386" width="9.42578125" bestFit="1" customWidth="1"/>
    <col min="1387" max="1387" width="6.28515625" bestFit="1" customWidth="1"/>
    <col min="1388" max="1388" width="9.42578125" bestFit="1" customWidth="1"/>
    <col min="1389" max="1389" width="6.28515625" bestFit="1" customWidth="1"/>
    <col min="1390" max="1390" width="9.42578125" bestFit="1" customWidth="1"/>
    <col min="1391" max="1391" width="6.28515625" bestFit="1" customWidth="1"/>
    <col min="1392" max="1392" width="9.42578125" bestFit="1" customWidth="1"/>
    <col min="1393" max="1393" width="6.28515625" bestFit="1" customWidth="1"/>
    <col min="1394" max="1394" width="9.42578125" bestFit="1" customWidth="1"/>
    <col min="1395" max="1395" width="6.28515625" bestFit="1" customWidth="1"/>
    <col min="1396" max="1396" width="9.42578125" bestFit="1" customWidth="1"/>
    <col min="1397" max="1397" width="6.28515625" bestFit="1" customWidth="1"/>
    <col min="1398" max="1398" width="9.42578125" bestFit="1" customWidth="1"/>
    <col min="1399" max="1399" width="6.28515625" bestFit="1" customWidth="1"/>
    <col min="1400" max="1400" width="9.42578125" bestFit="1" customWidth="1"/>
    <col min="1401" max="1401" width="6.28515625" bestFit="1" customWidth="1"/>
    <col min="1402" max="1402" width="9.42578125" bestFit="1" customWidth="1"/>
    <col min="1403" max="1403" width="6.28515625" bestFit="1" customWidth="1"/>
    <col min="1404" max="1404" width="9.42578125" bestFit="1" customWidth="1"/>
    <col min="1405" max="1405" width="6.28515625" bestFit="1" customWidth="1"/>
    <col min="1406" max="1406" width="9.42578125" bestFit="1" customWidth="1"/>
    <col min="1407" max="1407" width="6.28515625" bestFit="1" customWidth="1"/>
    <col min="1408" max="1408" width="9.42578125" bestFit="1" customWidth="1"/>
    <col min="1409" max="1409" width="6.28515625" bestFit="1" customWidth="1"/>
    <col min="1410" max="1410" width="9.42578125" bestFit="1" customWidth="1"/>
    <col min="1411" max="1411" width="6.28515625" bestFit="1" customWidth="1"/>
    <col min="1412" max="1412" width="9.42578125" bestFit="1" customWidth="1"/>
    <col min="1413" max="1413" width="6.28515625" bestFit="1" customWidth="1"/>
    <col min="1414" max="1414" width="9.42578125" bestFit="1" customWidth="1"/>
    <col min="1415" max="1415" width="6.28515625" bestFit="1" customWidth="1"/>
    <col min="1416" max="1416" width="9.42578125" bestFit="1" customWidth="1"/>
    <col min="1417" max="1417" width="6.28515625" bestFit="1" customWidth="1"/>
    <col min="1418" max="1418" width="9.42578125" bestFit="1" customWidth="1"/>
    <col min="1419" max="1419" width="6.28515625" bestFit="1" customWidth="1"/>
    <col min="1420" max="1420" width="9.42578125" bestFit="1" customWidth="1"/>
    <col min="1421" max="1421" width="6.28515625" bestFit="1" customWidth="1"/>
    <col min="1422" max="1422" width="9.42578125" bestFit="1" customWidth="1"/>
    <col min="1423" max="1423" width="6.28515625" bestFit="1" customWidth="1"/>
    <col min="1424" max="1424" width="9.42578125" bestFit="1" customWidth="1"/>
    <col min="1425" max="1425" width="6.28515625" bestFit="1" customWidth="1"/>
    <col min="1426" max="1426" width="9.42578125" bestFit="1" customWidth="1"/>
    <col min="1427" max="1427" width="6.28515625" bestFit="1" customWidth="1"/>
    <col min="1428" max="1428" width="9.42578125" bestFit="1" customWidth="1"/>
    <col min="1429" max="1429" width="6.28515625" bestFit="1" customWidth="1"/>
    <col min="1430" max="1430" width="9.42578125" bestFit="1" customWidth="1"/>
    <col min="1431" max="1431" width="6.28515625" bestFit="1" customWidth="1"/>
    <col min="1432" max="1432" width="9.42578125" bestFit="1" customWidth="1"/>
    <col min="1433" max="1433" width="6.28515625" bestFit="1" customWidth="1"/>
    <col min="1434" max="1434" width="9.42578125" bestFit="1" customWidth="1"/>
    <col min="1435" max="1435" width="6.28515625" bestFit="1" customWidth="1"/>
    <col min="1436" max="1436" width="9.42578125" bestFit="1" customWidth="1"/>
    <col min="1437" max="1437" width="6.28515625" bestFit="1" customWidth="1"/>
    <col min="1438" max="1438" width="9.42578125" bestFit="1" customWidth="1"/>
    <col min="1439" max="1439" width="6.28515625" bestFit="1" customWidth="1"/>
    <col min="1440" max="1440" width="9.42578125" bestFit="1" customWidth="1"/>
    <col min="1441" max="1441" width="6.28515625" bestFit="1" customWidth="1"/>
    <col min="1442" max="1442" width="9.42578125" bestFit="1" customWidth="1"/>
    <col min="1443" max="1443" width="6.28515625" bestFit="1" customWidth="1"/>
    <col min="1444" max="1444" width="9.42578125" bestFit="1" customWidth="1"/>
    <col min="1445" max="1445" width="6.28515625" bestFit="1" customWidth="1"/>
    <col min="1446" max="1446" width="9.42578125" bestFit="1" customWidth="1"/>
    <col min="1447" max="1447" width="6.28515625" bestFit="1" customWidth="1"/>
    <col min="1448" max="1448" width="9.42578125" bestFit="1" customWidth="1"/>
    <col min="1449" max="1449" width="6.28515625" bestFit="1" customWidth="1"/>
    <col min="1450" max="1450" width="9.42578125" bestFit="1" customWidth="1"/>
    <col min="1451" max="1451" width="6.28515625" bestFit="1" customWidth="1"/>
    <col min="1452" max="1452" width="9.42578125" bestFit="1" customWidth="1"/>
    <col min="1453" max="1453" width="6.28515625" bestFit="1" customWidth="1"/>
    <col min="1454" max="1454" width="9.42578125" bestFit="1" customWidth="1"/>
    <col min="1455" max="1455" width="6.28515625" bestFit="1" customWidth="1"/>
    <col min="1456" max="1456" width="9.42578125" bestFit="1" customWidth="1"/>
    <col min="1457" max="1457" width="6.28515625" bestFit="1" customWidth="1"/>
    <col min="1458" max="1458" width="9.42578125" bestFit="1" customWidth="1"/>
    <col min="1459" max="1459" width="6.28515625" bestFit="1" customWidth="1"/>
    <col min="1460" max="1460" width="9.42578125" bestFit="1" customWidth="1"/>
    <col min="1461" max="1461" width="6.28515625" bestFit="1" customWidth="1"/>
    <col min="1462" max="1462" width="9.42578125" bestFit="1" customWidth="1"/>
    <col min="1463" max="1463" width="6.28515625" bestFit="1" customWidth="1"/>
    <col min="1464" max="1464" width="9.42578125" bestFit="1" customWidth="1"/>
    <col min="1465" max="1465" width="6.28515625" bestFit="1" customWidth="1"/>
    <col min="1466" max="1466" width="9.42578125" bestFit="1" customWidth="1"/>
    <col min="1467" max="1467" width="6.28515625" bestFit="1" customWidth="1"/>
    <col min="1468" max="1468" width="9.42578125" bestFit="1" customWidth="1"/>
    <col min="1469" max="1469" width="6.28515625" bestFit="1" customWidth="1"/>
    <col min="1470" max="1470" width="9.42578125" bestFit="1" customWidth="1"/>
    <col min="1471" max="1471" width="6.28515625" bestFit="1" customWidth="1"/>
    <col min="1472" max="1472" width="9.42578125" bestFit="1" customWidth="1"/>
    <col min="1473" max="1473" width="6.28515625" bestFit="1" customWidth="1"/>
    <col min="1474" max="1474" width="9.42578125" bestFit="1" customWidth="1"/>
    <col min="1475" max="1475" width="6.28515625" bestFit="1" customWidth="1"/>
    <col min="1476" max="1476" width="9.42578125" bestFit="1" customWidth="1"/>
    <col min="1477" max="1477" width="6.28515625" bestFit="1" customWidth="1"/>
    <col min="1478" max="1478" width="9.42578125" bestFit="1" customWidth="1"/>
    <col min="1479" max="1479" width="6.28515625" bestFit="1" customWidth="1"/>
    <col min="1480" max="1480" width="9.42578125" bestFit="1" customWidth="1"/>
    <col min="1481" max="1481" width="6.28515625" bestFit="1" customWidth="1"/>
    <col min="1482" max="1482" width="9.42578125" bestFit="1" customWidth="1"/>
    <col min="1483" max="1483" width="6.28515625" bestFit="1" customWidth="1"/>
    <col min="1484" max="1484" width="9.42578125" bestFit="1" customWidth="1"/>
    <col min="1485" max="1485" width="6.28515625" bestFit="1" customWidth="1"/>
    <col min="1486" max="1486" width="9.42578125" bestFit="1" customWidth="1"/>
    <col min="1487" max="1487" width="6.28515625" bestFit="1" customWidth="1"/>
    <col min="1488" max="1488" width="9.42578125" bestFit="1" customWidth="1"/>
    <col min="1489" max="1489" width="6.28515625" bestFit="1" customWidth="1"/>
    <col min="1490" max="1490" width="9.42578125" bestFit="1" customWidth="1"/>
    <col min="1491" max="1491" width="6.28515625" bestFit="1" customWidth="1"/>
    <col min="1492" max="1492" width="9.42578125" bestFit="1" customWidth="1"/>
    <col min="1493" max="1493" width="6.28515625" bestFit="1" customWidth="1"/>
    <col min="1494" max="1494" width="9.42578125" bestFit="1" customWidth="1"/>
    <col min="1495" max="1495" width="6.28515625" bestFit="1" customWidth="1"/>
    <col min="1496" max="1496" width="9.42578125" bestFit="1" customWidth="1"/>
    <col min="1497" max="1497" width="6.28515625" bestFit="1" customWidth="1"/>
    <col min="1498" max="1498" width="9.42578125" bestFit="1" customWidth="1"/>
    <col min="1499" max="1499" width="6.28515625" bestFit="1" customWidth="1"/>
    <col min="1500" max="1500" width="9.42578125" bestFit="1" customWidth="1"/>
    <col min="1501" max="1501" width="6.28515625" bestFit="1" customWidth="1"/>
    <col min="1502" max="1502" width="9.42578125" bestFit="1" customWidth="1"/>
    <col min="1503" max="1503" width="6.28515625" bestFit="1" customWidth="1"/>
    <col min="1504" max="1504" width="9.42578125" bestFit="1" customWidth="1"/>
    <col min="1505" max="1505" width="6.28515625" bestFit="1" customWidth="1"/>
    <col min="1506" max="1506" width="9.42578125" bestFit="1" customWidth="1"/>
    <col min="1507" max="1507" width="6.28515625" bestFit="1" customWidth="1"/>
    <col min="1508" max="1508" width="9.42578125" bestFit="1" customWidth="1"/>
    <col min="1509" max="1509" width="6.28515625" bestFit="1" customWidth="1"/>
    <col min="1510" max="1510" width="9.42578125" bestFit="1" customWidth="1"/>
    <col min="1511" max="1511" width="6.28515625" bestFit="1" customWidth="1"/>
    <col min="1512" max="1512" width="9.42578125" bestFit="1" customWidth="1"/>
    <col min="1513" max="1513" width="6.28515625" bestFit="1" customWidth="1"/>
    <col min="1514" max="1514" width="9.42578125" bestFit="1" customWidth="1"/>
    <col min="1515" max="1515" width="6.28515625" bestFit="1" customWidth="1"/>
    <col min="1516" max="1516" width="9.42578125" bestFit="1" customWidth="1"/>
    <col min="1517" max="1517" width="6.28515625" bestFit="1" customWidth="1"/>
    <col min="1518" max="1518" width="9.42578125" bestFit="1" customWidth="1"/>
    <col min="1519" max="1519" width="6.28515625" bestFit="1" customWidth="1"/>
    <col min="1520" max="1520" width="9.42578125" bestFit="1" customWidth="1"/>
    <col min="1521" max="1521" width="6.28515625" bestFit="1" customWidth="1"/>
    <col min="1522" max="1522" width="9.42578125" bestFit="1" customWidth="1"/>
    <col min="1523" max="1523" width="6.28515625" bestFit="1" customWidth="1"/>
    <col min="1524" max="1524" width="9.42578125" bestFit="1" customWidth="1"/>
    <col min="1525" max="1525" width="6.28515625" bestFit="1" customWidth="1"/>
    <col min="1526" max="1526" width="9.42578125" bestFit="1" customWidth="1"/>
    <col min="1527" max="1527" width="6.28515625" bestFit="1" customWidth="1"/>
    <col min="1528" max="1528" width="9.42578125" bestFit="1" customWidth="1"/>
    <col min="1529" max="1529" width="6.28515625" bestFit="1" customWidth="1"/>
    <col min="1530" max="1530" width="9.42578125" bestFit="1" customWidth="1"/>
    <col min="1531" max="1531" width="6.28515625" bestFit="1" customWidth="1"/>
    <col min="1532" max="1532" width="9.42578125" bestFit="1" customWidth="1"/>
    <col min="1533" max="1533" width="6.28515625" bestFit="1" customWidth="1"/>
    <col min="1534" max="1534" width="9.42578125" bestFit="1" customWidth="1"/>
    <col min="1535" max="1535" width="13" bestFit="1" customWidth="1"/>
    <col min="1536" max="1536" width="16.28515625" bestFit="1" customWidth="1"/>
    <col min="1537" max="1537" width="12.85546875" bestFit="1" customWidth="1"/>
  </cols>
  <sheetData>
    <row r="1" spans="1:9" ht="26.25">
      <c r="A1" s="45" t="s">
        <v>1881</v>
      </c>
    </row>
    <row r="2" spans="1:9">
      <c r="A2" s="43" t="s">
        <v>1874</v>
      </c>
      <c r="B2" s="43" t="s">
        <v>1882</v>
      </c>
    </row>
    <row r="3" spans="1:9">
      <c r="A3" t="s">
        <v>64</v>
      </c>
      <c r="B3">
        <v>62781</v>
      </c>
    </row>
    <row r="4" spans="1:9">
      <c r="A4" t="s">
        <v>95</v>
      </c>
      <c r="B4">
        <v>22692</v>
      </c>
    </row>
    <row r="5" spans="1:9">
      <c r="A5" t="s">
        <v>72</v>
      </c>
      <c r="B5">
        <v>20854</v>
      </c>
    </row>
    <row r="6" spans="1:9">
      <c r="A6" s="46" t="s">
        <v>1883</v>
      </c>
      <c r="B6" s="47">
        <v>106327</v>
      </c>
    </row>
    <row r="8" spans="1:9" ht="26.25">
      <c r="A8" s="45" t="s">
        <v>1884</v>
      </c>
    </row>
    <row r="9" spans="1:9">
      <c r="A9" s="43" t="s">
        <v>57</v>
      </c>
      <c r="B9" s="43" t="s">
        <v>1885</v>
      </c>
    </row>
    <row r="10" spans="1:9">
      <c r="A10" t="s">
        <v>73</v>
      </c>
      <c r="B10">
        <v>92</v>
      </c>
    </row>
    <row r="11" spans="1:9">
      <c r="A11" t="s">
        <v>79</v>
      </c>
      <c r="B11">
        <v>525</v>
      </c>
    </row>
    <row r="12" spans="1:9">
      <c r="A12" t="s">
        <v>65</v>
      </c>
      <c r="B12">
        <v>150</v>
      </c>
    </row>
    <row r="13" spans="1:9">
      <c r="A13" s="46" t="s">
        <v>1883</v>
      </c>
      <c r="B13" s="47">
        <v>767</v>
      </c>
    </row>
    <row r="15" spans="1:9" ht="26.25">
      <c r="A15" s="45" t="s">
        <v>1886</v>
      </c>
    </row>
    <row r="16" spans="1:9">
      <c r="A16" s="48" t="s">
        <v>1882</v>
      </c>
      <c r="B16" s="48" t="s">
        <v>1873</v>
      </c>
      <c r="C16" s="49"/>
      <c r="D16" s="49"/>
      <c r="E16" s="49"/>
      <c r="F16" s="49"/>
      <c r="G16" s="49"/>
      <c r="H16" s="49"/>
      <c r="I16" s="49"/>
    </row>
    <row r="17" spans="1:9">
      <c r="A17" s="49" t="s">
        <v>1874</v>
      </c>
      <c r="B17" s="49" t="s">
        <v>1887</v>
      </c>
      <c r="C17" s="49" t="s">
        <v>1888</v>
      </c>
      <c r="D17" s="49" t="s">
        <v>1889</v>
      </c>
      <c r="E17" s="49" t="s">
        <v>1890</v>
      </c>
      <c r="F17" s="49" t="s">
        <v>1891</v>
      </c>
      <c r="G17" s="49" t="s">
        <v>1892</v>
      </c>
      <c r="H17" s="49" t="s">
        <v>1893</v>
      </c>
      <c r="I17" s="49" t="s">
        <v>1883</v>
      </c>
    </row>
    <row r="18" spans="1:9">
      <c r="A18" t="s">
        <v>64</v>
      </c>
      <c r="B18">
        <v>4790</v>
      </c>
      <c r="C18">
        <v>3480</v>
      </c>
      <c r="D18">
        <v>7133</v>
      </c>
      <c r="E18">
        <v>13487</v>
      </c>
      <c r="F18">
        <v>10178</v>
      </c>
      <c r="G18">
        <v>10839</v>
      </c>
      <c r="H18">
        <v>12874</v>
      </c>
      <c r="I18">
        <v>62781</v>
      </c>
    </row>
    <row r="19" spans="1:9">
      <c r="A19" t="s">
        <v>95</v>
      </c>
      <c r="B19">
        <v>1197</v>
      </c>
      <c r="C19">
        <v>1689</v>
      </c>
      <c r="D19">
        <v>2369</v>
      </c>
      <c r="E19">
        <v>5855</v>
      </c>
      <c r="F19">
        <v>3715</v>
      </c>
      <c r="G19">
        <v>3730</v>
      </c>
      <c r="H19">
        <v>4137</v>
      </c>
      <c r="I19">
        <v>22692</v>
      </c>
    </row>
    <row r="20" spans="1:9">
      <c r="A20" t="s">
        <v>72</v>
      </c>
      <c r="B20">
        <v>2334</v>
      </c>
      <c r="C20">
        <v>2477</v>
      </c>
      <c r="D20">
        <v>1194</v>
      </c>
      <c r="E20">
        <v>5290</v>
      </c>
      <c r="F20">
        <v>3016</v>
      </c>
      <c r="G20">
        <v>3118</v>
      </c>
      <c r="H20">
        <v>3425</v>
      </c>
      <c r="I20">
        <v>20854</v>
      </c>
    </row>
    <row r="21" spans="1:9">
      <c r="A21" s="46" t="s">
        <v>1883</v>
      </c>
      <c r="B21" s="47">
        <v>8321</v>
      </c>
      <c r="C21" s="47">
        <v>7646</v>
      </c>
      <c r="D21" s="47">
        <v>10696</v>
      </c>
      <c r="E21" s="47">
        <v>24632</v>
      </c>
      <c r="F21" s="47">
        <v>16909</v>
      </c>
      <c r="G21" s="47">
        <v>17687</v>
      </c>
      <c r="H21" s="47">
        <v>20436</v>
      </c>
      <c r="I21" s="47">
        <v>106327</v>
      </c>
    </row>
    <row r="23" spans="1:9" ht="26.25">
      <c r="A23" s="45" t="s">
        <v>1894</v>
      </c>
    </row>
    <row r="24" spans="1:9">
      <c r="A24" s="43" t="s">
        <v>60</v>
      </c>
      <c r="B24" s="43" t="s">
        <v>1882</v>
      </c>
    </row>
    <row r="25" spans="1:9">
      <c r="A25" t="s">
        <v>164</v>
      </c>
      <c r="B25">
        <v>9734</v>
      </c>
    </row>
    <row r="26" spans="1:9">
      <c r="A26" t="s">
        <v>107</v>
      </c>
      <c r="B26">
        <v>11304</v>
      </c>
    </row>
    <row r="27" spans="1:9">
      <c r="A27" t="s">
        <v>82</v>
      </c>
      <c r="B27">
        <v>8566</v>
      </c>
    </row>
    <row r="28" spans="1:9">
      <c r="A28" t="s">
        <v>138</v>
      </c>
      <c r="B28">
        <v>11600</v>
      </c>
    </row>
    <row r="29" spans="1:9">
      <c r="A29" t="s">
        <v>75</v>
      </c>
      <c r="B29">
        <v>9874</v>
      </c>
    </row>
    <row r="30" spans="1:9">
      <c r="A30" t="s">
        <v>131</v>
      </c>
      <c r="B30">
        <v>7444</v>
      </c>
    </row>
    <row r="31" spans="1:9">
      <c r="A31" t="s">
        <v>68</v>
      </c>
      <c r="B31">
        <v>9483</v>
      </c>
    </row>
    <row r="32" spans="1:9">
      <c r="A32" t="s">
        <v>87</v>
      </c>
      <c r="B32">
        <v>9468</v>
      </c>
    </row>
    <row r="33" spans="1:3">
      <c r="A33" t="s">
        <v>92</v>
      </c>
      <c r="B33">
        <v>9768</v>
      </c>
    </row>
    <row r="34" spans="1:3">
      <c r="A34" t="s">
        <v>111</v>
      </c>
      <c r="B34">
        <v>9811</v>
      </c>
    </row>
    <row r="35" spans="1:3">
      <c r="A35" t="s">
        <v>100</v>
      </c>
      <c r="B35">
        <v>9275</v>
      </c>
    </row>
    <row r="36" spans="1:3">
      <c r="A36" s="46" t="s">
        <v>1883</v>
      </c>
      <c r="B36" s="47">
        <v>106327</v>
      </c>
    </row>
    <row r="38" spans="1:3" ht="26.25">
      <c r="A38" s="45" t="s">
        <v>1895</v>
      </c>
    </row>
    <row r="39" spans="1:3">
      <c r="A39" s="44" t="s">
        <v>1880</v>
      </c>
      <c r="B39" s="44" t="s">
        <v>0</v>
      </c>
      <c r="C39" s="49" t="s">
        <v>1882</v>
      </c>
    </row>
    <row r="40" spans="1:3">
      <c r="A40" t="s">
        <v>1896</v>
      </c>
      <c r="C40">
        <v>19603</v>
      </c>
    </row>
    <row r="41" spans="1:3">
      <c r="A41" s="46" t="s">
        <v>1883</v>
      </c>
      <c r="B41" s="47"/>
      <c r="C41" s="47">
        <v>19603</v>
      </c>
    </row>
    <row r="43" spans="1:3" ht="26.25">
      <c r="A43" s="45" t="s">
        <v>1897</v>
      </c>
    </row>
    <row r="44" spans="1:3">
      <c r="A44" s="44" t="s">
        <v>55</v>
      </c>
      <c r="B44" s="44" t="s">
        <v>58</v>
      </c>
      <c r="C44" s="49" t="s">
        <v>1898</v>
      </c>
    </row>
    <row r="45" spans="1:3">
      <c r="A45" t="s">
        <v>71</v>
      </c>
      <c r="C45">
        <v>138</v>
      </c>
    </row>
    <row r="46" spans="1:3">
      <c r="A46" t="s">
        <v>78</v>
      </c>
      <c r="C46">
        <v>192</v>
      </c>
    </row>
    <row r="47" spans="1:3">
      <c r="A47" t="s">
        <v>63</v>
      </c>
      <c r="C47">
        <v>158</v>
      </c>
    </row>
    <row r="48" spans="1:3">
      <c r="A48" t="s">
        <v>90</v>
      </c>
      <c r="C48">
        <v>149</v>
      </c>
    </row>
    <row r="49" spans="1:3">
      <c r="A49" t="s">
        <v>85</v>
      </c>
      <c r="C49">
        <v>130</v>
      </c>
    </row>
    <row r="50" spans="1:3">
      <c r="A50" s="46" t="s">
        <v>1883</v>
      </c>
      <c r="B50" s="47"/>
      <c r="C50" s="47">
        <v>767</v>
      </c>
    </row>
    <row r="52" spans="1:3" ht="26.25">
      <c r="A52" s="45" t="s">
        <v>1899</v>
      </c>
    </row>
    <row r="53" spans="1:3">
      <c r="A53" s="49" t="s">
        <v>55</v>
      </c>
      <c r="B53" s="49" t="s">
        <v>0</v>
      </c>
      <c r="C53" s="49" t="s">
        <v>1900</v>
      </c>
    </row>
    <row r="54" spans="1:3">
      <c r="A54" s="57" t="s">
        <v>71</v>
      </c>
      <c r="C54" s="56">
        <v>138</v>
      </c>
    </row>
    <row r="55" spans="1:3">
      <c r="A55" s="57" t="s">
        <v>78</v>
      </c>
      <c r="C55" s="56">
        <v>192</v>
      </c>
    </row>
    <row r="56" spans="1:3">
      <c r="A56" s="57" t="s">
        <v>63</v>
      </c>
      <c r="C56" s="56">
        <v>158</v>
      </c>
    </row>
    <row r="57" spans="1:3">
      <c r="A57" s="57" t="s">
        <v>90</v>
      </c>
      <c r="C57" s="56">
        <v>149</v>
      </c>
    </row>
    <row r="58" spans="1:3">
      <c r="A58" s="57" t="s">
        <v>85</v>
      </c>
      <c r="C58" s="56">
        <v>130</v>
      </c>
    </row>
    <row r="59" spans="1:3">
      <c r="A59" s="46" t="s">
        <v>1883</v>
      </c>
      <c r="B59" s="47"/>
      <c r="C59" s="47">
        <v>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9613-FC77-479E-A4AC-BF3D0254A462}">
  <dimension ref="A1:F2"/>
  <sheetViews>
    <sheetView workbookViewId="0">
      <selection activeCell="F2" sqref="F2"/>
    </sheetView>
  </sheetViews>
  <sheetFormatPr defaultRowHeight="15"/>
  <cols>
    <col min="1" max="1" width="23.42578125" bestFit="1" customWidth="1"/>
    <col min="2" max="2" width="28.140625" bestFit="1" customWidth="1"/>
    <col min="3" max="3" width="12.28515625" style="53" bestFit="1" customWidth="1"/>
    <col min="4" max="4" width="15.85546875" style="55" bestFit="1" customWidth="1"/>
    <col min="5" max="5" width="13" style="55" bestFit="1" customWidth="1"/>
    <col min="6" max="6" width="11.42578125" style="55" bestFit="1" customWidth="1"/>
  </cols>
  <sheetData>
    <row r="1" spans="1:6" ht="23.25" customHeight="1">
      <c r="A1" s="50" t="s">
        <v>1901</v>
      </c>
      <c r="B1" s="50" t="s">
        <v>1902</v>
      </c>
      <c r="C1" s="51" t="s">
        <v>1903</v>
      </c>
      <c r="D1" s="54" t="s">
        <v>1904</v>
      </c>
      <c r="E1" s="54" t="s">
        <v>1872</v>
      </c>
      <c r="F1" s="54" t="s">
        <v>1905</v>
      </c>
    </row>
    <row r="2" spans="1:6">
      <c r="A2" s="18">
        <f>COUNTA(Mod_Sala!A:A)</f>
        <v>768</v>
      </c>
      <c r="B2" s="36">
        <f>AVERAGE(Enunciado_Sala!C:C)</f>
        <v>3.4823989569752283</v>
      </c>
      <c r="C2" s="52">
        <f>AVERAGE(Mod_Sala!L:L)</f>
        <v>138.62711864406779</v>
      </c>
      <c r="D2" s="37">
        <f>SUM(Mod_cocina!F:F)</f>
        <v>106327</v>
      </c>
      <c r="E2" s="37">
        <f>SUM(Mod_cocina!J:J)</f>
        <v>63446</v>
      </c>
      <c r="F2" s="37">
        <f>SUM(Mod_cocina!G:G)</f>
        <v>42881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2024-09-26T10:18:29Z</dcterms:created>
  <dcterms:modified xsi:type="dcterms:W3CDTF">2024-09-27T16:14:36Z</dcterms:modified>
  <cp:category/>
  <cp:contentStatus/>
</cp:coreProperties>
</file>