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620848FB-8627-4E40-B2B5-9CDCB75524BF}" xr6:coauthVersionLast="47" xr6:coauthVersionMax="47" xr10:uidLastSave="{00000000-0000-0000-0000-000000000000}"/>
  <bookViews>
    <workbookView xWindow="900" yWindow="675" windowWidth="26235" windowHeight="14040" xr2:uid="{00000000-000D-0000-FFFF-FFFF00000000}"/>
  </bookViews>
  <sheets>
    <sheet name="Bike Sales" sheetId="1" r:id="rId1"/>
    <sheet name="Pricing Audit Sheet" sheetId="2" r:id="rId2"/>
    <sheet name="Profit Audit Worksheet " sheetId="3" r:id="rId3"/>
  </sheets>
  <definedNames>
    <definedName name="_xlnm._FilterDatabase" localSheetId="0" hidden="1">'Bike Sales'!$A$1:$R$90</definedName>
    <definedName name="_xlnm._FilterDatabase" localSheetId="1" hidden="1">'Pricing Audit Sheet'!$A$1:$E$88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2" i="3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2" i="2"/>
  <c r="E3" i="2"/>
  <c r="E4" i="2"/>
  <c r="E5" i="2"/>
  <c r="G5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2" i="1"/>
</calcChain>
</file>

<file path=xl/sharedStrings.xml><?xml version="1.0" encoding="utf-8"?>
<sst xmlns="http://schemas.openxmlformats.org/spreadsheetml/2006/main" count="1072" uniqueCount="151">
  <si>
    <t>Sales_Order #</t>
  </si>
  <si>
    <t>Date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</si>
  <si>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</si>
  <si>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</si>
  <si>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</si>
  <si>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</si>
  <si>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</si>
  <si>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</si>
  <si>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</si>
  <si>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Model</t>
  </si>
  <si>
    <t>Color</t>
  </si>
  <si>
    <t>Frame_Size</t>
  </si>
  <si>
    <t>Order_Quantity</t>
  </si>
  <si>
    <t xml:space="preserve"> Unit_Cost </t>
  </si>
  <si>
    <t xml:space="preserve"> Unit_Price </t>
  </si>
  <si>
    <t xml:space="preserve"> Cost </t>
  </si>
  <si>
    <t>Revenue</t>
  </si>
  <si>
    <t xml:space="preserve"> Profit </t>
  </si>
  <si>
    <t>000261695</t>
  </si>
  <si>
    <t>Adults (35-64)</t>
  </si>
  <si>
    <t>F</t>
  </si>
  <si>
    <t>United States</t>
  </si>
  <si>
    <t>California</t>
  </si>
  <si>
    <t>Bikes</t>
  </si>
  <si>
    <t>Mountain Bikes</t>
  </si>
  <si>
    <t>Mountain-200</t>
  </si>
  <si>
    <t>Black</t>
  </si>
  <si>
    <t>46</t>
  </si>
  <si>
    <t>000261697</t>
  </si>
  <si>
    <t>M</t>
  </si>
  <si>
    <t>Mountain-400-W</t>
  </si>
  <si>
    <t>Silver</t>
  </si>
  <si>
    <t>000261698</t>
  </si>
  <si>
    <t>Young Adults (18-34)</t>
  </si>
  <si>
    <t>Australia</t>
  </si>
  <si>
    <t>New South Wales</t>
  </si>
  <si>
    <t>42</t>
  </si>
  <si>
    <t>000261699</t>
  </si>
  <si>
    <t>000261700</t>
  </si>
  <si>
    <t>United Kingdom</t>
  </si>
  <si>
    <t>England</t>
  </si>
  <si>
    <t>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</si>
  <si>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</si>
  <si>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</si>
  <si>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</si>
  <si>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</si>
  <si>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</si>
  <si>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</si>
  <si>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</si>
  <si>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</si>
  <si>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</si>
  <si>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</si>
  <si>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</si>
  <si>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</si>
  <si>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</si>
  <si>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</si>
  <si>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</si>
  <si>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</si>
  <si>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</si>
  <si>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</si>
  <si>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</si>
  <si>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Mountain-500</t>
  </si>
  <si>
    <t>000261714</t>
  </si>
  <si>
    <t>000261715</t>
  </si>
  <si>
    <t>Oregon</t>
  </si>
  <si>
    <t>000261716</t>
  </si>
  <si>
    <t>000261717</t>
  </si>
  <si>
    <t>Victoria</t>
  </si>
  <si>
    <t>Mountain-100</t>
  </si>
  <si>
    <t>000261718</t>
  </si>
  <si>
    <t>Hamburg</t>
  </si>
  <si>
    <t>000261719</t>
  </si>
  <si>
    <t>000261720</t>
  </si>
  <si>
    <t>000261721</t>
  </si>
  <si>
    <t>000261722</t>
  </si>
  <si>
    <t>40</t>
  </si>
  <si>
    <t>000261723</t>
  </si>
  <si>
    <t>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</si>
  <si>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</si>
  <si>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</si>
  <si>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</si>
  <si>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</si>
  <si>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</si>
  <si>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</si>
  <si>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</si>
  <si>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</si>
  <si>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</si>
  <si>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</si>
  <si>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</si>
  <si>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</si>
  <si>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</si>
  <si>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</si>
  <si>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</si>
  <si>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</si>
  <si>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</si>
  <si>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</si>
  <si>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</si>
  <si>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</si>
  <si>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</si>
  <si>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</si>
  <si>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</si>
  <si>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</si>
  <si>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</si>
  <si>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</si>
  <si>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</si>
  <si>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</si>
  <si>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</si>
  <si>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</si>
  <si>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</si>
  <si>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</si>
  <si>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</si>
  <si>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</si>
  <si>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</si>
  <si>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</si>
  <si>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</si>
  <si>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Youth</t>
  </si>
  <si>
    <t>Nord</t>
  </si>
  <si>
    <t>000261757</t>
  </si>
  <si>
    <t>000261758</t>
  </si>
  <si>
    <t>000261759</t>
  </si>
  <si>
    <t>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</si>
  <si>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</si>
  <si>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</si>
  <si>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</si>
  <si>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</si>
  <si>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</si>
  <si>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</si>
  <si>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</si>
  <si>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</si>
  <si>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</si>
  <si>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</si>
  <si>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</si>
  <si>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</si>
  <si>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</si>
  <si>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</si>
  <si>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</si>
  <si>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</si>
  <si>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</si>
  <si>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</si>
  <si>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</si>
  <si>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</si>
  <si>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</si>
  <si>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</si>
  <si>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</si>
  <si>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</si>
  <si>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</si>
  <si>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</si>
  <si>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</si>
  <si>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Markup</t>
  </si>
  <si>
    <t>Expected Unit Price</t>
  </si>
  <si>
    <t>Expected_Profit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</si>
</sst>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0" fillId="0" borderId="0" xfId="0" applyFont="1" applyAlignment="1">
      <alignment wrapText="1"/>
    </xf>
    <xf numFmtId="0" fontId="22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workbookViewId="0">
      <selection activeCell="R5" sqref="M5:R5"/>
    </sheetView>
  </sheetViews>
  <sheetFormatPr defaultRowHeight="15"/>
  <cols>
    <col min="1" max="1" width="15.42578125" bestFit="1" customWidth="1"/>
    <col min="2" max="2" width="11.140625" bestFit="1" customWidth="1"/>
    <col min="3" max="3" width="16.28515625" bestFit="1" customWidth="1"/>
    <col min="4" max="4" width="19.140625" style="8" bestFit="1" customWidth="1"/>
    <col min="5" max="5" width="19.42578125" bestFit="1" customWidth="1"/>
    <col min="6" max="6" width="15" bestFit="1" customWidth="1"/>
    <col min="7" max="7" width="19.28515625" bestFit="1" customWidth="1"/>
    <col min="8" max="8" width="19.140625" bestFit="1" customWidth="1"/>
    <col min="9" max="9" width="15.42578125" bestFit="1" customWidth="1"/>
    <col min="10" max="10" width="24.28515625" customWidth="1"/>
    <col min="11" max="11" width="7.85546875" bestFit="1" customWidth="1"/>
    <col min="12" max="12" width="12.42578125" bestFit="1" customWidth="1"/>
    <col min="13" max="13" width="17.28515625" bestFit="1" customWidth="1"/>
    <col min="14" max="14" width="12.85546875" bestFit="1" customWidth="1"/>
    <col min="15" max="15" width="13.42578125" bestFit="1" customWidth="1"/>
    <col min="16" max="16" width="10" bestFit="1" customWidth="1"/>
    <col min="17" max="17" width="11.140625" bestFit="1" customWidth="1"/>
    <col min="18" max="18" width="10" bestFit="1" customWidth="1"/>
    <col min="19" max="19" width="10" customWidth="1"/>
    <col min="24" max="24" width="24.28515625" bestFit="1" customWidth="1"/>
    <col min="25" max="25" width="10.5703125" bestFit="1" customWidth="1"/>
  </cols>
  <sheetData>
    <row r="1" spans="1:25" s="4" customFormat="1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10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X1" s="6"/>
    </row>
    <row r="2" spans="1:25">
      <c r="A2" s="3" t="s">
        <v>18</v>
      </c>
      <c r="B2" s="1">
        <v>44531</v>
      </c>
      <c r="C2">
        <v>39</v>
      </c>
      <c r="D2" s="8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s="5" t="s">
        <v>25</v>
      </c>
      <c r="K2" s="5" t="s">
        <v>26</v>
      </c>
      <c r="L2" s="5" t="s">
        <v>27</v>
      </c>
      <c r="M2">
        <v>4</v>
      </c>
      <c r="N2" s="2">
        <v>1252</v>
      </c>
      <c r="O2" s="2">
        <v>2295</v>
      </c>
      <c r="P2" s="2">
        <f>M2*N2</f>
        <v>5008</v>
      </c>
      <c r="Q2" s="2">
        <f>M2*O2</f>
        <v>9180</v>
      </c>
      <c r="R2" s="2">
        <v>4172</v>
      </c>
      <c r="S2" s="2"/>
      <c r="X2" s="5"/>
      <c r="Y2" s="2"/>
    </row>
    <row r="3" spans="1:25">
      <c r="A3" s="3" t="s">
        <v>28</v>
      </c>
      <c r="B3" s="1">
        <v>44532</v>
      </c>
      <c r="C3">
        <v>37</v>
      </c>
      <c r="D3" s="8" t="s">
        <v>19</v>
      </c>
      <c r="E3" t="s">
        <v>29</v>
      </c>
      <c r="F3" t="s">
        <v>21</v>
      </c>
      <c r="G3" t="s">
        <v>22</v>
      </c>
      <c r="H3" t="s">
        <v>23</v>
      </c>
      <c r="I3" t="s">
        <v>24</v>
      </c>
      <c r="J3" s="5" t="s">
        <v>30</v>
      </c>
      <c r="K3" s="5" t="s">
        <v>31</v>
      </c>
      <c r="L3" s="5" t="s">
        <v>27</v>
      </c>
      <c r="M3">
        <v>2</v>
      </c>
      <c r="N3" s="2">
        <v>420</v>
      </c>
      <c r="O3" s="2">
        <v>769</v>
      </c>
      <c r="P3" s="2">
        <f>M3*N3</f>
        <v>840</v>
      </c>
      <c r="Q3" s="2">
        <f>M3*O3</f>
        <v>1538</v>
      </c>
      <c r="R3" s="2">
        <v>698</v>
      </c>
      <c r="S3" s="2"/>
      <c r="X3" s="5"/>
      <c r="Y3" s="2"/>
    </row>
    <row r="4" spans="1:25">
      <c r="A4" s="3" t="s">
        <v>32</v>
      </c>
      <c r="B4" s="1">
        <v>44532</v>
      </c>
      <c r="C4">
        <v>31</v>
      </c>
      <c r="D4" s="8" t="s">
        <v>33</v>
      </c>
      <c r="E4" t="s">
        <v>20</v>
      </c>
      <c r="F4" t="s">
        <v>34</v>
      </c>
      <c r="G4" t="s">
        <v>35</v>
      </c>
      <c r="H4" t="s">
        <v>23</v>
      </c>
      <c r="I4" t="s">
        <v>24</v>
      </c>
      <c r="J4" s="5" t="s">
        <v>30</v>
      </c>
      <c r="K4" s="5" t="s">
        <v>31</v>
      </c>
      <c r="L4" s="5" t="s">
        <v>36</v>
      </c>
      <c r="M4">
        <v>1</v>
      </c>
      <c r="N4" s="2">
        <v>420</v>
      </c>
      <c r="O4" s="2">
        <v>769</v>
      </c>
      <c r="P4" s="2">
        <f>M4*N4</f>
        <v>420</v>
      </c>
      <c r="Q4" s="2">
        <f>M4*O4</f>
        <v>769</v>
      </c>
      <c r="R4" s="2">
        <v>349</v>
      </c>
      <c r="S4" s="2"/>
      <c r="X4" s="5"/>
      <c r="Y4" s="2"/>
    </row>
    <row r="5" spans="1:25">
      <c r="A5" s="3" t="s">
        <v>37</v>
      </c>
      <c r="B5" s="1">
        <v>44533</v>
      </c>
      <c r="C5">
        <v>37</v>
      </c>
      <c r="D5" s="8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s="5" t="s">
        <v>25</v>
      </c>
      <c r="K5" s="5" t="s">
        <v>26</v>
      </c>
      <c r="L5" s="5" t="s">
        <v>27</v>
      </c>
      <c r="M5">
        <v>2</v>
      </c>
      <c r="N5" s="2">
        <v>1252</v>
      </c>
      <c r="O5" s="2">
        <v>2295</v>
      </c>
      <c r="P5" s="2">
        <f>M5*N5</f>
        <v>2504</v>
      </c>
      <c r="Q5" s="2">
        <f>M5*O5</f>
        <v>4590</v>
      </c>
      <c r="R5" s="2">
        <f>Q5-P5</f>
        <v>2086</v>
      </c>
      <c r="S5" s="2"/>
      <c r="X5" s="5"/>
      <c r="Y5" s="2"/>
    </row>
    <row r="6" spans="1:25">
      <c r="A6" s="3" t="s">
        <v>38</v>
      </c>
      <c r="B6" s="1">
        <v>44533</v>
      </c>
      <c r="C6">
        <v>24</v>
      </c>
      <c r="D6" s="8" t="s">
        <v>33</v>
      </c>
      <c r="E6" t="s">
        <v>20</v>
      </c>
      <c r="F6" t="s">
        <v>39</v>
      </c>
      <c r="G6" t="s">
        <v>40</v>
      </c>
      <c r="H6" t="s">
        <v>23</v>
      </c>
      <c r="I6" t="s">
        <v>24</v>
      </c>
      <c r="J6" s="5" t="s">
        <v>25</v>
      </c>
      <c r="K6" s="5" t="s">
        <v>26</v>
      </c>
      <c r="L6" s="5" t="s">
        <v>41</v>
      </c>
      <c r="M6">
        <v>1</v>
      </c>
      <c r="N6" s="2">
        <v>1252</v>
      </c>
      <c r="O6" s="2">
        <v>2295</v>
      </c>
      <c r="P6" s="2">
        <f>M6*N6</f>
        <v>1252</v>
      </c>
      <c r="Q6" s="2">
        <f>M6*O6</f>
        <v>2295</v>
      </c>
      <c r="R6" s="2">
        <v>1043</v>
      </c>
      <c r="S6" s="2"/>
      <c r="X6" s="5"/>
      <c r="Y6" s="2"/>
    </row>
    <row r="7" spans="1:25">
      <c r="A7" s="3" t="s">
        <v>42</v>
      </c>
      <c r="B7" s="1">
        <v>44533</v>
      </c>
      <c r="C7">
        <v>37</v>
      </c>
      <c r="D7" s="8" t="s">
        <v>19</v>
      </c>
      <c r="E7" t="s">
        <v>29</v>
      </c>
      <c r="F7" t="s">
        <v>21</v>
      </c>
      <c r="G7" t="s">
        <v>43</v>
      </c>
      <c r="H7" t="s">
        <v>23</v>
      </c>
      <c r="I7" t="s">
        <v>24</v>
      </c>
      <c r="J7" s="5" t="s">
        <v>25</v>
      </c>
      <c r="K7" s="5" t="s">
        <v>26</v>
      </c>
      <c r="L7" s="5" t="s">
        <v>27</v>
      </c>
      <c r="M7">
        <v>1</v>
      </c>
      <c r="N7" s="2">
        <v>1252</v>
      </c>
      <c r="O7" s="2">
        <v>2295</v>
      </c>
      <c r="P7" s="2">
        <f>M7*N7</f>
        <v>1252</v>
      </c>
      <c r="Q7" s="2">
        <f>M7*O7</f>
        <v>2295</v>
      </c>
      <c r="R7" s="2">
        <v>1043</v>
      </c>
      <c r="S7" s="2"/>
      <c r="Y7" s="2"/>
    </row>
    <row r="8" spans="1:25">
      <c r="A8" s="3" t="s">
        <v>44</v>
      </c>
      <c r="B8" s="1">
        <v>44534</v>
      </c>
      <c r="C8">
        <v>31</v>
      </c>
      <c r="D8" s="8" t="s">
        <v>33</v>
      </c>
      <c r="E8" t="s">
        <v>20</v>
      </c>
      <c r="F8" t="s">
        <v>34</v>
      </c>
      <c r="G8" t="s">
        <v>35</v>
      </c>
      <c r="H8" t="s">
        <v>23</v>
      </c>
      <c r="I8" t="s">
        <v>24</v>
      </c>
      <c r="J8" s="5" t="s">
        <v>30</v>
      </c>
      <c r="K8" s="5" t="s">
        <v>31</v>
      </c>
      <c r="L8" s="5" t="s">
        <v>36</v>
      </c>
      <c r="M8">
        <v>4</v>
      </c>
      <c r="N8" s="2">
        <v>420</v>
      </c>
      <c r="O8" s="2">
        <v>769.86</v>
      </c>
      <c r="P8" s="2">
        <f>M8*N8</f>
        <v>1680</v>
      </c>
      <c r="Q8" s="2">
        <f>M8*O8</f>
        <v>3079.44</v>
      </c>
      <c r="R8" s="2">
        <v>1399.44</v>
      </c>
      <c r="S8" s="2"/>
      <c r="Y8" s="2"/>
    </row>
    <row r="9" spans="1:25" s="9" customFormat="1">
      <c r="A9" s="3" t="s">
        <v>45</v>
      </c>
      <c r="B9" s="1">
        <v>44535</v>
      </c>
      <c r="C9">
        <v>39</v>
      </c>
      <c r="D9" s="8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s="5" t="s">
        <v>25</v>
      </c>
      <c r="K9" s="5" t="s">
        <v>26</v>
      </c>
      <c r="L9" s="5" t="s">
        <v>27</v>
      </c>
      <c r="M9">
        <v>4</v>
      </c>
      <c r="N9" s="2">
        <v>1252</v>
      </c>
      <c r="O9" s="2">
        <v>2295</v>
      </c>
      <c r="P9" s="2">
        <f>M9*N9</f>
        <v>5008</v>
      </c>
      <c r="Q9" s="2">
        <f>M9*O9</f>
        <v>9180</v>
      </c>
      <c r="R9" s="2">
        <v>4172</v>
      </c>
      <c r="S9" s="2"/>
      <c r="X9"/>
      <c r="Y9" s="2"/>
    </row>
    <row r="10" spans="1:25">
      <c r="A10" s="3" t="s">
        <v>46</v>
      </c>
      <c r="B10" s="1">
        <v>44535</v>
      </c>
      <c r="C10">
        <v>42</v>
      </c>
      <c r="D10" s="8" t="s">
        <v>19</v>
      </c>
      <c r="E10" t="s">
        <v>29</v>
      </c>
      <c r="F10" t="s">
        <v>47</v>
      </c>
      <c r="G10" t="s">
        <v>48</v>
      </c>
      <c r="H10" t="s">
        <v>23</v>
      </c>
      <c r="I10" t="s">
        <v>24</v>
      </c>
      <c r="J10" s="5" t="s">
        <v>25</v>
      </c>
      <c r="K10" s="5" t="s">
        <v>26</v>
      </c>
      <c r="L10" s="5" t="s">
        <v>41</v>
      </c>
      <c r="M10">
        <v>4</v>
      </c>
      <c r="N10" s="2">
        <v>1252</v>
      </c>
      <c r="O10" s="2">
        <v>2295</v>
      </c>
      <c r="P10" s="2">
        <f>M10*N10</f>
        <v>5008</v>
      </c>
      <c r="Q10" s="2">
        <f>M10*O10</f>
        <v>9180</v>
      </c>
      <c r="R10" s="2">
        <v>4172</v>
      </c>
      <c r="S10" s="2"/>
    </row>
    <row r="11" spans="1:25">
      <c r="A11" s="3" t="s">
        <v>49</v>
      </c>
      <c r="B11" s="1">
        <v>44535</v>
      </c>
      <c r="C11">
        <v>35</v>
      </c>
      <c r="D11" s="8" t="s">
        <v>19</v>
      </c>
      <c r="E11" t="s">
        <v>20</v>
      </c>
      <c r="F11" t="s">
        <v>34</v>
      </c>
      <c r="G11" t="s">
        <v>50</v>
      </c>
      <c r="H11" t="s">
        <v>23</v>
      </c>
      <c r="I11" t="s">
        <v>24</v>
      </c>
      <c r="J11" s="5" t="s">
        <v>25</v>
      </c>
      <c r="K11" s="5" t="s">
        <v>31</v>
      </c>
      <c r="L11" s="5" t="s">
        <v>41</v>
      </c>
      <c r="M11">
        <v>1</v>
      </c>
      <c r="N11" s="2">
        <v>1266</v>
      </c>
      <c r="O11" s="2">
        <v>2320</v>
      </c>
      <c r="P11" s="2">
        <f>M11*N11</f>
        <v>1266</v>
      </c>
      <c r="Q11" s="2">
        <f>M11*O11</f>
        <v>2320</v>
      </c>
      <c r="R11" s="2">
        <v>1054</v>
      </c>
      <c r="S11" s="2"/>
    </row>
    <row r="12" spans="1:25">
      <c r="A12" s="3" t="s">
        <v>51</v>
      </c>
      <c r="B12" s="1">
        <v>44535</v>
      </c>
      <c r="C12">
        <v>37</v>
      </c>
      <c r="D12" s="8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s="5" t="s">
        <v>25</v>
      </c>
      <c r="K12" s="5" t="s">
        <v>26</v>
      </c>
      <c r="L12" s="5" t="s">
        <v>27</v>
      </c>
      <c r="M12">
        <v>1</v>
      </c>
      <c r="N12" s="2">
        <v>1252</v>
      </c>
      <c r="O12" s="2">
        <v>2295</v>
      </c>
      <c r="P12" s="2">
        <f>M12*N12</f>
        <v>1252</v>
      </c>
      <c r="Q12" s="2">
        <f>M12*O12</f>
        <v>2295</v>
      </c>
      <c r="R12" s="2">
        <v>1043</v>
      </c>
      <c r="S12" s="2"/>
    </row>
    <row r="13" spans="1:25">
      <c r="A13" s="3" t="s">
        <v>52</v>
      </c>
      <c r="B13" s="1">
        <v>44536</v>
      </c>
      <c r="C13">
        <v>23</v>
      </c>
      <c r="D13" s="8" t="s">
        <v>33</v>
      </c>
      <c r="E13" t="s">
        <v>29</v>
      </c>
      <c r="F13" t="s">
        <v>39</v>
      </c>
      <c r="G13" t="s">
        <v>40</v>
      </c>
      <c r="H13" t="s">
        <v>23</v>
      </c>
      <c r="I13" t="s">
        <v>24</v>
      </c>
      <c r="J13" s="5" t="s">
        <v>30</v>
      </c>
      <c r="K13" s="5" t="s">
        <v>31</v>
      </c>
      <c r="L13" s="5" t="s">
        <v>27</v>
      </c>
      <c r="M13">
        <v>3</v>
      </c>
      <c r="N13" s="2">
        <v>420</v>
      </c>
      <c r="O13" s="2">
        <v>769</v>
      </c>
      <c r="P13" s="2">
        <f>M13*N13</f>
        <v>1260</v>
      </c>
      <c r="Q13" s="2">
        <f>M13*O13</f>
        <v>2307</v>
      </c>
      <c r="R13" s="2">
        <v>1047</v>
      </c>
      <c r="S13" s="2"/>
    </row>
    <row r="14" spans="1:25">
      <c r="A14" s="3" t="s">
        <v>53</v>
      </c>
      <c r="B14" s="1">
        <v>44536</v>
      </c>
      <c r="C14">
        <v>27</v>
      </c>
      <c r="D14" s="8" t="s">
        <v>33</v>
      </c>
      <c r="E14" t="s">
        <v>29</v>
      </c>
      <c r="F14" t="s">
        <v>54</v>
      </c>
      <c r="G14" t="s">
        <v>55</v>
      </c>
      <c r="H14" t="s">
        <v>23</v>
      </c>
      <c r="I14" t="s">
        <v>24</v>
      </c>
      <c r="J14" s="5" t="s">
        <v>25</v>
      </c>
      <c r="K14" s="5" t="s">
        <v>26</v>
      </c>
      <c r="L14" s="5" t="s">
        <v>27</v>
      </c>
      <c r="M14">
        <v>1</v>
      </c>
      <c r="N14" s="2">
        <v>1252</v>
      </c>
      <c r="O14" s="2">
        <v>2295</v>
      </c>
      <c r="P14" s="2">
        <f>M14*N14</f>
        <v>1252</v>
      </c>
      <c r="Q14" s="2">
        <f>M14*O14</f>
        <v>2295</v>
      </c>
      <c r="R14" s="2">
        <v>1043</v>
      </c>
      <c r="S14" s="2"/>
    </row>
    <row r="15" spans="1:25">
      <c r="A15" s="3" t="s">
        <v>56</v>
      </c>
      <c r="B15" s="1">
        <v>44536</v>
      </c>
      <c r="C15">
        <v>36</v>
      </c>
      <c r="D15" s="8" t="s">
        <v>19</v>
      </c>
      <c r="E15" t="s">
        <v>29</v>
      </c>
      <c r="F15" t="s">
        <v>34</v>
      </c>
      <c r="G15" t="s">
        <v>35</v>
      </c>
      <c r="H15" t="s">
        <v>23</v>
      </c>
      <c r="I15" t="s">
        <v>24</v>
      </c>
      <c r="J15" s="5" t="s">
        <v>25</v>
      </c>
      <c r="K15" s="5" t="s">
        <v>26</v>
      </c>
      <c r="L15" s="5" t="s">
        <v>36</v>
      </c>
      <c r="M15">
        <v>1</v>
      </c>
      <c r="N15" s="2">
        <v>1252</v>
      </c>
      <c r="O15" s="2">
        <v>2295</v>
      </c>
      <c r="P15" s="2">
        <f>M15*N15</f>
        <v>1252</v>
      </c>
      <c r="Q15" s="2">
        <f>M15*O15</f>
        <v>2295</v>
      </c>
      <c r="R15" s="2">
        <v>1043</v>
      </c>
      <c r="S15" s="2"/>
    </row>
    <row r="16" spans="1:25">
      <c r="A16" s="3" t="s">
        <v>57</v>
      </c>
      <c r="B16" s="1">
        <v>44536</v>
      </c>
      <c r="C16">
        <v>47</v>
      </c>
      <c r="D16" s="8" t="s">
        <v>19</v>
      </c>
      <c r="E16" t="s">
        <v>29</v>
      </c>
      <c r="F16" t="s">
        <v>39</v>
      </c>
      <c r="G16" t="s">
        <v>40</v>
      </c>
      <c r="H16" t="s">
        <v>23</v>
      </c>
      <c r="I16" t="s">
        <v>24</v>
      </c>
      <c r="J16" s="5" t="s">
        <v>25</v>
      </c>
      <c r="K16" s="5" t="s">
        <v>31</v>
      </c>
      <c r="L16" s="5" t="s">
        <v>41</v>
      </c>
      <c r="M16">
        <v>1</v>
      </c>
      <c r="N16" s="2">
        <v>1266</v>
      </c>
      <c r="O16" s="2">
        <v>2320</v>
      </c>
      <c r="P16" s="2">
        <f>M16*N16</f>
        <v>1266</v>
      </c>
      <c r="Q16" s="2">
        <f>M16*O16</f>
        <v>2320</v>
      </c>
      <c r="R16" s="2">
        <v>1054</v>
      </c>
      <c r="S16" s="2"/>
    </row>
    <row r="17" spans="1:19">
      <c r="A17" s="3" t="s">
        <v>58</v>
      </c>
      <c r="B17" s="1">
        <v>44537</v>
      </c>
      <c r="C17">
        <v>30</v>
      </c>
      <c r="D17" s="8" t="s">
        <v>33</v>
      </c>
      <c r="E17" t="s">
        <v>29</v>
      </c>
      <c r="F17" t="s">
        <v>21</v>
      </c>
      <c r="G17" t="s">
        <v>22</v>
      </c>
      <c r="H17" t="s">
        <v>23</v>
      </c>
      <c r="I17" t="s">
        <v>24</v>
      </c>
      <c r="J17" s="5" t="s">
        <v>30</v>
      </c>
      <c r="K17" s="5" t="s">
        <v>31</v>
      </c>
      <c r="L17" s="5" t="s">
        <v>41</v>
      </c>
      <c r="M17">
        <v>4</v>
      </c>
      <c r="N17" s="2">
        <v>420</v>
      </c>
      <c r="O17" s="2">
        <v>769</v>
      </c>
      <c r="P17" s="2">
        <f>M17*N17</f>
        <v>1680</v>
      </c>
      <c r="Q17" s="2">
        <f>M17*O17</f>
        <v>3076</v>
      </c>
      <c r="R17" s="2">
        <v>1396</v>
      </c>
      <c r="S17" s="2"/>
    </row>
    <row r="18" spans="1:19">
      <c r="A18" s="3" t="s">
        <v>59</v>
      </c>
      <c r="B18" s="1">
        <v>44537</v>
      </c>
      <c r="C18">
        <v>38</v>
      </c>
      <c r="D18" s="8" t="s">
        <v>19</v>
      </c>
      <c r="E18" t="s">
        <v>29</v>
      </c>
      <c r="F18" t="s">
        <v>21</v>
      </c>
      <c r="G18" t="s">
        <v>22</v>
      </c>
      <c r="H18" t="s">
        <v>23</v>
      </c>
      <c r="I18" t="s">
        <v>24</v>
      </c>
      <c r="J18" s="5" t="s">
        <v>25</v>
      </c>
      <c r="K18" s="5" t="s">
        <v>31</v>
      </c>
      <c r="L18" s="5" t="s">
        <v>36</v>
      </c>
      <c r="M18">
        <v>2</v>
      </c>
      <c r="N18" s="2">
        <v>1266</v>
      </c>
      <c r="O18" s="2">
        <v>2320</v>
      </c>
      <c r="P18" s="2">
        <f>M18*N18</f>
        <v>2532</v>
      </c>
      <c r="Q18" s="2">
        <f>M18*O18</f>
        <v>4640</v>
      </c>
      <c r="R18" s="2">
        <v>2108</v>
      </c>
      <c r="S18" s="2"/>
    </row>
    <row r="19" spans="1:19">
      <c r="A19" s="3" t="s">
        <v>60</v>
      </c>
      <c r="B19" s="1">
        <v>44538</v>
      </c>
      <c r="C19">
        <v>19</v>
      </c>
      <c r="D19" s="8" t="s">
        <v>33</v>
      </c>
      <c r="E19" t="s">
        <v>20</v>
      </c>
      <c r="F19" t="s">
        <v>34</v>
      </c>
      <c r="G19" t="s">
        <v>35</v>
      </c>
      <c r="H19" t="s">
        <v>23</v>
      </c>
      <c r="I19" t="s">
        <v>24</v>
      </c>
      <c r="J19" s="5" t="s">
        <v>61</v>
      </c>
      <c r="K19" s="5" t="s">
        <v>31</v>
      </c>
      <c r="L19" s="5" t="s">
        <v>36</v>
      </c>
      <c r="M19">
        <v>4</v>
      </c>
      <c r="N19" s="2">
        <v>308</v>
      </c>
      <c r="O19" s="2">
        <v>565</v>
      </c>
      <c r="P19" s="2">
        <f>M19*N19</f>
        <v>1232</v>
      </c>
      <c r="Q19" s="2">
        <f>M19*O19</f>
        <v>2260</v>
      </c>
      <c r="R19" s="2">
        <v>1028</v>
      </c>
      <c r="S19" s="2"/>
    </row>
    <row r="20" spans="1:19">
      <c r="A20" s="3" t="s">
        <v>62</v>
      </c>
      <c r="B20" s="1">
        <v>44538</v>
      </c>
      <c r="C20">
        <v>30</v>
      </c>
      <c r="D20" s="8" t="s">
        <v>33</v>
      </c>
      <c r="E20" t="s">
        <v>20</v>
      </c>
      <c r="F20" t="s">
        <v>54</v>
      </c>
      <c r="G20" t="s">
        <v>55</v>
      </c>
      <c r="H20" t="s">
        <v>23</v>
      </c>
      <c r="I20" t="s">
        <v>24</v>
      </c>
      <c r="J20" s="5" t="s">
        <v>25</v>
      </c>
      <c r="K20" s="5" t="s">
        <v>31</v>
      </c>
      <c r="L20" s="5" t="s">
        <v>41</v>
      </c>
      <c r="M20">
        <v>4</v>
      </c>
      <c r="N20" s="2">
        <v>1266</v>
      </c>
      <c r="O20" s="2">
        <v>2320</v>
      </c>
      <c r="P20" s="2">
        <f>M20*N20</f>
        <v>5064</v>
      </c>
      <c r="Q20" s="2">
        <f>M20*O20</f>
        <v>9280</v>
      </c>
      <c r="R20" s="2">
        <v>4216</v>
      </c>
      <c r="S20" s="2"/>
    </row>
    <row r="21" spans="1:19">
      <c r="A21" s="3" t="s">
        <v>63</v>
      </c>
      <c r="B21" s="1">
        <v>44538</v>
      </c>
      <c r="C21">
        <v>39</v>
      </c>
      <c r="D21" s="8" t="s">
        <v>19</v>
      </c>
      <c r="E21" t="s">
        <v>20</v>
      </c>
      <c r="F21" t="s">
        <v>21</v>
      </c>
      <c r="G21" t="s">
        <v>64</v>
      </c>
      <c r="H21" t="s">
        <v>23</v>
      </c>
      <c r="I21" t="s">
        <v>24</v>
      </c>
      <c r="J21" s="5" t="s">
        <v>25</v>
      </c>
      <c r="K21" s="5" t="s">
        <v>26</v>
      </c>
      <c r="L21" s="5" t="s">
        <v>27</v>
      </c>
      <c r="M21">
        <v>2</v>
      </c>
      <c r="N21" s="2">
        <v>1252</v>
      </c>
      <c r="O21" s="2">
        <v>2295</v>
      </c>
      <c r="P21" s="2">
        <f>M21*N21</f>
        <v>2504</v>
      </c>
      <c r="Q21" s="2">
        <f>M21*O21</f>
        <v>4590</v>
      </c>
      <c r="R21" s="2">
        <v>2086</v>
      </c>
      <c r="S21" s="2"/>
    </row>
    <row r="22" spans="1:19">
      <c r="A22" s="3" t="s">
        <v>65</v>
      </c>
      <c r="B22" s="1">
        <v>44538</v>
      </c>
      <c r="C22">
        <v>35</v>
      </c>
      <c r="D22" s="8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s="5" t="s">
        <v>61</v>
      </c>
      <c r="K22" s="5" t="s">
        <v>26</v>
      </c>
      <c r="L22" s="5" t="s">
        <v>36</v>
      </c>
      <c r="M22">
        <v>1</v>
      </c>
      <c r="N22" s="2">
        <v>295</v>
      </c>
      <c r="O22" s="2">
        <v>540</v>
      </c>
      <c r="P22" s="2">
        <f>M22*N22</f>
        <v>295</v>
      </c>
      <c r="Q22" s="2">
        <f>M22*O22</f>
        <v>540</v>
      </c>
      <c r="R22" s="2">
        <v>245</v>
      </c>
      <c r="S22" s="2"/>
    </row>
    <row r="23" spans="1:19">
      <c r="A23" s="3" t="s">
        <v>66</v>
      </c>
      <c r="B23" s="1">
        <v>44539</v>
      </c>
      <c r="C23">
        <v>33</v>
      </c>
      <c r="D23" s="8" t="s">
        <v>33</v>
      </c>
      <c r="E23" t="s">
        <v>20</v>
      </c>
      <c r="F23" t="s">
        <v>34</v>
      </c>
      <c r="G23" t="s">
        <v>67</v>
      </c>
      <c r="H23" t="s">
        <v>23</v>
      </c>
      <c r="I23" t="s">
        <v>24</v>
      </c>
      <c r="J23" s="5" t="s">
        <v>68</v>
      </c>
      <c r="K23" s="5" t="s">
        <v>26</v>
      </c>
      <c r="L23" s="5" t="s">
        <v>41</v>
      </c>
      <c r="M23">
        <v>2</v>
      </c>
      <c r="N23" s="2">
        <v>1898</v>
      </c>
      <c r="O23" s="2">
        <v>3375</v>
      </c>
      <c r="P23" s="2">
        <f>M23*N23</f>
        <v>3796</v>
      </c>
      <c r="Q23" s="2">
        <f>M23*O23</f>
        <v>6750</v>
      </c>
      <c r="R23" s="2">
        <v>2954</v>
      </c>
      <c r="S23" s="2"/>
    </row>
    <row r="24" spans="1:19">
      <c r="A24" s="3" t="s">
        <v>69</v>
      </c>
      <c r="B24" s="1">
        <v>44539</v>
      </c>
      <c r="C24">
        <v>41</v>
      </c>
      <c r="D24" s="8" t="s">
        <v>19</v>
      </c>
      <c r="E24" t="s">
        <v>20</v>
      </c>
      <c r="F24" t="s">
        <v>47</v>
      </c>
      <c r="G24" t="s">
        <v>70</v>
      </c>
      <c r="H24" t="s">
        <v>23</v>
      </c>
      <c r="I24" t="s">
        <v>24</v>
      </c>
      <c r="J24" s="5" t="s">
        <v>25</v>
      </c>
      <c r="K24" s="5" t="s">
        <v>31</v>
      </c>
      <c r="L24" s="5" t="s">
        <v>36</v>
      </c>
      <c r="M24">
        <v>1</v>
      </c>
      <c r="N24" s="2">
        <v>1266</v>
      </c>
      <c r="O24" s="2">
        <v>2320</v>
      </c>
      <c r="P24" s="2">
        <f>M24*N24</f>
        <v>1266</v>
      </c>
      <c r="Q24" s="2">
        <f>M24*O24</f>
        <v>2320</v>
      </c>
      <c r="R24" s="2">
        <v>1054</v>
      </c>
      <c r="S24" s="2"/>
    </row>
    <row r="25" spans="1:19">
      <c r="A25" s="3" t="s">
        <v>71</v>
      </c>
      <c r="B25" s="1">
        <v>44540</v>
      </c>
      <c r="C25">
        <v>34</v>
      </c>
      <c r="D25" s="8" t="s">
        <v>33</v>
      </c>
      <c r="E25" t="s">
        <v>20</v>
      </c>
      <c r="F25" t="s">
        <v>21</v>
      </c>
      <c r="G25" t="s">
        <v>22</v>
      </c>
      <c r="H25" t="s">
        <v>23</v>
      </c>
      <c r="I25" t="s">
        <v>24</v>
      </c>
      <c r="J25" s="5" t="s">
        <v>25</v>
      </c>
      <c r="K25" s="5" t="s">
        <v>26</v>
      </c>
      <c r="L25" s="5" t="s">
        <v>36</v>
      </c>
      <c r="M25">
        <v>2</v>
      </c>
      <c r="N25" s="2">
        <v>1252</v>
      </c>
      <c r="O25" s="2">
        <v>2295</v>
      </c>
      <c r="P25" s="2">
        <f>M25*N25</f>
        <v>2504</v>
      </c>
      <c r="Q25" s="2">
        <f>M25*O25</f>
        <v>4590</v>
      </c>
      <c r="R25" s="2">
        <v>2086</v>
      </c>
      <c r="S25" s="2"/>
    </row>
    <row r="26" spans="1:19">
      <c r="A26" s="3" t="s">
        <v>72</v>
      </c>
      <c r="B26" s="1">
        <v>44540</v>
      </c>
      <c r="C26">
        <v>40</v>
      </c>
      <c r="D26" s="8" t="s">
        <v>19</v>
      </c>
      <c r="E26" t="s">
        <v>29</v>
      </c>
      <c r="F26" t="s">
        <v>34</v>
      </c>
      <c r="G26" t="s">
        <v>35</v>
      </c>
      <c r="H26" t="s">
        <v>23</v>
      </c>
      <c r="I26" t="s">
        <v>24</v>
      </c>
      <c r="J26" s="5" t="s">
        <v>25</v>
      </c>
      <c r="K26" s="5" t="s">
        <v>26</v>
      </c>
      <c r="L26" s="5" t="s">
        <v>36</v>
      </c>
      <c r="M26">
        <v>2</v>
      </c>
      <c r="N26" s="2">
        <v>1252</v>
      </c>
      <c r="O26" s="2">
        <v>2295</v>
      </c>
      <c r="P26" s="2">
        <f>M26*N26</f>
        <v>2504</v>
      </c>
      <c r="Q26" s="2">
        <f>M26*O26</f>
        <v>4590</v>
      </c>
      <c r="R26" s="2">
        <v>2086</v>
      </c>
      <c r="S26" s="2"/>
    </row>
    <row r="27" spans="1:19">
      <c r="A27" s="3" t="s">
        <v>73</v>
      </c>
      <c r="B27" s="1">
        <v>44540</v>
      </c>
      <c r="C27">
        <v>26</v>
      </c>
      <c r="D27" s="8" t="s">
        <v>33</v>
      </c>
      <c r="E27" t="s">
        <v>29</v>
      </c>
      <c r="F27" t="s">
        <v>39</v>
      </c>
      <c r="G27" t="s">
        <v>40</v>
      </c>
      <c r="H27" t="s">
        <v>23</v>
      </c>
      <c r="I27" t="s">
        <v>24</v>
      </c>
      <c r="J27" s="5" t="s">
        <v>25</v>
      </c>
      <c r="K27" s="5" t="s">
        <v>26</v>
      </c>
      <c r="L27" s="5" t="s">
        <v>41</v>
      </c>
      <c r="M27">
        <v>1</v>
      </c>
      <c r="N27" s="2">
        <v>1252</v>
      </c>
      <c r="O27" s="2">
        <v>2295</v>
      </c>
      <c r="P27" s="2">
        <f>M27*N27</f>
        <v>1252</v>
      </c>
      <c r="Q27" s="2">
        <f>M27*O27</f>
        <v>2295</v>
      </c>
      <c r="R27" s="2">
        <v>1043</v>
      </c>
      <c r="S27" s="2"/>
    </row>
    <row r="28" spans="1:19">
      <c r="A28" s="3" t="s">
        <v>74</v>
      </c>
      <c r="B28" s="1">
        <v>44540</v>
      </c>
      <c r="C28">
        <v>34</v>
      </c>
      <c r="D28" s="8" t="s">
        <v>33</v>
      </c>
      <c r="E28" t="s">
        <v>29</v>
      </c>
      <c r="F28" t="s">
        <v>21</v>
      </c>
      <c r="G28" t="s">
        <v>22</v>
      </c>
      <c r="H28" t="s">
        <v>23</v>
      </c>
      <c r="I28" t="s">
        <v>24</v>
      </c>
      <c r="J28" s="5" t="s">
        <v>61</v>
      </c>
      <c r="K28" s="5" t="s">
        <v>26</v>
      </c>
      <c r="L28" s="5" t="s">
        <v>75</v>
      </c>
      <c r="M28">
        <v>1</v>
      </c>
      <c r="N28" s="2">
        <v>295</v>
      </c>
      <c r="O28" s="2">
        <v>540</v>
      </c>
      <c r="P28" s="2">
        <f>M28*N28</f>
        <v>295</v>
      </c>
      <c r="Q28" s="2">
        <f>M28*O28</f>
        <v>540</v>
      </c>
      <c r="R28" s="2">
        <v>245</v>
      </c>
      <c r="S28" s="2"/>
    </row>
    <row r="29" spans="1:19">
      <c r="A29" s="3" t="s">
        <v>76</v>
      </c>
      <c r="B29" s="1">
        <v>44540</v>
      </c>
      <c r="C29">
        <v>34</v>
      </c>
      <c r="D29" s="8" t="s">
        <v>33</v>
      </c>
      <c r="E29" t="s">
        <v>20</v>
      </c>
      <c r="F29" t="s">
        <v>21</v>
      </c>
      <c r="G29" t="s">
        <v>43</v>
      </c>
      <c r="H29" t="s">
        <v>23</v>
      </c>
      <c r="I29" t="s">
        <v>24</v>
      </c>
      <c r="J29" s="5" t="s">
        <v>68</v>
      </c>
      <c r="K29" s="5" t="s">
        <v>31</v>
      </c>
      <c r="L29" s="5" t="s">
        <v>77</v>
      </c>
      <c r="M29">
        <v>1</v>
      </c>
      <c r="N29" s="2">
        <v>1912</v>
      </c>
      <c r="O29" s="2">
        <v>3400</v>
      </c>
      <c r="P29" s="2">
        <f>M29*N29</f>
        <v>1912</v>
      </c>
      <c r="Q29" s="2">
        <f>M29*O29</f>
        <v>3400</v>
      </c>
      <c r="R29" s="2">
        <v>1488</v>
      </c>
      <c r="S29" s="2"/>
    </row>
    <row r="30" spans="1:19">
      <c r="A30" s="3" t="s">
        <v>78</v>
      </c>
      <c r="B30" s="1">
        <v>44540</v>
      </c>
      <c r="C30">
        <v>38</v>
      </c>
      <c r="D30" s="8" t="s">
        <v>19</v>
      </c>
      <c r="E30" t="s">
        <v>29</v>
      </c>
      <c r="F30" t="s">
        <v>34</v>
      </c>
      <c r="G30" t="s">
        <v>35</v>
      </c>
      <c r="H30" t="s">
        <v>23</v>
      </c>
      <c r="I30" t="s">
        <v>24</v>
      </c>
      <c r="J30" s="5" t="s">
        <v>25</v>
      </c>
      <c r="K30" s="5" t="s">
        <v>26</v>
      </c>
      <c r="L30" s="5" t="s">
        <v>41</v>
      </c>
      <c r="M30">
        <v>1</v>
      </c>
      <c r="N30" s="2">
        <v>1252</v>
      </c>
      <c r="O30" s="2">
        <v>2295</v>
      </c>
      <c r="P30" s="2">
        <f>M30*N30</f>
        <v>1252</v>
      </c>
      <c r="Q30" s="2">
        <f>M30*O30</f>
        <v>2295</v>
      </c>
      <c r="R30" s="2">
        <v>1043</v>
      </c>
      <c r="S30" s="2"/>
    </row>
    <row r="31" spans="1:19">
      <c r="A31" s="3" t="s">
        <v>79</v>
      </c>
      <c r="B31" s="1">
        <v>44541</v>
      </c>
      <c r="C31">
        <v>24</v>
      </c>
      <c r="D31" s="8" t="s">
        <v>33</v>
      </c>
      <c r="E31" t="s">
        <v>20</v>
      </c>
      <c r="F31" t="s">
        <v>80</v>
      </c>
      <c r="G31" t="s">
        <v>81</v>
      </c>
      <c r="H31" t="s">
        <v>23</v>
      </c>
      <c r="I31" t="s">
        <v>24</v>
      </c>
      <c r="J31" s="5" t="s">
        <v>25</v>
      </c>
      <c r="K31" s="5" t="s">
        <v>26</v>
      </c>
      <c r="L31" s="5" t="s">
        <v>41</v>
      </c>
      <c r="M31">
        <v>3</v>
      </c>
      <c r="N31" s="2">
        <v>1252</v>
      </c>
      <c r="O31" s="2">
        <v>2295</v>
      </c>
      <c r="P31" s="2">
        <f>M31*N31</f>
        <v>3756</v>
      </c>
      <c r="Q31" s="2">
        <f>M31*O31</f>
        <v>6885</v>
      </c>
      <c r="R31" s="2">
        <v>3129</v>
      </c>
      <c r="S31" s="2"/>
    </row>
    <row r="32" spans="1:19">
      <c r="A32" s="3" t="s">
        <v>82</v>
      </c>
      <c r="B32" s="1">
        <v>44541</v>
      </c>
      <c r="C32">
        <v>41</v>
      </c>
      <c r="D32" s="8" t="s">
        <v>19</v>
      </c>
      <c r="E32" t="s">
        <v>20</v>
      </c>
      <c r="F32" t="s">
        <v>34</v>
      </c>
      <c r="G32" t="s">
        <v>35</v>
      </c>
      <c r="H32" t="s">
        <v>23</v>
      </c>
      <c r="I32" t="s">
        <v>24</v>
      </c>
      <c r="J32" s="5" t="s">
        <v>30</v>
      </c>
      <c r="K32" s="5" t="s">
        <v>31</v>
      </c>
      <c r="L32" s="5" t="s">
        <v>41</v>
      </c>
      <c r="M32">
        <v>2</v>
      </c>
      <c r="N32" s="2">
        <v>420</v>
      </c>
      <c r="O32" s="2">
        <v>769</v>
      </c>
      <c r="P32" s="2">
        <f>M32*N32</f>
        <v>840</v>
      </c>
      <c r="Q32" s="2">
        <f>M32*O32</f>
        <v>1538</v>
      </c>
      <c r="R32" s="2">
        <v>698</v>
      </c>
      <c r="S32" s="2"/>
    </row>
    <row r="33" spans="1:19">
      <c r="A33" s="3" t="s">
        <v>83</v>
      </c>
      <c r="B33" s="1">
        <v>44541</v>
      </c>
      <c r="C33">
        <v>27</v>
      </c>
      <c r="D33" s="8" t="s">
        <v>33</v>
      </c>
      <c r="E33" t="s">
        <v>29</v>
      </c>
      <c r="F33" t="s">
        <v>54</v>
      </c>
      <c r="G33" t="s">
        <v>55</v>
      </c>
      <c r="H33" t="s">
        <v>23</v>
      </c>
      <c r="I33" t="s">
        <v>24</v>
      </c>
      <c r="J33" s="5" t="s">
        <v>25</v>
      </c>
      <c r="K33" s="5" t="s">
        <v>26</v>
      </c>
      <c r="L33" s="5" t="s">
        <v>27</v>
      </c>
      <c r="M33">
        <v>1</v>
      </c>
      <c r="N33" s="2">
        <v>1252</v>
      </c>
      <c r="O33" s="2">
        <v>2295</v>
      </c>
      <c r="P33" s="2">
        <f>M33*N33</f>
        <v>1252</v>
      </c>
      <c r="Q33" s="2">
        <f>M33*O33</f>
        <v>2295</v>
      </c>
      <c r="R33" s="2">
        <v>1043</v>
      </c>
      <c r="S33" s="2"/>
    </row>
    <row r="34" spans="1:19">
      <c r="A34" s="3" t="s">
        <v>84</v>
      </c>
      <c r="B34" s="1">
        <v>44541</v>
      </c>
      <c r="C34">
        <v>37</v>
      </c>
      <c r="D34" s="8" t="s">
        <v>19</v>
      </c>
      <c r="E34" t="s">
        <v>29</v>
      </c>
      <c r="F34" t="s">
        <v>21</v>
      </c>
      <c r="G34" t="s">
        <v>22</v>
      </c>
      <c r="H34" t="s">
        <v>23</v>
      </c>
      <c r="I34" t="s">
        <v>24</v>
      </c>
      <c r="J34" s="5" t="s">
        <v>30</v>
      </c>
      <c r="K34" s="5" t="s">
        <v>31</v>
      </c>
      <c r="L34" s="5" t="s">
        <v>27</v>
      </c>
      <c r="M34">
        <v>1</v>
      </c>
      <c r="N34" s="2">
        <v>420</v>
      </c>
      <c r="O34" s="2">
        <v>769</v>
      </c>
      <c r="P34" s="2">
        <f>M34*N34</f>
        <v>420</v>
      </c>
      <c r="Q34" s="2">
        <f>M34*O34</f>
        <v>769</v>
      </c>
      <c r="R34" s="2">
        <v>349</v>
      </c>
      <c r="S34" s="2"/>
    </row>
    <row r="35" spans="1:19">
      <c r="A35" s="3" t="s">
        <v>85</v>
      </c>
      <c r="B35" s="1">
        <v>44541</v>
      </c>
      <c r="C35">
        <v>38</v>
      </c>
      <c r="D35" s="8" t="s">
        <v>19</v>
      </c>
      <c r="E35" t="s">
        <v>20</v>
      </c>
      <c r="F35" t="s">
        <v>21</v>
      </c>
      <c r="G35" t="s">
        <v>22</v>
      </c>
      <c r="H35" t="s">
        <v>23</v>
      </c>
      <c r="I35" t="s">
        <v>24</v>
      </c>
      <c r="J35" s="5" t="s">
        <v>25</v>
      </c>
      <c r="K35" s="5" t="s">
        <v>31</v>
      </c>
      <c r="L35" s="5" t="s">
        <v>41</v>
      </c>
      <c r="M35">
        <v>1</v>
      </c>
      <c r="N35" s="2">
        <v>1266</v>
      </c>
      <c r="O35" s="2">
        <v>2320</v>
      </c>
      <c r="P35" s="2">
        <f>M35*N35</f>
        <v>1266</v>
      </c>
      <c r="Q35" s="2">
        <f>M35*O35</f>
        <v>2320</v>
      </c>
      <c r="R35" s="2">
        <v>1054</v>
      </c>
      <c r="S35" s="2"/>
    </row>
    <row r="36" spans="1:19">
      <c r="A36" s="3" t="s">
        <v>86</v>
      </c>
      <c r="B36" s="1">
        <v>44542</v>
      </c>
      <c r="C36">
        <v>36</v>
      </c>
      <c r="D36" s="8" t="s">
        <v>19</v>
      </c>
      <c r="E36" t="s">
        <v>20</v>
      </c>
      <c r="F36" t="s">
        <v>34</v>
      </c>
      <c r="G36" t="s">
        <v>35</v>
      </c>
      <c r="H36" t="s">
        <v>23</v>
      </c>
      <c r="I36" t="s">
        <v>24</v>
      </c>
      <c r="J36" s="5" t="s">
        <v>25</v>
      </c>
      <c r="K36" s="5" t="s">
        <v>31</v>
      </c>
      <c r="L36" s="5" t="s">
        <v>36</v>
      </c>
      <c r="M36">
        <v>4</v>
      </c>
      <c r="N36" s="2">
        <v>1266</v>
      </c>
      <c r="O36" s="2">
        <v>2320</v>
      </c>
      <c r="P36" s="2">
        <f>M36*N36</f>
        <v>5064</v>
      </c>
      <c r="Q36" s="2">
        <f>M36*O36</f>
        <v>9280</v>
      </c>
      <c r="R36" s="2">
        <v>4216</v>
      </c>
      <c r="S36" s="2"/>
    </row>
    <row r="37" spans="1:19">
      <c r="A37" s="3" t="s">
        <v>87</v>
      </c>
      <c r="B37" s="1">
        <v>44542</v>
      </c>
      <c r="C37">
        <v>37</v>
      </c>
      <c r="D37" s="8" t="s">
        <v>19</v>
      </c>
      <c r="E37" t="s">
        <v>29</v>
      </c>
      <c r="F37" t="s">
        <v>21</v>
      </c>
      <c r="G37" t="s">
        <v>22</v>
      </c>
      <c r="H37" t="s">
        <v>23</v>
      </c>
      <c r="I37" t="s">
        <v>24</v>
      </c>
      <c r="J37" s="5" t="s">
        <v>30</v>
      </c>
      <c r="K37" s="5" t="s">
        <v>31</v>
      </c>
      <c r="L37" s="5" t="s">
        <v>27</v>
      </c>
      <c r="M37">
        <v>4</v>
      </c>
      <c r="N37" s="2">
        <v>420</v>
      </c>
      <c r="O37" s="2">
        <v>769</v>
      </c>
      <c r="P37" s="2">
        <f>M37*N37</f>
        <v>1680</v>
      </c>
      <c r="Q37" s="2">
        <f>M37*O37</f>
        <v>3076</v>
      </c>
      <c r="R37" s="2">
        <v>1396</v>
      </c>
      <c r="S37" s="2"/>
    </row>
    <row r="38" spans="1:19">
      <c r="A38" s="3" t="s">
        <v>88</v>
      </c>
      <c r="B38" s="1">
        <v>44542</v>
      </c>
      <c r="C38">
        <v>34</v>
      </c>
      <c r="D38" s="8" t="s">
        <v>33</v>
      </c>
      <c r="E38" t="s">
        <v>29</v>
      </c>
      <c r="F38" t="s">
        <v>34</v>
      </c>
      <c r="G38" t="s">
        <v>35</v>
      </c>
      <c r="H38" t="s">
        <v>23</v>
      </c>
      <c r="I38" t="s">
        <v>24</v>
      </c>
      <c r="J38" s="5" t="s">
        <v>25</v>
      </c>
      <c r="K38" s="5" t="s">
        <v>26</v>
      </c>
      <c r="L38" s="5" t="s">
        <v>41</v>
      </c>
      <c r="M38">
        <v>2</v>
      </c>
      <c r="N38" s="2">
        <v>1252</v>
      </c>
      <c r="O38" s="2">
        <v>2295</v>
      </c>
      <c r="P38" s="2">
        <f>M38*N38</f>
        <v>2504</v>
      </c>
      <c r="Q38" s="2">
        <f>M38*O38</f>
        <v>4590</v>
      </c>
      <c r="R38" s="2">
        <v>2086</v>
      </c>
      <c r="S38" s="2"/>
    </row>
    <row r="39" spans="1:19">
      <c r="A39" s="3" t="s">
        <v>89</v>
      </c>
      <c r="B39" s="1">
        <v>44542</v>
      </c>
      <c r="C39">
        <v>35</v>
      </c>
      <c r="D39" s="8" t="s">
        <v>19</v>
      </c>
      <c r="E39" t="s">
        <v>20</v>
      </c>
      <c r="F39" t="s">
        <v>34</v>
      </c>
      <c r="G39" t="s">
        <v>67</v>
      </c>
      <c r="H39" t="s">
        <v>23</v>
      </c>
      <c r="I39" t="s">
        <v>24</v>
      </c>
      <c r="J39" s="5" t="s">
        <v>25</v>
      </c>
      <c r="K39" s="5" t="s">
        <v>31</v>
      </c>
      <c r="L39" s="5" t="s">
        <v>36</v>
      </c>
      <c r="M39">
        <v>1</v>
      </c>
      <c r="N39" s="2">
        <v>1266</v>
      </c>
      <c r="O39" s="2">
        <v>2320</v>
      </c>
      <c r="P39" s="2">
        <f>M39*N39</f>
        <v>1266</v>
      </c>
      <c r="Q39" s="2">
        <f>M39*O39</f>
        <v>2320</v>
      </c>
      <c r="R39" s="2">
        <v>1054</v>
      </c>
      <c r="S39" s="2"/>
    </row>
    <row r="40" spans="1:19">
      <c r="A40" s="3" t="s">
        <v>90</v>
      </c>
      <c r="B40" s="1">
        <v>44542</v>
      </c>
      <c r="C40">
        <v>38</v>
      </c>
      <c r="D40" s="8" t="s">
        <v>19</v>
      </c>
      <c r="E40" t="s">
        <v>20</v>
      </c>
      <c r="F40" t="s">
        <v>21</v>
      </c>
      <c r="G40" t="s">
        <v>43</v>
      </c>
      <c r="H40" t="s">
        <v>23</v>
      </c>
      <c r="I40" t="s">
        <v>24</v>
      </c>
      <c r="J40" s="5" t="s">
        <v>25</v>
      </c>
      <c r="K40" s="5" t="s">
        <v>31</v>
      </c>
      <c r="L40" s="5" t="s">
        <v>36</v>
      </c>
      <c r="M40">
        <v>1</v>
      </c>
      <c r="N40" s="2">
        <v>1266</v>
      </c>
      <c r="O40" s="2">
        <v>2320</v>
      </c>
      <c r="P40" s="2">
        <f>M40*N40</f>
        <v>1266</v>
      </c>
      <c r="Q40" s="2">
        <f>M40*O40</f>
        <v>2320</v>
      </c>
      <c r="R40" s="2">
        <v>1054</v>
      </c>
      <c r="S40" s="2"/>
    </row>
    <row r="41" spans="1:19">
      <c r="A41" s="3" t="s">
        <v>91</v>
      </c>
      <c r="B41" s="1">
        <v>44543</v>
      </c>
      <c r="C41">
        <v>32</v>
      </c>
      <c r="D41" s="8" t="s">
        <v>33</v>
      </c>
      <c r="E41" t="s">
        <v>20</v>
      </c>
      <c r="F41" t="s">
        <v>34</v>
      </c>
      <c r="G41" t="s">
        <v>50</v>
      </c>
      <c r="H41" t="s">
        <v>23</v>
      </c>
      <c r="I41" t="s">
        <v>24</v>
      </c>
      <c r="J41" s="5" t="s">
        <v>25</v>
      </c>
      <c r="K41" s="5" t="s">
        <v>31</v>
      </c>
      <c r="L41" s="5" t="s">
        <v>36</v>
      </c>
      <c r="M41">
        <v>3</v>
      </c>
      <c r="N41" s="2">
        <v>1266</v>
      </c>
      <c r="O41" s="2">
        <v>2320</v>
      </c>
      <c r="P41" s="2">
        <f>M41*N41</f>
        <v>3798</v>
      </c>
      <c r="Q41" s="2">
        <f>M41*O41</f>
        <v>6960</v>
      </c>
      <c r="R41" s="2">
        <v>3162</v>
      </c>
      <c r="S41" s="2"/>
    </row>
    <row r="42" spans="1:19">
      <c r="A42" s="3" t="s">
        <v>92</v>
      </c>
      <c r="B42" s="1">
        <v>44543</v>
      </c>
      <c r="C42">
        <v>40</v>
      </c>
      <c r="D42" s="8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s="5" t="s">
        <v>61</v>
      </c>
      <c r="K42" s="5" t="s">
        <v>31</v>
      </c>
      <c r="L42" s="5" t="s">
        <v>75</v>
      </c>
      <c r="M42">
        <v>1</v>
      </c>
      <c r="N42" s="2">
        <v>308</v>
      </c>
      <c r="O42" s="2">
        <v>565</v>
      </c>
      <c r="P42" s="2">
        <f>M42*N42</f>
        <v>308</v>
      </c>
      <c r="Q42" s="2">
        <f>M42*O42</f>
        <v>565</v>
      </c>
      <c r="R42" s="2">
        <v>257</v>
      </c>
      <c r="S42" s="2"/>
    </row>
    <row r="43" spans="1:19">
      <c r="A43" s="3" t="s">
        <v>93</v>
      </c>
      <c r="B43" s="1">
        <v>44543</v>
      </c>
      <c r="C43">
        <v>44</v>
      </c>
      <c r="D43" s="8" t="s">
        <v>19</v>
      </c>
      <c r="E43" t="s">
        <v>20</v>
      </c>
      <c r="F43" t="s">
        <v>39</v>
      </c>
      <c r="G43" t="s">
        <v>40</v>
      </c>
      <c r="H43" t="s">
        <v>23</v>
      </c>
      <c r="I43" t="s">
        <v>24</v>
      </c>
      <c r="J43" s="5" t="s">
        <v>25</v>
      </c>
      <c r="K43" s="5" t="s">
        <v>26</v>
      </c>
      <c r="L43" s="5" t="s">
        <v>41</v>
      </c>
      <c r="M43">
        <v>1</v>
      </c>
      <c r="N43" s="2">
        <v>1252</v>
      </c>
      <c r="O43" s="2">
        <v>2295</v>
      </c>
      <c r="P43" s="2">
        <f>M43*N43</f>
        <v>1252</v>
      </c>
      <c r="Q43" s="2">
        <f>M43*O43</f>
        <v>2295</v>
      </c>
      <c r="R43" s="2">
        <v>1043</v>
      </c>
      <c r="S43" s="2"/>
    </row>
    <row r="44" spans="1:19">
      <c r="A44" s="3" t="s">
        <v>94</v>
      </c>
      <c r="B44" s="1">
        <v>44543</v>
      </c>
      <c r="C44">
        <v>49</v>
      </c>
      <c r="D44" s="8" t="s">
        <v>19</v>
      </c>
      <c r="E44" t="s">
        <v>29</v>
      </c>
      <c r="F44" t="s">
        <v>39</v>
      </c>
      <c r="G44" t="s">
        <v>40</v>
      </c>
      <c r="H44" t="s">
        <v>23</v>
      </c>
      <c r="I44" t="s">
        <v>24</v>
      </c>
      <c r="J44" s="5" t="s">
        <v>25</v>
      </c>
      <c r="K44" s="5" t="s">
        <v>26</v>
      </c>
      <c r="L44" s="5" t="s">
        <v>41</v>
      </c>
      <c r="M44">
        <v>1</v>
      </c>
      <c r="N44" s="2">
        <v>1252</v>
      </c>
      <c r="O44" s="2">
        <v>2295</v>
      </c>
      <c r="P44" s="2">
        <f>M44*N44</f>
        <v>1252</v>
      </c>
      <c r="Q44" s="2">
        <f>M44*O44</f>
        <v>2295</v>
      </c>
      <c r="R44" s="2">
        <v>1043</v>
      </c>
      <c r="S44" s="2"/>
    </row>
    <row r="45" spans="1:19">
      <c r="A45" s="3" t="s">
        <v>95</v>
      </c>
      <c r="B45" s="1">
        <v>44544</v>
      </c>
      <c r="C45">
        <v>30</v>
      </c>
      <c r="D45" s="8" t="s">
        <v>33</v>
      </c>
      <c r="E45" t="s">
        <v>20</v>
      </c>
      <c r="F45" t="s">
        <v>21</v>
      </c>
      <c r="G45" t="s">
        <v>43</v>
      </c>
      <c r="H45" t="s">
        <v>23</v>
      </c>
      <c r="I45" t="s">
        <v>24</v>
      </c>
      <c r="J45" s="5" t="s">
        <v>25</v>
      </c>
      <c r="K45" s="5" t="s">
        <v>31</v>
      </c>
      <c r="L45" s="5" t="s">
        <v>41</v>
      </c>
      <c r="M45">
        <v>2</v>
      </c>
      <c r="N45" s="2">
        <v>1266</v>
      </c>
      <c r="O45" s="2">
        <v>2320</v>
      </c>
      <c r="P45" s="2">
        <f>M45*N45</f>
        <v>2532</v>
      </c>
      <c r="Q45" s="2">
        <f>M45*O45</f>
        <v>4640</v>
      </c>
      <c r="R45" s="2">
        <v>2108</v>
      </c>
      <c r="S45" s="2"/>
    </row>
    <row r="46" spans="1:19">
      <c r="A46" s="3" t="s">
        <v>96</v>
      </c>
      <c r="B46" s="1">
        <v>44544</v>
      </c>
      <c r="C46">
        <v>32</v>
      </c>
      <c r="D46" s="8" t="s">
        <v>33</v>
      </c>
      <c r="E46" t="s">
        <v>29</v>
      </c>
      <c r="F46" t="s">
        <v>21</v>
      </c>
      <c r="G46" t="s">
        <v>22</v>
      </c>
      <c r="H46" t="s">
        <v>23</v>
      </c>
      <c r="I46" t="s">
        <v>24</v>
      </c>
      <c r="J46" s="5" t="s">
        <v>25</v>
      </c>
      <c r="K46" s="5" t="s">
        <v>26</v>
      </c>
      <c r="L46" s="5" t="s">
        <v>27</v>
      </c>
      <c r="M46">
        <v>1</v>
      </c>
      <c r="N46" s="2">
        <v>1252</v>
      </c>
      <c r="O46" s="2">
        <v>2295</v>
      </c>
      <c r="P46" s="2">
        <f>M46*N46</f>
        <v>1252</v>
      </c>
      <c r="Q46" s="2">
        <f>M46*O46</f>
        <v>2295</v>
      </c>
      <c r="R46" s="2">
        <v>1043</v>
      </c>
      <c r="S46" s="2"/>
    </row>
    <row r="47" spans="1:19">
      <c r="A47" s="3" t="s">
        <v>97</v>
      </c>
      <c r="B47" s="1">
        <v>44544</v>
      </c>
      <c r="C47">
        <v>32</v>
      </c>
      <c r="D47" s="8" t="s">
        <v>33</v>
      </c>
      <c r="E47" t="s">
        <v>20</v>
      </c>
      <c r="F47" t="s">
        <v>34</v>
      </c>
      <c r="G47" t="s">
        <v>67</v>
      </c>
      <c r="H47" t="s">
        <v>23</v>
      </c>
      <c r="I47" t="s">
        <v>24</v>
      </c>
      <c r="J47" s="5" t="s">
        <v>30</v>
      </c>
      <c r="K47" s="5" t="s">
        <v>31</v>
      </c>
      <c r="L47" s="5" t="s">
        <v>27</v>
      </c>
      <c r="M47">
        <v>1</v>
      </c>
      <c r="N47" s="2">
        <v>420</v>
      </c>
      <c r="O47" s="2">
        <v>769</v>
      </c>
      <c r="P47" s="2">
        <f>M47*N47</f>
        <v>420</v>
      </c>
      <c r="Q47" s="2">
        <f>M47*O47</f>
        <v>769</v>
      </c>
      <c r="R47" s="2">
        <v>349</v>
      </c>
      <c r="S47" s="2"/>
    </row>
    <row r="48" spans="1:19">
      <c r="A48" s="3" t="s">
        <v>98</v>
      </c>
      <c r="B48" s="1">
        <v>44545</v>
      </c>
      <c r="C48">
        <v>29</v>
      </c>
      <c r="D48" s="8" t="s">
        <v>33</v>
      </c>
      <c r="E48" t="s">
        <v>20</v>
      </c>
      <c r="F48" t="s">
        <v>21</v>
      </c>
      <c r="G48" t="s">
        <v>22</v>
      </c>
      <c r="H48" t="s">
        <v>23</v>
      </c>
      <c r="I48" t="s">
        <v>24</v>
      </c>
      <c r="J48" s="5" t="s">
        <v>25</v>
      </c>
      <c r="K48" s="5" t="s">
        <v>31</v>
      </c>
      <c r="L48" s="5" t="s">
        <v>36</v>
      </c>
      <c r="M48">
        <v>1</v>
      </c>
      <c r="N48" s="2">
        <v>1266</v>
      </c>
      <c r="O48" s="2">
        <v>2320</v>
      </c>
      <c r="P48" s="2">
        <f>M48*N48</f>
        <v>1266</v>
      </c>
      <c r="Q48" s="2">
        <f>M48*O48</f>
        <v>2320</v>
      </c>
      <c r="R48" s="2">
        <v>1054</v>
      </c>
      <c r="S48" s="2"/>
    </row>
    <row r="49" spans="1:19">
      <c r="A49" s="3" t="s">
        <v>99</v>
      </c>
      <c r="B49" s="1">
        <v>44546</v>
      </c>
      <c r="C49">
        <v>33</v>
      </c>
      <c r="D49" s="8" t="s">
        <v>33</v>
      </c>
      <c r="E49" t="s">
        <v>20</v>
      </c>
      <c r="F49" t="s">
        <v>34</v>
      </c>
      <c r="G49" t="s">
        <v>35</v>
      </c>
      <c r="H49" t="s">
        <v>23</v>
      </c>
      <c r="I49" t="s">
        <v>24</v>
      </c>
      <c r="J49" s="5" t="s">
        <v>25</v>
      </c>
      <c r="K49" s="5" t="s">
        <v>26</v>
      </c>
      <c r="L49" s="5" t="s">
        <v>41</v>
      </c>
      <c r="M49">
        <v>2</v>
      </c>
      <c r="N49" s="2">
        <v>1252</v>
      </c>
      <c r="O49" s="2">
        <v>2295</v>
      </c>
      <c r="P49" s="2">
        <f>M49*N49</f>
        <v>2504</v>
      </c>
      <c r="Q49" s="2">
        <f>M49*O49</f>
        <v>4590</v>
      </c>
      <c r="R49" s="2">
        <v>2086</v>
      </c>
      <c r="S49" s="2"/>
    </row>
    <row r="50" spans="1:19">
      <c r="A50" s="3" t="s">
        <v>100</v>
      </c>
      <c r="B50" s="1">
        <v>44546</v>
      </c>
      <c r="C50">
        <v>38</v>
      </c>
      <c r="D50" s="8" t="s">
        <v>19</v>
      </c>
      <c r="E50" t="s">
        <v>29</v>
      </c>
      <c r="F50" t="s">
        <v>34</v>
      </c>
      <c r="G50" t="s">
        <v>35</v>
      </c>
      <c r="H50" t="s">
        <v>23</v>
      </c>
      <c r="I50" t="s">
        <v>24</v>
      </c>
      <c r="J50" s="5" t="s">
        <v>25</v>
      </c>
      <c r="K50" s="5" t="s">
        <v>26</v>
      </c>
      <c r="L50" s="5" t="s">
        <v>41</v>
      </c>
      <c r="M50">
        <v>2</v>
      </c>
      <c r="N50" s="2">
        <v>1252</v>
      </c>
      <c r="O50" s="2">
        <v>2295</v>
      </c>
      <c r="P50" s="2">
        <f>M50*N50</f>
        <v>2504</v>
      </c>
      <c r="Q50" s="2">
        <f>M50*O50</f>
        <v>4590</v>
      </c>
      <c r="R50" s="2">
        <v>2086</v>
      </c>
      <c r="S50" s="2"/>
    </row>
    <row r="51" spans="1:19">
      <c r="A51" s="3" t="s">
        <v>101</v>
      </c>
      <c r="B51" s="1">
        <v>44546</v>
      </c>
      <c r="C51">
        <v>27</v>
      </c>
      <c r="D51" s="8" t="s">
        <v>33</v>
      </c>
      <c r="E51" t="s">
        <v>20</v>
      </c>
      <c r="F51" t="s">
        <v>80</v>
      </c>
      <c r="G51" t="s">
        <v>102</v>
      </c>
      <c r="H51" t="s">
        <v>23</v>
      </c>
      <c r="I51" t="s">
        <v>24</v>
      </c>
      <c r="J51" s="5" t="s">
        <v>25</v>
      </c>
      <c r="K51" s="5" t="s">
        <v>31</v>
      </c>
      <c r="L51" s="5" t="s">
        <v>27</v>
      </c>
      <c r="M51">
        <v>1</v>
      </c>
      <c r="N51" s="2">
        <v>1266</v>
      </c>
      <c r="O51" s="2">
        <v>2320</v>
      </c>
      <c r="P51" s="2">
        <f>M51*N51</f>
        <v>1266</v>
      </c>
      <c r="Q51" s="2">
        <f>M51*O51</f>
        <v>2320</v>
      </c>
      <c r="R51" s="2">
        <v>1054</v>
      </c>
      <c r="S51" s="2"/>
    </row>
    <row r="52" spans="1:19">
      <c r="A52" s="3" t="s">
        <v>103</v>
      </c>
      <c r="B52" s="1">
        <v>44547</v>
      </c>
      <c r="C52">
        <v>37</v>
      </c>
      <c r="D52" s="8" t="s">
        <v>19</v>
      </c>
      <c r="E52" t="s">
        <v>20</v>
      </c>
      <c r="F52" t="s">
        <v>21</v>
      </c>
      <c r="G52" t="s">
        <v>43</v>
      </c>
      <c r="H52" t="s">
        <v>23</v>
      </c>
      <c r="I52" t="s">
        <v>24</v>
      </c>
      <c r="J52" s="5" t="s">
        <v>25</v>
      </c>
      <c r="K52" s="5" t="s">
        <v>31</v>
      </c>
      <c r="L52" s="5" t="s">
        <v>41</v>
      </c>
      <c r="M52">
        <v>2</v>
      </c>
      <c r="N52" s="2">
        <v>1266</v>
      </c>
      <c r="O52" s="2">
        <v>2320</v>
      </c>
      <c r="P52" s="2">
        <f>M52*N52</f>
        <v>2532</v>
      </c>
      <c r="Q52" s="2">
        <f>M52*O52</f>
        <v>4640</v>
      </c>
      <c r="R52" s="2">
        <v>2108</v>
      </c>
      <c r="S52" s="2"/>
    </row>
    <row r="53" spans="1:19">
      <c r="A53" s="3" t="s">
        <v>104</v>
      </c>
      <c r="B53" s="1">
        <v>44547</v>
      </c>
      <c r="C53">
        <v>31</v>
      </c>
      <c r="D53" s="8" t="s">
        <v>33</v>
      </c>
      <c r="E53" t="s">
        <v>29</v>
      </c>
      <c r="F53" t="s">
        <v>34</v>
      </c>
      <c r="G53" t="s">
        <v>35</v>
      </c>
      <c r="H53" t="s">
        <v>23</v>
      </c>
      <c r="I53" t="s">
        <v>24</v>
      </c>
      <c r="J53" s="5" t="s">
        <v>30</v>
      </c>
      <c r="K53" s="5" t="s">
        <v>31</v>
      </c>
      <c r="L53" s="5" t="s">
        <v>36</v>
      </c>
      <c r="M53">
        <v>1</v>
      </c>
      <c r="N53" s="2">
        <v>420</v>
      </c>
      <c r="O53" s="2">
        <v>769</v>
      </c>
      <c r="P53" s="2">
        <f>M53*N53</f>
        <v>420</v>
      </c>
      <c r="Q53" s="2">
        <f>M53*O53</f>
        <v>769</v>
      </c>
      <c r="R53" s="2">
        <v>349</v>
      </c>
      <c r="S53" s="2"/>
    </row>
    <row r="54" spans="1:19">
      <c r="A54" s="3" t="s">
        <v>105</v>
      </c>
      <c r="B54" s="1">
        <v>44547</v>
      </c>
      <c r="C54">
        <v>42</v>
      </c>
      <c r="D54" s="8" t="s">
        <v>19</v>
      </c>
      <c r="E54" t="s">
        <v>20</v>
      </c>
      <c r="F54" t="s">
        <v>47</v>
      </c>
      <c r="G54" t="s">
        <v>48</v>
      </c>
      <c r="H54" t="s">
        <v>23</v>
      </c>
      <c r="I54" t="s">
        <v>24</v>
      </c>
      <c r="J54" s="5" t="s">
        <v>25</v>
      </c>
      <c r="K54" s="5" t="s">
        <v>31</v>
      </c>
      <c r="L54" s="5" t="s">
        <v>27</v>
      </c>
      <c r="M54">
        <v>1</v>
      </c>
      <c r="N54" s="2">
        <v>1266</v>
      </c>
      <c r="O54" s="2">
        <v>2320</v>
      </c>
      <c r="P54" s="2">
        <f>M54*N54</f>
        <v>1266</v>
      </c>
      <c r="Q54" s="2">
        <f>M54*O54</f>
        <v>2320</v>
      </c>
      <c r="R54" s="2">
        <v>1054</v>
      </c>
      <c r="S54" s="2"/>
    </row>
    <row r="55" spans="1:19">
      <c r="A55" s="3" t="s">
        <v>106</v>
      </c>
      <c r="B55" s="1">
        <v>44548</v>
      </c>
      <c r="C55">
        <v>35</v>
      </c>
      <c r="D55" s="8" t="s">
        <v>19</v>
      </c>
      <c r="E55" t="s">
        <v>20</v>
      </c>
      <c r="F55" t="s">
        <v>34</v>
      </c>
      <c r="G55" t="s">
        <v>35</v>
      </c>
      <c r="H55" t="s">
        <v>23</v>
      </c>
      <c r="I55" t="s">
        <v>24</v>
      </c>
      <c r="J55" s="5" t="s">
        <v>61</v>
      </c>
      <c r="K55" s="5" t="s">
        <v>31</v>
      </c>
      <c r="L55" s="5" t="s">
        <v>36</v>
      </c>
      <c r="M55">
        <v>4</v>
      </c>
      <c r="N55" s="2">
        <v>308</v>
      </c>
      <c r="O55" s="2">
        <v>565</v>
      </c>
      <c r="P55" s="2">
        <f>M55*N55</f>
        <v>1232</v>
      </c>
      <c r="Q55" s="2">
        <f>M55*O55</f>
        <v>2260</v>
      </c>
      <c r="R55" s="2">
        <v>1028</v>
      </c>
      <c r="S55" s="2"/>
    </row>
    <row r="56" spans="1:19">
      <c r="A56" s="3" t="s">
        <v>107</v>
      </c>
      <c r="B56" s="1">
        <v>44548</v>
      </c>
      <c r="C56">
        <v>38</v>
      </c>
      <c r="D56" s="8" t="s">
        <v>19</v>
      </c>
      <c r="E56" t="s">
        <v>20</v>
      </c>
      <c r="F56" t="s">
        <v>47</v>
      </c>
      <c r="G56" t="s">
        <v>48</v>
      </c>
      <c r="H56" t="s">
        <v>23</v>
      </c>
      <c r="I56" t="s">
        <v>24</v>
      </c>
      <c r="J56" s="5" t="s">
        <v>25</v>
      </c>
      <c r="K56" s="5" t="s">
        <v>31</v>
      </c>
      <c r="L56" s="5" t="s">
        <v>27</v>
      </c>
      <c r="M56">
        <v>4</v>
      </c>
      <c r="N56" s="2">
        <v>1266</v>
      </c>
      <c r="O56" s="2">
        <v>2320</v>
      </c>
      <c r="P56" s="2">
        <f>M56*N56</f>
        <v>5064</v>
      </c>
      <c r="Q56" s="2">
        <f>M56*O56</f>
        <v>9280</v>
      </c>
      <c r="R56" s="2">
        <v>4216</v>
      </c>
      <c r="S56" s="2"/>
    </row>
    <row r="57" spans="1:19">
      <c r="A57" s="3" t="s">
        <v>108</v>
      </c>
      <c r="B57" s="1">
        <v>44548</v>
      </c>
      <c r="C57">
        <v>24</v>
      </c>
      <c r="D57" s="8" t="s">
        <v>33</v>
      </c>
      <c r="E57" t="s">
        <v>20</v>
      </c>
      <c r="F57" t="s">
        <v>80</v>
      </c>
      <c r="G57" t="s">
        <v>109</v>
      </c>
      <c r="H57" t="s">
        <v>23</v>
      </c>
      <c r="I57" t="s">
        <v>24</v>
      </c>
      <c r="J57" s="5" t="s">
        <v>25</v>
      </c>
      <c r="K57" s="5" t="s">
        <v>31</v>
      </c>
      <c r="L57" s="5" t="s">
        <v>41</v>
      </c>
      <c r="M57">
        <v>3</v>
      </c>
      <c r="N57" s="2">
        <v>1266</v>
      </c>
      <c r="O57" s="2">
        <v>2320</v>
      </c>
      <c r="P57" s="2">
        <f>M57*N57</f>
        <v>3798</v>
      </c>
      <c r="Q57" s="2">
        <f>M57*O57</f>
        <v>6960</v>
      </c>
      <c r="R57" s="2">
        <v>3162</v>
      </c>
      <c r="S57" s="2"/>
    </row>
    <row r="58" spans="1:19">
      <c r="A58" s="3" t="s">
        <v>110</v>
      </c>
      <c r="B58" s="1">
        <v>44548</v>
      </c>
      <c r="C58">
        <v>26</v>
      </c>
      <c r="D58" s="8" t="s">
        <v>33</v>
      </c>
      <c r="E58" t="s">
        <v>20</v>
      </c>
      <c r="F58" t="s">
        <v>39</v>
      </c>
      <c r="G58" t="s">
        <v>40</v>
      </c>
      <c r="H58" t="s">
        <v>23</v>
      </c>
      <c r="I58" t="s">
        <v>24</v>
      </c>
      <c r="J58" s="5" t="s">
        <v>30</v>
      </c>
      <c r="K58" s="5" t="s">
        <v>31</v>
      </c>
      <c r="L58" s="5" t="s">
        <v>36</v>
      </c>
      <c r="M58">
        <v>3</v>
      </c>
      <c r="N58" s="2">
        <v>420</v>
      </c>
      <c r="O58" s="2">
        <v>769</v>
      </c>
      <c r="P58" s="2">
        <f>M58*N58</f>
        <v>1260</v>
      </c>
      <c r="Q58" s="2">
        <f>M58*O58</f>
        <v>2307</v>
      </c>
      <c r="R58" s="2">
        <v>1047</v>
      </c>
      <c r="S58" s="2"/>
    </row>
    <row r="59" spans="1:19">
      <c r="A59" s="3" t="s">
        <v>111</v>
      </c>
      <c r="B59" s="1">
        <v>44548</v>
      </c>
      <c r="C59">
        <v>39</v>
      </c>
      <c r="D59" s="8" t="s">
        <v>19</v>
      </c>
      <c r="E59" t="s">
        <v>29</v>
      </c>
      <c r="F59" t="s">
        <v>21</v>
      </c>
      <c r="G59" t="s">
        <v>22</v>
      </c>
      <c r="H59" t="s">
        <v>23</v>
      </c>
      <c r="I59" t="s">
        <v>24</v>
      </c>
      <c r="J59" s="5" t="s">
        <v>25</v>
      </c>
      <c r="K59" s="5" t="s">
        <v>26</v>
      </c>
      <c r="L59" s="5" t="s">
        <v>36</v>
      </c>
      <c r="M59">
        <v>3</v>
      </c>
      <c r="N59" s="2">
        <v>1252</v>
      </c>
      <c r="O59" s="2">
        <v>2295</v>
      </c>
      <c r="P59" s="2">
        <f>M59*N59</f>
        <v>3756</v>
      </c>
      <c r="Q59" s="2">
        <f>M59*O59</f>
        <v>6885</v>
      </c>
      <c r="R59" s="2">
        <v>3129</v>
      </c>
      <c r="S59" s="2"/>
    </row>
    <row r="60" spans="1:19">
      <c r="A60" s="3" t="s">
        <v>112</v>
      </c>
      <c r="B60" s="1">
        <v>44548</v>
      </c>
      <c r="C60">
        <v>26</v>
      </c>
      <c r="D60" s="8" t="s">
        <v>33</v>
      </c>
      <c r="E60" t="s">
        <v>29</v>
      </c>
      <c r="F60" t="s">
        <v>80</v>
      </c>
      <c r="G60" t="s">
        <v>81</v>
      </c>
      <c r="H60" t="s">
        <v>23</v>
      </c>
      <c r="I60" t="s">
        <v>24</v>
      </c>
      <c r="J60" s="5" t="s">
        <v>25</v>
      </c>
      <c r="K60" s="5" t="s">
        <v>26</v>
      </c>
      <c r="L60" s="5" t="s">
        <v>27</v>
      </c>
      <c r="M60">
        <v>1</v>
      </c>
      <c r="N60" s="2">
        <v>1252</v>
      </c>
      <c r="O60" s="2">
        <v>2295</v>
      </c>
      <c r="P60" s="2">
        <f>M60*N60</f>
        <v>1252</v>
      </c>
      <c r="Q60" s="2">
        <f>M60*O60</f>
        <v>2295</v>
      </c>
      <c r="R60" s="2">
        <v>1043</v>
      </c>
      <c r="S60" s="2"/>
    </row>
    <row r="61" spans="1:19">
      <c r="A61" s="3" t="s">
        <v>113</v>
      </c>
      <c r="B61" s="1">
        <v>44548</v>
      </c>
      <c r="C61">
        <v>36</v>
      </c>
      <c r="D61" s="8" t="s">
        <v>19</v>
      </c>
      <c r="E61" t="s">
        <v>29</v>
      </c>
      <c r="F61" t="s">
        <v>21</v>
      </c>
      <c r="G61" t="s">
        <v>43</v>
      </c>
      <c r="H61" t="s">
        <v>23</v>
      </c>
      <c r="I61" t="s">
        <v>24</v>
      </c>
      <c r="J61" s="5" t="s">
        <v>25</v>
      </c>
      <c r="K61" s="5" t="s">
        <v>31</v>
      </c>
      <c r="L61" s="5" t="s">
        <v>41</v>
      </c>
      <c r="M61">
        <v>1</v>
      </c>
      <c r="N61" s="2">
        <v>1266</v>
      </c>
      <c r="O61" s="2">
        <v>2320</v>
      </c>
      <c r="P61" s="2">
        <f>M61*N61</f>
        <v>1266</v>
      </c>
      <c r="Q61" s="2">
        <f>M61*O61</f>
        <v>2320</v>
      </c>
      <c r="R61" s="2">
        <v>1054</v>
      </c>
      <c r="S61" s="2"/>
    </row>
    <row r="62" spans="1:19">
      <c r="A62" s="3" t="s">
        <v>114</v>
      </c>
      <c r="B62" s="1">
        <v>44549</v>
      </c>
      <c r="C62">
        <v>17</v>
      </c>
      <c r="D62" s="8" t="s">
        <v>115</v>
      </c>
      <c r="E62" t="s">
        <v>29</v>
      </c>
      <c r="F62" t="s">
        <v>80</v>
      </c>
      <c r="G62" t="s">
        <v>116</v>
      </c>
      <c r="H62" t="s">
        <v>23</v>
      </c>
      <c r="I62" t="s">
        <v>24</v>
      </c>
      <c r="J62" s="5" t="s">
        <v>25</v>
      </c>
      <c r="K62" s="5" t="s">
        <v>31</v>
      </c>
      <c r="L62" s="5" t="s">
        <v>27</v>
      </c>
      <c r="M62">
        <v>4</v>
      </c>
      <c r="N62" s="2">
        <v>1266</v>
      </c>
      <c r="O62" s="2">
        <v>2320</v>
      </c>
      <c r="P62" s="2">
        <f>M62*N62</f>
        <v>5064</v>
      </c>
      <c r="Q62" s="2">
        <f>M62*O62</f>
        <v>9280</v>
      </c>
      <c r="R62" s="2">
        <v>4216</v>
      </c>
      <c r="S62" s="2"/>
    </row>
    <row r="63" spans="1:19">
      <c r="A63" s="3" t="s">
        <v>117</v>
      </c>
      <c r="B63" s="1">
        <v>44549</v>
      </c>
      <c r="C63">
        <v>19</v>
      </c>
      <c r="D63" s="8" t="s">
        <v>33</v>
      </c>
      <c r="E63" t="s">
        <v>20</v>
      </c>
      <c r="F63" t="s">
        <v>34</v>
      </c>
      <c r="G63" t="s">
        <v>67</v>
      </c>
      <c r="H63" t="s">
        <v>23</v>
      </c>
      <c r="I63" t="s">
        <v>24</v>
      </c>
      <c r="J63" s="5" t="s">
        <v>61</v>
      </c>
      <c r="K63" s="5" t="s">
        <v>26</v>
      </c>
      <c r="L63" s="5" t="s">
        <v>77</v>
      </c>
      <c r="M63">
        <v>4</v>
      </c>
      <c r="N63" s="2">
        <v>295</v>
      </c>
      <c r="O63" s="2">
        <v>540</v>
      </c>
      <c r="P63" s="2">
        <f>M63*N63</f>
        <v>1180</v>
      </c>
      <c r="Q63" s="2">
        <f>M63*O63</f>
        <v>2160</v>
      </c>
      <c r="R63" s="2">
        <v>980</v>
      </c>
      <c r="S63" s="2"/>
    </row>
    <row r="64" spans="1:19">
      <c r="A64" s="3" t="s">
        <v>118</v>
      </c>
      <c r="B64" s="1">
        <v>44549</v>
      </c>
      <c r="C64">
        <v>25</v>
      </c>
      <c r="D64" s="8" t="s">
        <v>33</v>
      </c>
      <c r="E64" t="s">
        <v>29</v>
      </c>
      <c r="F64" t="s">
        <v>80</v>
      </c>
      <c r="G64" t="s">
        <v>81</v>
      </c>
      <c r="H64" t="s">
        <v>23</v>
      </c>
      <c r="I64" t="s">
        <v>24</v>
      </c>
      <c r="J64" s="5" t="s">
        <v>25</v>
      </c>
      <c r="K64" s="5" t="s">
        <v>26</v>
      </c>
      <c r="L64" s="5" t="s">
        <v>41</v>
      </c>
      <c r="M64">
        <v>4</v>
      </c>
      <c r="N64" s="2">
        <v>1252</v>
      </c>
      <c r="O64" s="2">
        <v>2295</v>
      </c>
      <c r="P64" s="2">
        <f>M64*N64</f>
        <v>5008</v>
      </c>
      <c r="Q64" s="2">
        <f>M64*O64</f>
        <v>9180</v>
      </c>
      <c r="R64" s="2">
        <v>4172</v>
      </c>
      <c r="S64" s="2"/>
    </row>
    <row r="65" spans="1:19">
      <c r="A65" s="3" t="s">
        <v>119</v>
      </c>
      <c r="B65" s="1">
        <v>44549</v>
      </c>
      <c r="C65">
        <v>35</v>
      </c>
      <c r="D65" s="8" t="s">
        <v>19</v>
      </c>
      <c r="E65" t="s">
        <v>20</v>
      </c>
      <c r="F65" t="s">
        <v>21</v>
      </c>
      <c r="G65" t="s">
        <v>64</v>
      </c>
      <c r="H65" t="s">
        <v>23</v>
      </c>
      <c r="I65" t="s">
        <v>24</v>
      </c>
      <c r="J65" s="5" t="s">
        <v>68</v>
      </c>
      <c r="K65" s="5" t="s">
        <v>26</v>
      </c>
      <c r="L65" s="5" t="s">
        <v>120</v>
      </c>
      <c r="M65">
        <v>4</v>
      </c>
      <c r="N65" s="2">
        <v>1898</v>
      </c>
      <c r="O65" s="2">
        <v>3375</v>
      </c>
      <c r="P65" s="2">
        <f>M65*N65</f>
        <v>7592</v>
      </c>
      <c r="Q65" s="2">
        <f>M65*O65</f>
        <v>13500</v>
      </c>
      <c r="R65" s="2">
        <v>5908</v>
      </c>
      <c r="S65" s="2"/>
    </row>
    <row r="66" spans="1:19">
      <c r="A66" s="3" t="s">
        <v>121</v>
      </c>
      <c r="B66" s="1">
        <v>44549</v>
      </c>
      <c r="C66">
        <v>37</v>
      </c>
      <c r="D66" s="8" t="s">
        <v>19</v>
      </c>
      <c r="E66" t="s">
        <v>29</v>
      </c>
      <c r="F66" t="s">
        <v>21</v>
      </c>
      <c r="G66" t="s">
        <v>64</v>
      </c>
      <c r="H66" t="s">
        <v>23</v>
      </c>
      <c r="I66" t="s">
        <v>24</v>
      </c>
      <c r="J66" s="5" t="s">
        <v>25</v>
      </c>
      <c r="K66" s="5" t="s">
        <v>26</v>
      </c>
      <c r="L66" s="5" t="s">
        <v>41</v>
      </c>
      <c r="M66">
        <v>4</v>
      </c>
      <c r="N66" s="2">
        <v>1252</v>
      </c>
      <c r="O66" s="2">
        <v>2295</v>
      </c>
      <c r="P66" s="2">
        <f>M66*N66</f>
        <v>5008</v>
      </c>
      <c r="Q66" s="2">
        <f>M66*O66</f>
        <v>9180</v>
      </c>
      <c r="R66" s="2">
        <v>4172</v>
      </c>
      <c r="S66" s="2"/>
    </row>
    <row r="67" spans="1:19">
      <c r="A67" s="3" t="s">
        <v>122</v>
      </c>
      <c r="B67" s="1">
        <v>44549</v>
      </c>
      <c r="C67">
        <v>39</v>
      </c>
      <c r="D67" s="8" t="s">
        <v>19</v>
      </c>
      <c r="E67" t="s">
        <v>20</v>
      </c>
      <c r="F67" t="s">
        <v>21</v>
      </c>
      <c r="G67" t="s">
        <v>22</v>
      </c>
      <c r="H67" t="s">
        <v>23</v>
      </c>
      <c r="I67" t="s">
        <v>24</v>
      </c>
      <c r="J67" s="5" t="s">
        <v>25</v>
      </c>
      <c r="K67" s="5" t="s">
        <v>26</v>
      </c>
      <c r="L67" s="5" t="s">
        <v>27</v>
      </c>
      <c r="M67">
        <v>4</v>
      </c>
      <c r="N67" s="2">
        <v>1252</v>
      </c>
      <c r="O67" s="2">
        <v>2295</v>
      </c>
      <c r="P67" s="2">
        <f>M67*N67</f>
        <v>5008</v>
      </c>
      <c r="Q67" s="2">
        <f>M67*O67</f>
        <v>9180</v>
      </c>
      <c r="R67" s="2">
        <v>4172</v>
      </c>
      <c r="S67" s="2"/>
    </row>
    <row r="68" spans="1:19">
      <c r="A68" s="3" t="s">
        <v>123</v>
      </c>
      <c r="B68" s="1">
        <v>44549</v>
      </c>
      <c r="C68">
        <v>63</v>
      </c>
      <c r="D68" s="8" t="s">
        <v>19</v>
      </c>
      <c r="E68" t="s">
        <v>20</v>
      </c>
      <c r="F68" t="s">
        <v>34</v>
      </c>
      <c r="G68" t="s">
        <v>50</v>
      </c>
      <c r="H68" t="s">
        <v>23</v>
      </c>
      <c r="I68" t="s">
        <v>24</v>
      </c>
      <c r="J68" s="5" t="s">
        <v>25</v>
      </c>
      <c r="K68" s="5" t="s">
        <v>26</v>
      </c>
      <c r="L68" s="5" t="s">
        <v>27</v>
      </c>
      <c r="M68">
        <v>4</v>
      </c>
      <c r="N68" s="2">
        <v>1252</v>
      </c>
      <c r="O68" s="2">
        <v>2295</v>
      </c>
      <c r="P68" s="2">
        <f>M68*N68</f>
        <v>5008</v>
      </c>
      <c r="Q68" s="2">
        <f>M68*O68</f>
        <v>9180</v>
      </c>
      <c r="R68" s="2">
        <v>4172</v>
      </c>
      <c r="S68" s="2"/>
    </row>
    <row r="69" spans="1:19">
      <c r="A69" s="3" t="s">
        <v>124</v>
      </c>
      <c r="B69" s="1">
        <v>44549</v>
      </c>
      <c r="C69">
        <v>18</v>
      </c>
      <c r="D69" s="8" t="s">
        <v>33</v>
      </c>
      <c r="E69" t="s">
        <v>29</v>
      </c>
      <c r="F69" t="s">
        <v>34</v>
      </c>
      <c r="G69" t="s">
        <v>125</v>
      </c>
      <c r="H69" t="s">
        <v>23</v>
      </c>
      <c r="I69" t="s">
        <v>24</v>
      </c>
      <c r="J69" s="5" t="s">
        <v>61</v>
      </c>
      <c r="K69" s="5" t="s">
        <v>26</v>
      </c>
      <c r="L69" s="5" t="s">
        <v>75</v>
      </c>
      <c r="M69">
        <v>2</v>
      </c>
      <c r="N69" s="2">
        <v>295</v>
      </c>
      <c r="O69" s="2">
        <v>540</v>
      </c>
      <c r="P69" s="2">
        <f>M69*N69</f>
        <v>590</v>
      </c>
      <c r="Q69" s="2">
        <f>M69*O69</f>
        <v>1080</v>
      </c>
      <c r="R69" s="2">
        <v>490</v>
      </c>
      <c r="S69" s="2"/>
    </row>
    <row r="70" spans="1:19">
      <c r="A70" s="3" t="s">
        <v>126</v>
      </c>
      <c r="B70" s="1">
        <v>44549</v>
      </c>
      <c r="C70">
        <v>56</v>
      </c>
      <c r="D70" s="8" t="s">
        <v>19</v>
      </c>
      <c r="E70" t="s">
        <v>20</v>
      </c>
      <c r="F70" t="s">
        <v>47</v>
      </c>
      <c r="G70" t="s">
        <v>127</v>
      </c>
      <c r="H70" t="s">
        <v>23</v>
      </c>
      <c r="I70" t="s">
        <v>24</v>
      </c>
      <c r="J70" s="5" t="s">
        <v>25</v>
      </c>
      <c r="K70" s="5" t="s">
        <v>26</v>
      </c>
      <c r="L70" s="5" t="s">
        <v>27</v>
      </c>
      <c r="M70">
        <v>2</v>
      </c>
      <c r="N70" s="2">
        <v>1252</v>
      </c>
      <c r="O70" s="2">
        <v>2295</v>
      </c>
      <c r="P70" s="2">
        <f>M70*N70</f>
        <v>2504</v>
      </c>
      <c r="Q70" s="2">
        <f>M70*O70</f>
        <v>4590</v>
      </c>
      <c r="R70" s="2">
        <v>2086</v>
      </c>
      <c r="S70" s="2"/>
    </row>
    <row r="71" spans="1:19">
      <c r="A71" s="3" t="s">
        <v>128</v>
      </c>
      <c r="B71" s="1">
        <v>44549</v>
      </c>
      <c r="C71">
        <v>39</v>
      </c>
      <c r="D71" s="8" t="s">
        <v>19</v>
      </c>
      <c r="E71" t="s">
        <v>20</v>
      </c>
      <c r="F71" t="s">
        <v>21</v>
      </c>
      <c r="G71" t="s">
        <v>43</v>
      </c>
      <c r="H71" t="s">
        <v>23</v>
      </c>
      <c r="I71" t="s">
        <v>24</v>
      </c>
      <c r="J71" s="5" t="s">
        <v>25</v>
      </c>
      <c r="K71" s="5" t="s">
        <v>31</v>
      </c>
      <c r="L71" s="5" t="s">
        <v>41</v>
      </c>
      <c r="M71">
        <v>1</v>
      </c>
      <c r="N71" s="2">
        <v>1266</v>
      </c>
      <c r="O71" s="2">
        <v>2320</v>
      </c>
      <c r="P71" s="2">
        <f>M71*N71</f>
        <v>1266</v>
      </c>
      <c r="Q71" s="2">
        <f>M71*O71</f>
        <v>2320</v>
      </c>
      <c r="R71" s="2">
        <v>1054</v>
      </c>
      <c r="S71" s="2"/>
    </row>
    <row r="72" spans="1:19">
      <c r="A72" s="3" t="s">
        <v>129</v>
      </c>
      <c r="B72" s="1">
        <v>44550</v>
      </c>
      <c r="C72">
        <v>33</v>
      </c>
      <c r="D72" s="8" t="s">
        <v>33</v>
      </c>
      <c r="E72" t="s">
        <v>20</v>
      </c>
      <c r="F72" t="s">
        <v>34</v>
      </c>
      <c r="G72" t="s">
        <v>67</v>
      </c>
      <c r="H72" t="s">
        <v>23</v>
      </c>
      <c r="I72" t="s">
        <v>24</v>
      </c>
      <c r="J72" s="5" t="s">
        <v>68</v>
      </c>
      <c r="K72" s="5" t="s">
        <v>26</v>
      </c>
      <c r="L72" s="5" t="s">
        <v>41</v>
      </c>
      <c r="M72">
        <v>4</v>
      </c>
      <c r="N72" s="2">
        <v>1898</v>
      </c>
      <c r="O72" s="2">
        <v>3375</v>
      </c>
      <c r="P72" s="2">
        <f>M72*N72</f>
        <v>7592</v>
      </c>
      <c r="Q72" s="2">
        <f>M72*O72</f>
        <v>13500</v>
      </c>
      <c r="R72" s="2">
        <v>5908</v>
      </c>
      <c r="S72" s="2"/>
    </row>
    <row r="73" spans="1:19">
      <c r="A73" s="3" t="s">
        <v>130</v>
      </c>
      <c r="B73" s="1">
        <v>44550</v>
      </c>
      <c r="C73">
        <v>57</v>
      </c>
      <c r="D73" s="8" t="s">
        <v>19</v>
      </c>
      <c r="E73" t="s">
        <v>29</v>
      </c>
      <c r="F73" t="s">
        <v>34</v>
      </c>
      <c r="G73" t="s">
        <v>50</v>
      </c>
      <c r="H73" t="s">
        <v>23</v>
      </c>
      <c r="I73" t="s">
        <v>24</v>
      </c>
      <c r="J73" s="5" t="s">
        <v>25</v>
      </c>
      <c r="K73" s="5" t="s">
        <v>26</v>
      </c>
      <c r="L73" s="5" t="s">
        <v>27</v>
      </c>
      <c r="M73">
        <v>4</v>
      </c>
      <c r="N73" s="2">
        <v>1252</v>
      </c>
      <c r="O73" s="2">
        <v>2295</v>
      </c>
      <c r="P73" s="2">
        <f>M73*N73</f>
        <v>5008</v>
      </c>
      <c r="Q73" s="2">
        <f>M73*O73</f>
        <v>9180</v>
      </c>
      <c r="R73" s="2">
        <v>4172</v>
      </c>
      <c r="S73" s="2"/>
    </row>
    <row r="74" spans="1:19">
      <c r="A74" s="3" t="s">
        <v>131</v>
      </c>
      <c r="B74" s="1">
        <v>44550</v>
      </c>
      <c r="C74">
        <v>29</v>
      </c>
      <c r="D74" s="8" t="s">
        <v>33</v>
      </c>
      <c r="E74" t="s">
        <v>29</v>
      </c>
      <c r="F74" t="s">
        <v>54</v>
      </c>
      <c r="G74" t="s">
        <v>55</v>
      </c>
      <c r="H74" t="s">
        <v>23</v>
      </c>
      <c r="I74" t="s">
        <v>24</v>
      </c>
      <c r="J74" s="5" t="s">
        <v>61</v>
      </c>
      <c r="K74" s="5" t="s">
        <v>26</v>
      </c>
      <c r="L74" s="5" t="s">
        <v>132</v>
      </c>
      <c r="M74">
        <v>3</v>
      </c>
      <c r="N74" s="2">
        <v>295</v>
      </c>
      <c r="O74" s="2">
        <v>540</v>
      </c>
      <c r="P74" s="2">
        <f>M74*N74</f>
        <v>885</v>
      </c>
      <c r="Q74" s="2">
        <f>M74*O74</f>
        <v>1620</v>
      </c>
      <c r="R74" s="2">
        <v>735</v>
      </c>
      <c r="S74" s="2"/>
    </row>
    <row r="75" spans="1:19">
      <c r="A75" s="3" t="s">
        <v>133</v>
      </c>
      <c r="B75" s="1">
        <v>44550</v>
      </c>
      <c r="C75">
        <v>35</v>
      </c>
      <c r="D75" s="8" t="s">
        <v>19</v>
      </c>
      <c r="E75" t="s">
        <v>20</v>
      </c>
      <c r="F75" t="s">
        <v>34</v>
      </c>
      <c r="G75" t="s">
        <v>50</v>
      </c>
      <c r="H75" t="s">
        <v>23</v>
      </c>
      <c r="I75" t="s">
        <v>24</v>
      </c>
      <c r="J75" s="5" t="s">
        <v>25</v>
      </c>
      <c r="K75" s="5" t="s">
        <v>31</v>
      </c>
      <c r="L75" s="5" t="s">
        <v>41</v>
      </c>
      <c r="M75">
        <v>1</v>
      </c>
      <c r="N75" s="2">
        <v>1266</v>
      </c>
      <c r="O75" s="2">
        <v>2320</v>
      </c>
      <c r="P75" s="2">
        <f>M75*N75</f>
        <v>1266</v>
      </c>
      <c r="Q75" s="2">
        <f>M75*O75</f>
        <v>2320</v>
      </c>
      <c r="R75" s="2">
        <v>1054</v>
      </c>
      <c r="S75" s="2"/>
    </row>
    <row r="76" spans="1:19">
      <c r="A76" s="3" t="s">
        <v>134</v>
      </c>
      <c r="B76" s="1">
        <v>44550</v>
      </c>
      <c r="C76">
        <v>35</v>
      </c>
      <c r="D76" s="8" t="s">
        <v>19</v>
      </c>
      <c r="E76" t="s">
        <v>29</v>
      </c>
      <c r="F76" t="s">
        <v>34</v>
      </c>
      <c r="G76" t="s">
        <v>67</v>
      </c>
      <c r="H76" t="s">
        <v>23</v>
      </c>
      <c r="I76" t="s">
        <v>24</v>
      </c>
      <c r="J76" s="5" t="s">
        <v>25</v>
      </c>
      <c r="K76" s="5" t="s">
        <v>31</v>
      </c>
      <c r="L76" s="5" t="s">
        <v>41</v>
      </c>
      <c r="M76">
        <v>1</v>
      </c>
      <c r="N76" s="2">
        <v>1266</v>
      </c>
      <c r="O76" s="2">
        <v>2320</v>
      </c>
      <c r="P76" s="2">
        <f>M76*N76</f>
        <v>1266</v>
      </c>
      <c r="Q76" s="2">
        <f>M76*O76</f>
        <v>2320</v>
      </c>
      <c r="R76" s="2">
        <v>1054</v>
      </c>
      <c r="S76" s="2"/>
    </row>
    <row r="77" spans="1:19">
      <c r="A77" s="3" t="s">
        <v>135</v>
      </c>
      <c r="B77" s="1">
        <v>44551</v>
      </c>
      <c r="C77">
        <v>26</v>
      </c>
      <c r="D77" s="8" t="s">
        <v>33</v>
      </c>
      <c r="E77" t="s">
        <v>29</v>
      </c>
      <c r="F77" t="s">
        <v>80</v>
      </c>
      <c r="G77" t="s">
        <v>136</v>
      </c>
      <c r="H77" t="s">
        <v>23</v>
      </c>
      <c r="I77" t="s">
        <v>24</v>
      </c>
      <c r="J77" s="5" t="s">
        <v>25</v>
      </c>
      <c r="K77" s="5" t="s">
        <v>31</v>
      </c>
      <c r="L77" s="5" t="s">
        <v>41</v>
      </c>
      <c r="M77">
        <v>3</v>
      </c>
      <c r="N77" s="2">
        <v>1266</v>
      </c>
      <c r="O77" s="2">
        <v>2320</v>
      </c>
      <c r="P77" s="2">
        <f>M77*N77</f>
        <v>3798</v>
      </c>
      <c r="Q77" s="2">
        <f>M77*O77</f>
        <v>6960</v>
      </c>
      <c r="R77" s="2">
        <v>3162</v>
      </c>
      <c r="S77" s="2"/>
    </row>
    <row r="78" spans="1:19">
      <c r="A78" s="3" t="s">
        <v>137</v>
      </c>
      <c r="B78" s="1">
        <v>44551</v>
      </c>
      <c r="C78">
        <v>23</v>
      </c>
      <c r="D78" s="8" t="s">
        <v>33</v>
      </c>
      <c r="E78" t="s">
        <v>29</v>
      </c>
      <c r="F78" t="s">
        <v>39</v>
      </c>
      <c r="G78" t="s">
        <v>40</v>
      </c>
      <c r="H78" t="s">
        <v>23</v>
      </c>
      <c r="I78" t="s">
        <v>24</v>
      </c>
      <c r="J78" s="5" t="s">
        <v>30</v>
      </c>
      <c r="K78" s="5" t="s">
        <v>31</v>
      </c>
      <c r="L78" s="5" t="s">
        <v>27</v>
      </c>
      <c r="M78">
        <v>2</v>
      </c>
      <c r="N78" s="2">
        <v>420</v>
      </c>
      <c r="O78" s="2">
        <v>769</v>
      </c>
      <c r="P78" s="2">
        <f>M78*N78</f>
        <v>840</v>
      </c>
      <c r="Q78" s="2">
        <f>M78*O78</f>
        <v>1538</v>
      </c>
      <c r="R78" s="2">
        <v>698</v>
      </c>
      <c r="S78" s="2"/>
    </row>
    <row r="79" spans="1:19">
      <c r="A79" s="3" t="s">
        <v>138</v>
      </c>
      <c r="B79" s="1">
        <v>44552</v>
      </c>
      <c r="C79">
        <v>30</v>
      </c>
      <c r="D79" s="8" t="s">
        <v>33</v>
      </c>
      <c r="E79" t="s">
        <v>20</v>
      </c>
      <c r="F79" t="s">
        <v>21</v>
      </c>
      <c r="G79" t="s">
        <v>43</v>
      </c>
      <c r="H79" t="s">
        <v>23</v>
      </c>
      <c r="I79" t="s">
        <v>24</v>
      </c>
      <c r="J79" s="5" t="s">
        <v>25</v>
      </c>
      <c r="K79" s="5" t="s">
        <v>31</v>
      </c>
      <c r="L79" s="5" t="s">
        <v>41</v>
      </c>
      <c r="M79">
        <v>3</v>
      </c>
      <c r="N79" s="2">
        <v>1266</v>
      </c>
      <c r="O79" s="2">
        <v>2320</v>
      </c>
      <c r="P79" s="2">
        <f>M79*N79</f>
        <v>3798</v>
      </c>
      <c r="Q79" s="2">
        <f>M79*O79</f>
        <v>6960</v>
      </c>
      <c r="R79" s="2">
        <v>3162</v>
      </c>
      <c r="S79" s="2"/>
    </row>
    <row r="80" spans="1:19">
      <c r="A80" s="3" t="s">
        <v>139</v>
      </c>
      <c r="B80" s="1">
        <v>44552</v>
      </c>
      <c r="C80">
        <v>41</v>
      </c>
      <c r="D80" s="8" t="s">
        <v>19</v>
      </c>
      <c r="E80" t="s">
        <v>29</v>
      </c>
      <c r="F80" t="s">
        <v>21</v>
      </c>
      <c r="G80" t="s">
        <v>22</v>
      </c>
      <c r="H80" t="s">
        <v>23</v>
      </c>
      <c r="I80" t="s">
        <v>24</v>
      </c>
      <c r="J80" s="5" t="s">
        <v>25</v>
      </c>
      <c r="K80" s="5" t="s">
        <v>26</v>
      </c>
      <c r="L80" s="5" t="s">
        <v>36</v>
      </c>
      <c r="M80">
        <v>3</v>
      </c>
      <c r="N80" s="2">
        <v>1252</v>
      </c>
      <c r="O80" s="2">
        <v>2295</v>
      </c>
      <c r="P80" s="2">
        <f>M80*N80</f>
        <v>3756</v>
      </c>
      <c r="Q80" s="2">
        <f>M80*O80</f>
        <v>6885</v>
      </c>
      <c r="R80" s="2">
        <v>3129</v>
      </c>
      <c r="S80" s="2"/>
    </row>
    <row r="81" spans="1:19">
      <c r="A81" s="3" t="s">
        <v>140</v>
      </c>
      <c r="B81" s="1">
        <v>44552</v>
      </c>
      <c r="C81">
        <v>19</v>
      </c>
      <c r="D81" s="8" t="s">
        <v>33</v>
      </c>
      <c r="E81" t="s">
        <v>20</v>
      </c>
      <c r="F81" t="s">
        <v>34</v>
      </c>
      <c r="G81" t="s">
        <v>35</v>
      </c>
      <c r="H81" t="s">
        <v>23</v>
      </c>
      <c r="I81" t="s">
        <v>24</v>
      </c>
      <c r="J81" s="5" t="s">
        <v>61</v>
      </c>
      <c r="K81" s="5" t="s">
        <v>31</v>
      </c>
      <c r="L81" s="5" t="s">
        <v>36</v>
      </c>
      <c r="M81">
        <v>1</v>
      </c>
      <c r="N81" s="2">
        <v>308</v>
      </c>
      <c r="O81" s="2">
        <v>565</v>
      </c>
      <c r="P81" s="2">
        <f>M81*N81</f>
        <v>308</v>
      </c>
      <c r="Q81" s="2">
        <f>M81*O81</f>
        <v>565</v>
      </c>
      <c r="R81" s="2">
        <v>257</v>
      </c>
      <c r="S81" s="2"/>
    </row>
    <row r="82" spans="1:19">
      <c r="A82" s="3" t="s">
        <v>141</v>
      </c>
      <c r="B82" s="1">
        <v>44552</v>
      </c>
      <c r="C82">
        <v>25</v>
      </c>
      <c r="D82" s="8" t="s">
        <v>33</v>
      </c>
      <c r="E82" t="s">
        <v>29</v>
      </c>
      <c r="F82" t="s">
        <v>80</v>
      </c>
      <c r="G82" t="s">
        <v>81</v>
      </c>
      <c r="H82" t="s">
        <v>23</v>
      </c>
      <c r="I82" t="s">
        <v>24</v>
      </c>
      <c r="J82" s="5" t="s">
        <v>25</v>
      </c>
      <c r="K82" s="5" t="s">
        <v>26</v>
      </c>
      <c r="L82" s="5" t="s">
        <v>41</v>
      </c>
      <c r="M82">
        <v>1</v>
      </c>
      <c r="N82" s="2">
        <v>1252</v>
      </c>
      <c r="O82" s="2">
        <v>2295</v>
      </c>
      <c r="P82" s="2">
        <f>M82*N82</f>
        <v>1252</v>
      </c>
      <c r="Q82" s="2">
        <f>M82*O82</f>
        <v>2295</v>
      </c>
      <c r="R82" s="2">
        <v>1043</v>
      </c>
      <c r="S82" s="2"/>
    </row>
    <row r="83" spans="1:19">
      <c r="A83" s="3" t="s">
        <v>142</v>
      </c>
      <c r="B83" s="1">
        <v>44552</v>
      </c>
      <c r="C83">
        <v>27</v>
      </c>
      <c r="D83" s="8" t="s">
        <v>33</v>
      </c>
      <c r="E83" t="s">
        <v>20</v>
      </c>
      <c r="F83" t="s">
        <v>54</v>
      </c>
      <c r="G83" t="s">
        <v>55</v>
      </c>
      <c r="H83" t="s">
        <v>23</v>
      </c>
      <c r="I83" t="s">
        <v>24</v>
      </c>
      <c r="J83" s="5" t="s">
        <v>25</v>
      </c>
      <c r="K83" s="5" t="s">
        <v>26</v>
      </c>
      <c r="L83" s="5" t="s">
        <v>27</v>
      </c>
      <c r="M83">
        <v>1</v>
      </c>
      <c r="N83" s="2">
        <v>1252</v>
      </c>
      <c r="O83" s="2">
        <v>2295</v>
      </c>
      <c r="P83" s="2">
        <f>M83*N83</f>
        <v>1252</v>
      </c>
      <c r="Q83" s="2">
        <f>M83*O83</f>
        <v>2295</v>
      </c>
      <c r="R83" s="2">
        <v>1043</v>
      </c>
      <c r="S83" s="2"/>
    </row>
    <row r="84" spans="1:19">
      <c r="A84" s="3" t="s">
        <v>143</v>
      </c>
      <c r="B84" s="1">
        <v>44552</v>
      </c>
      <c r="C84">
        <v>41</v>
      </c>
      <c r="D84" s="8" t="s">
        <v>19</v>
      </c>
      <c r="E84" t="s">
        <v>29</v>
      </c>
      <c r="F84" t="s">
        <v>47</v>
      </c>
      <c r="G84" t="s">
        <v>127</v>
      </c>
      <c r="H84" t="s">
        <v>23</v>
      </c>
      <c r="I84" t="s">
        <v>24</v>
      </c>
      <c r="J84" s="5" t="s">
        <v>25</v>
      </c>
      <c r="K84" s="5" t="s">
        <v>31</v>
      </c>
      <c r="L84" s="5" t="s">
        <v>41</v>
      </c>
      <c r="M84">
        <v>1</v>
      </c>
      <c r="N84" s="2">
        <v>1266</v>
      </c>
      <c r="O84" s="2">
        <v>2320</v>
      </c>
      <c r="P84" s="2">
        <f>M84*N84</f>
        <v>1266</v>
      </c>
      <c r="Q84" s="2">
        <f>M84*O84</f>
        <v>2320</v>
      </c>
      <c r="R84" s="2">
        <v>1054</v>
      </c>
      <c r="S84" s="2"/>
    </row>
    <row r="85" spans="1:19">
      <c r="A85" s="3" t="s">
        <v>144</v>
      </c>
      <c r="B85" s="1">
        <v>44553</v>
      </c>
      <c r="C85">
        <v>30</v>
      </c>
      <c r="D85" s="8" t="s">
        <v>33</v>
      </c>
      <c r="E85" t="s">
        <v>20</v>
      </c>
      <c r="F85" t="s">
        <v>21</v>
      </c>
      <c r="G85" t="s">
        <v>64</v>
      </c>
      <c r="H85" t="s">
        <v>23</v>
      </c>
      <c r="I85" t="s">
        <v>24</v>
      </c>
      <c r="J85" s="5" t="s">
        <v>25</v>
      </c>
      <c r="K85" s="5" t="s">
        <v>31</v>
      </c>
      <c r="L85" s="5" t="s">
        <v>36</v>
      </c>
      <c r="M85">
        <v>1</v>
      </c>
      <c r="N85" s="2">
        <v>1266</v>
      </c>
      <c r="O85" s="2">
        <v>2320</v>
      </c>
      <c r="P85" s="2">
        <f>M85*N85</f>
        <v>1266</v>
      </c>
      <c r="Q85" s="2">
        <f>M85*O85</f>
        <v>2320</v>
      </c>
      <c r="R85" s="2">
        <v>1054</v>
      </c>
      <c r="S85" s="2"/>
    </row>
    <row r="86" spans="1:19">
      <c r="A86" s="3" t="s">
        <v>145</v>
      </c>
      <c r="B86" s="1">
        <v>44553</v>
      </c>
      <c r="C86">
        <v>31</v>
      </c>
      <c r="D86" s="8" t="s">
        <v>33</v>
      </c>
      <c r="E86" t="s">
        <v>20</v>
      </c>
      <c r="F86" t="s">
        <v>54</v>
      </c>
      <c r="G86" t="s">
        <v>55</v>
      </c>
      <c r="H86" t="s">
        <v>23</v>
      </c>
      <c r="I86" t="s">
        <v>24</v>
      </c>
      <c r="J86" s="5" t="s">
        <v>25</v>
      </c>
      <c r="K86" s="5" t="s">
        <v>26</v>
      </c>
      <c r="L86" s="5" t="s">
        <v>36</v>
      </c>
      <c r="M86">
        <v>1</v>
      </c>
      <c r="N86" s="2">
        <v>1252</v>
      </c>
      <c r="O86" s="2">
        <v>2295</v>
      </c>
      <c r="P86" s="2">
        <f>M86*N86</f>
        <v>1252</v>
      </c>
      <c r="Q86" s="2">
        <f>M86*O86</f>
        <v>2295</v>
      </c>
      <c r="R86" s="2">
        <v>1043</v>
      </c>
      <c r="S86" s="2"/>
    </row>
    <row r="87" spans="1:19">
      <c r="A87" s="3" t="s">
        <v>146</v>
      </c>
      <c r="B87" s="1">
        <v>44553</v>
      </c>
      <c r="C87">
        <v>35</v>
      </c>
      <c r="D87" s="8" t="s">
        <v>19</v>
      </c>
      <c r="E87" t="s">
        <v>20</v>
      </c>
      <c r="F87" t="s">
        <v>21</v>
      </c>
      <c r="G87" t="s">
        <v>22</v>
      </c>
      <c r="H87" t="s">
        <v>23</v>
      </c>
      <c r="I87" t="s">
        <v>24</v>
      </c>
      <c r="J87" s="5" t="s">
        <v>61</v>
      </c>
      <c r="K87" s="5" t="s">
        <v>26</v>
      </c>
      <c r="L87" s="5" t="s">
        <v>36</v>
      </c>
      <c r="M87">
        <v>1</v>
      </c>
      <c r="N87" s="2">
        <v>295</v>
      </c>
      <c r="O87" s="2">
        <v>540</v>
      </c>
      <c r="P87" s="2">
        <f>M87*N87</f>
        <v>295</v>
      </c>
      <c r="Q87" s="2">
        <f>M87*O87</f>
        <v>540</v>
      </c>
      <c r="R87" s="2">
        <v>245</v>
      </c>
      <c r="S87" s="2"/>
    </row>
    <row r="88" spans="1:19">
      <c r="A88" s="3" t="s">
        <v>147</v>
      </c>
      <c r="B88" s="1">
        <v>44554</v>
      </c>
      <c r="C88">
        <v>38</v>
      </c>
      <c r="D88" s="8" t="s">
        <v>19</v>
      </c>
      <c r="E88" t="s">
        <v>29</v>
      </c>
      <c r="F88" t="s">
        <v>34</v>
      </c>
      <c r="G88" t="s">
        <v>50</v>
      </c>
      <c r="H88" t="s">
        <v>23</v>
      </c>
      <c r="I88" t="s">
        <v>24</v>
      </c>
      <c r="J88" s="5" t="s">
        <v>25</v>
      </c>
      <c r="K88" s="5" t="s">
        <v>26</v>
      </c>
      <c r="L88" s="5" t="s">
        <v>36</v>
      </c>
      <c r="M88">
        <v>4</v>
      </c>
      <c r="N88" s="2">
        <v>1252</v>
      </c>
      <c r="O88" s="2">
        <v>2295</v>
      </c>
      <c r="P88" s="2">
        <f>M88*N88</f>
        <v>5008</v>
      </c>
      <c r="Q88" s="2">
        <f>M88*O88</f>
        <v>9180</v>
      </c>
      <c r="R88" s="2">
        <v>4172</v>
      </c>
      <c r="S88" s="2"/>
    </row>
    <row r="89" spans="1:19">
      <c r="D89"/>
    </row>
    <row r="90" spans="1:19">
      <c r="D90"/>
    </row>
  </sheetData>
  <autoFilter ref="A1:R88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C2A0-5836-433B-95CC-3DDFBB12F33B}">
  <dimension ref="A1:G88"/>
  <sheetViews>
    <sheetView topLeftCell="A61" workbookViewId="0">
      <selection activeCell="K22" sqref="K22"/>
    </sheetView>
  </sheetViews>
  <sheetFormatPr defaultRowHeight="15"/>
  <cols>
    <col min="1" max="1" width="15.85546875" bestFit="1" customWidth="1"/>
    <col min="3" max="3" width="10.5703125" bestFit="1" customWidth="1"/>
    <col min="5" max="5" width="20.42578125" bestFit="1" customWidth="1"/>
    <col min="6" max="6" width="11.140625" bestFit="1" customWidth="1"/>
    <col min="7" max="7" width="11" customWidth="1"/>
  </cols>
  <sheetData>
    <row r="1" spans="1:7">
      <c r="A1" s="6" t="s">
        <v>9</v>
      </c>
      <c r="B1" s="6" t="s">
        <v>10</v>
      </c>
      <c r="C1" s="4" t="s">
        <v>13</v>
      </c>
      <c r="D1" s="4" t="s">
        <v>148</v>
      </c>
      <c r="E1" s="11" t="s">
        <v>149</v>
      </c>
      <c r="F1" s="4" t="s">
        <v>14</v>
      </c>
    </row>
    <row r="2" spans="1:7">
      <c r="A2" s="5" t="s">
        <v>25</v>
      </c>
      <c r="B2" s="5" t="s">
        <v>26</v>
      </c>
      <c r="C2" s="2">
        <v>1252</v>
      </c>
      <c r="D2">
        <v>1.833</v>
      </c>
      <c r="E2" s="2">
        <f>C2*D2</f>
        <v>2294.9160000000002</v>
      </c>
      <c r="F2" s="2">
        <v>2295</v>
      </c>
      <c r="G2" t="str">
        <f>IF(ABS(E2 - F2) &gt; 1, "Mismatch", "")</f>
        <v/>
      </c>
    </row>
    <row r="3" spans="1:7">
      <c r="A3" s="5" t="s">
        <v>30</v>
      </c>
      <c r="B3" s="5" t="s">
        <v>31</v>
      </c>
      <c r="C3" s="2">
        <v>420</v>
      </c>
      <c r="D3">
        <v>1.833</v>
      </c>
      <c r="E3" s="2">
        <f t="shared" ref="E3:E66" si="0">C3*D3</f>
        <v>769.86</v>
      </c>
      <c r="F3" s="2">
        <v>769</v>
      </c>
      <c r="G3" t="str">
        <f t="shared" ref="G3:G66" si="1">IF(ABS(E3 - F3) &gt; 1, "Mismatch", "")</f>
        <v/>
      </c>
    </row>
    <row r="4" spans="1:7">
      <c r="A4" s="5" t="s">
        <v>30</v>
      </c>
      <c r="B4" s="5" t="s">
        <v>31</v>
      </c>
      <c r="C4" s="2">
        <v>420</v>
      </c>
      <c r="D4">
        <v>1.833</v>
      </c>
      <c r="E4" s="2">
        <f t="shared" si="0"/>
        <v>769.86</v>
      </c>
      <c r="F4" s="2">
        <v>769</v>
      </c>
      <c r="G4" t="str">
        <f t="shared" si="1"/>
        <v/>
      </c>
    </row>
    <row r="5" spans="1:7">
      <c r="A5" s="5" t="s">
        <v>25</v>
      </c>
      <c r="B5" s="5" t="s">
        <v>26</v>
      </c>
      <c r="C5" s="2">
        <v>0</v>
      </c>
      <c r="D5">
        <v>1.833</v>
      </c>
      <c r="E5" s="2">
        <f t="shared" si="0"/>
        <v>0</v>
      </c>
      <c r="F5" s="2">
        <v>2295</v>
      </c>
      <c r="G5" t="str">
        <f t="shared" si="1"/>
        <v>Mismatch</v>
      </c>
    </row>
    <row r="6" spans="1:7">
      <c r="A6" s="5" t="s">
        <v>25</v>
      </c>
      <c r="B6" s="5" t="s">
        <v>26</v>
      </c>
      <c r="C6" s="2">
        <v>1252</v>
      </c>
      <c r="D6">
        <v>1.833</v>
      </c>
      <c r="E6" s="2">
        <f t="shared" si="0"/>
        <v>2294.9160000000002</v>
      </c>
      <c r="F6" s="2">
        <v>2295</v>
      </c>
      <c r="G6" t="str">
        <f t="shared" si="1"/>
        <v/>
      </c>
    </row>
    <row r="7" spans="1:7">
      <c r="A7" s="5" t="s">
        <v>25</v>
      </c>
      <c r="B7" s="5" t="s">
        <v>26</v>
      </c>
      <c r="C7" s="2">
        <v>1252</v>
      </c>
      <c r="D7">
        <v>1.833</v>
      </c>
      <c r="E7" s="2">
        <f t="shared" si="0"/>
        <v>2294.9160000000002</v>
      </c>
      <c r="F7" s="2">
        <v>2295</v>
      </c>
      <c r="G7" t="str">
        <f t="shared" si="1"/>
        <v/>
      </c>
    </row>
    <row r="8" spans="1:7">
      <c r="A8" s="5" t="s">
        <v>30</v>
      </c>
      <c r="B8" s="5" t="s">
        <v>31</v>
      </c>
      <c r="C8" s="2">
        <v>420</v>
      </c>
      <c r="D8">
        <v>1.833</v>
      </c>
      <c r="E8" s="2">
        <f t="shared" si="0"/>
        <v>769.86</v>
      </c>
      <c r="F8" s="2">
        <v>0</v>
      </c>
      <c r="G8" t="str">
        <f t="shared" si="1"/>
        <v>Mismatch</v>
      </c>
    </row>
    <row r="9" spans="1:7">
      <c r="A9" s="5" t="s">
        <v>25</v>
      </c>
      <c r="B9" s="5" t="s">
        <v>26</v>
      </c>
      <c r="C9" s="2">
        <v>1252</v>
      </c>
      <c r="D9">
        <v>1.833</v>
      </c>
      <c r="E9" s="2">
        <f t="shared" si="0"/>
        <v>2294.9160000000002</v>
      </c>
      <c r="F9" s="2">
        <v>2295</v>
      </c>
      <c r="G9" t="str">
        <f t="shared" si="1"/>
        <v/>
      </c>
    </row>
    <row r="10" spans="1:7">
      <c r="A10" s="5" t="s">
        <v>25</v>
      </c>
      <c r="B10" s="5" t="s">
        <v>26</v>
      </c>
      <c r="C10" s="2">
        <v>1252</v>
      </c>
      <c r="D10">
        <v>1.833</v>
      </c>
      <c r="E10" s="2">
        <f t="shared" si="0"/>
        <v>2294.9160000000002</v>
      </c>
      <c r="F10" s="2">
        <v>2295</v>
      </c>
      <c r="G10" t="str">
        <f t="shared" si="1"/>
        <v/>
      </c>
    </row>
    <row r="11" spans="1:7">
      <c r="A11" s="5" t="s">
        <v>25</v>
      </c>
      <c r="B11" s="5" t="s">
        <v>31</v>
      </c>
      <c r="C11" s="2">
        <v>1266</v>
      </c>
      <c r="D11">
        <v>1.833</v>
      </c>
      <c r="E11" s="2">
        <f t="shared" si="0"/>
        <v>2320.578</v>
      </c>
      <c r="F11" s="2">
        <v>2320</v>
      </c>
      <c r="G11" t="str">
        <f t="shared" si="1"/>
        <v/>
      </c>
    </row>
    <row r="12" spans="1:7">
      <c r="A12" s="5" t="s">
        <v>25</v>
      </c>
      <c r="B12" s="5" t="s">
        <v>26</v>
      </c>
      <c r="C12" s="2">
        <v>1252</v>
      </c>
      <c r="D12">
        <v>1.833</v>
      </c>
      <c r="E12" s="2">
        <f t="shared" si="0"/>
        <v>2294.9160000000002</v>
      </c>
      <c r="F12" s="2">
        <v>2295</v>
      </c>
      <c r="G12" t="str">
        <f t="shared" si="1"/>
        <v/>
      </c>
    </row>
    <row r="13" spans="1:7">
      <c r="A13" s="5" t="s">
        <v>30</v>
      </c>
      <c r="B13" s="5" t="s">
        <v>31</v>
      </c>
      <c r="C13" s="2">
        <v>420</v>
      </c>
      <c r="D13">
        <v>1.833</v>
      </c>
      <c r="E13" s="2">
        <f t="shared" si="0"/>
        <v>769.86</v>
      </c>
      <c r="F13" s="2">
        <v>769</v>
      </c>
      <c r="G13" t="str">
        <f t="shared" si="1"/>
        <v/>
      </c>
    </row>
    <row r="14" spans="1:7">
      <c r="A14" s="5" t="s">
        <v>25</v>
      </c>
      <c r="B14" s="5" t="s">
        <v>26</v>
      </c>
      <c r="C14" s="2">
        <v>1252</v>
      </c>
      <c r="D14">
        <v>1.833</v>
      </c>
      <c r="E14" s="2">
        <f t="shared" si="0"/>
        <v>2294.9160000000002</v>
      </c>
      <c r="F14" s="2">
        <v>2295</v>
      </c>
      <c r="G14" t="str">
        <f t="shared" si="1"/>
        <v/>
      </c>
    </row>
    <row r="15" spans="1:7">
      <c r="A15" s="5" t="s">
        <v>25</v>
      </c>
      <c r="B15" s="5" t="s">
        <v>26</v>
      </c>
      <c r="C15" s="2">
        <v>1252</v>
      </c>
      <c r="D15">
        <v>1.833</v>
      </c>
      <c r="E15" s="2">
        <f t="shared" si="0"/>
        <v>2294.9160000000002</v>
      </c>
      <c r="F15" s="2">
        <v>2295</v>
      </c>
      <c r="G15" t="str">
        <f t="shared" si="1"/>
        <v/>
      </c>
    </row>
    <row r="16" spans="1:7">
      <c r="A16" s="5" t="s">
        <v>25</v>
      </c>
      <c r="B16" s="5" t="s">
        <v>31</v>
      </c>
      <c r="C16" s="2">
        <v>1266</v>
      </c>
      <c r="D16">
        <v>1.833</v>
      </c>
      <c r="E16" s="2">
        <f t="shared" si="0"/>
        <v>2320.578</v>
      </c>
      <c r="F16" s="2">
        <v>2320</v>
      </c>
      <c r="G16" t="str">
        <f t="shared" si="1"/>
        <v/>
      </c>
    </row>
    <row r="17" spans="1:7">
      <c r="A17" s="5" t="s">
        <v>30</v>
      </c>
      <c r="B17" s="5" t="s">
        <v>31</v>
      </c>
      <c r="C17" s="2">
        <v>420</v>
      </c>
      <c r="D17">
        <v>1.833</v>
      </c>
      <c r="E17" s="2">
        <f t="shared" si="0"/>
        <v>769.86</v>
      </c>
      <c r="F17" s="2">
        <v>769</v>
      </c>
      <c r="G17" t="str">
        <f t="shared" si="1"/>
        <v/>
      </c>
    </row>
    <row r="18" spans="1:7">
      <c r="A18" s="5" t="s">
        <v>25</v>
      </c>
      <c r="B18" s="5" t="s">
        <v>31</v>
      </c>
      <c r="C18" s="2">
        <v>1266</v>
      </c>
      <c r="D18">
        <v>1.833</v>
      </c>
      <c r="E18" s="2">
        <f t="shared" si="0"/>
        <v>2320.578</v>
      </c>
      <c r="F18" s="2">
        <v>2320</v>
      </c>
      <c r="G18" t="str">
        <f t="shared" si="1"/>
        <v/>
      </c>
    </row>
    <row r="19" spans="1:7">
      <c r="A19" s="5" t="s">
        <v>61</v>
      </c>
      <c r="B19" s="5" t="s">
        <v>31</v>
      </c>
      <c r="C19" s="2">
        <v>308</v>
      </c>
      <c r="D19">
        <v>1.833</v>
      </c>
      <c r="E19" s="2">
        <f t="shared" si="0"/>
        <v>564.56399999999996</v>
      </c>
      <c r="F19" s="2">
        <v>565</v>
      </c>
      <c r="G19" t="str">
        <f t="shared" si="1"/>
        <v/>
      </c>
    </row>
    <row r="20" spans="1:7">
      <c r="A20" s="5" t="s">
        <v>25</v>
      </c>
      <c r="B20" s="5" t="s">
        <v>31</v>
      </c>
      <c r="C20" s="2">
        <v>1266</v>
      </c>
      <c r="D20">
        <v>1.833</v>
      </c>
      <c r="E20" s="2">
        <f t="shared" si="0"/>
        <v>2320.578</v>
      </c>
      <c r="F20" s="2">
        <v>2320</v>
      </c>
      <c r="G20" t="str">
        <f t="shared" si="1"/>
        <v/>
      </c>
    </row>
    <row r="21" spans="1:7">
      <c r="A21" s="5" t="s">
        <v>25</v>
      </c>
      <c r="B21" s="5" t="s">
        <v>26</v>
      </c>
      <c r="C21" s="2">
        <v>1252</v>
      </c>
      <c r="D21">
        <v>1.833</v>
      </c>
      <c r="E21" s="2">
        <f t="shared" si="0"/>
        <v>2294.9160000000002</v>
      </c>
      <c r="F21" s="2">
        <v>2295</v>
      </c>
      <c r="G21" t="str">
        <f t="shared" si="1"/>
        <v/>
      </c>
    </row>
    <row r="22" spans="1:7">
      <c r="A22" s="5" t="s">
        <v>61</v>
      </c>
      <c r="B22" s="5" t="s">
        <v>26</v>
      </c>
      <c r="C22" s="2">
        <v>295</v>
      </c>
      <c r="D22">
        <v>1.833</v>
      </c>
      <c r="E22" s="2">
        <f t="shared" si="0"/>
        <v>540.73500000000001</v>
      </c>
      <c r="F22" s="2">
        <v>540</v>
      </c>
      <c r="G22" t="str">
        <f t="shared" si="1"/>
        <v/>
      </c>
    </row>
    <row r="23" spans="1:7">
      <c r="A23" s="5" t="s">
        <v>68</v>
      </c>
      <c r="B23" s="5" t="s">
        <v>26</v>
      </c>
      <c r="C23" s="2">
        <v>1898</v>
      </c>
      <c r="D23">
        <v>1.778</v>
      </c>
      <c r="E23" s="2">
        <f t="shared" si="0"/>
        <v>3374.6440000000002</v>
      </c>
      <c r="F23" s="2">
        <v>3375</v>
      </c>
      <c r="G23" t="str">
        <f t="shared" si="1"/>
        <v/>
      </c>
    </row>
    <row r="24" spans="1:7">
      <c r="A24" s="5" t="s">
        <v>25</v>
      </c>
      <c r="B24" s="5" t="s">
        <v>31</v>
      </c>
      <c r="C24" s="2">
        <v>1266</v>
      </c>
      <c r="D24">
        <v>1.833</v>
      </c>
      <c r="E24" s="2">
        <f t="shared" si="0"/>
        <v>2320.578</v>
      </c>
      <c r="F24" s="2">
        <v>2320</v>
      </c>
      <c r="G24" t="str">
        <f t="shared" si="1"/>
        <v/>
      </c>
    </row>
    <row r="25" spans="1:7">
      <c r="A25" s="5" t="s">
        <v>25</v>
      </c>
      <c r="B25" s="5" t="s">
        <v>26</v>
      </c>
      <c r="C25" s="2">
        <v>1252</v>
      </c>
      <c r="D25">
        <v>1.833</v>
      </c>
      <c r="E25" s="2">
        <f t="shared" si="0"/>
        <v>2294.9160000000002</v>
      </c>
      <c r="F25" s="2">
        <v>2295</v>
      </c>
      <c r="G25" t="str">
        <f t="shared" si="1"/>
        <v/>
      </c>
    </row>
    <row r="26" spans="1:7">
      <c r="A26" s="5" t="s">
        <v>25</v>
      </c>
      <c r="B26" s="5" t="s">
        <v>26</v>
      </c>
      <c r="C26" s="2">
        <v>1252</v>
      </c>
      <c r="D26">
        <v>1.833</v>
      </c>
      <c r="E26" s="2">
        <f t="shared" si="0"/>
        <v>2294.9160000000002</v>
      </c>
      <c r="F26" s="2">
        <v>2295</v>
      </c>
      <c r="G26" t="str">
        <f t="shared" si="1"/>
        <v/>
      </c>
    </row>
    <row r="27" spans="1:7">
      <c r="A27" s="5" t="s">
        <v>25</v>
      </c>
      <c r="B27" s="5" t="s">
        <v>26</v>
      </c>
      <c r="C27" s="2">
        <v>1252</v>
      </c>
      <c r="D27">
        <v>1.833</v>
      </c>
      <c r="E27" s="2">
        <f t="shared" si="0"/>
        <v>2294.9160000000002</v>
      </c>
      <c r="F27" s="2">
        <v>2295</v>
      </c>
      <c r="G27" t="str">
        <f t="shared" si="1"/>
        <v/>
      </c>
    </row>
    <row r="28" spans="1:7">
      <c r="A28" s="5" t="s">
        <v>61</v>
      </c>
      <c r="B28" s="5" t="s">
        <v>26</v>
      </c>
      <c r="C28" s="2">
        <v>295</v>
      </c>
      <c r="D28">
        <v>1.833</v>
      </c>
      <c r="E28" s="2">
        <f t="shared" si="0"/>
        <v>540.73500000000001</v>
      </c>
      <c r="F28" s="2">
        <v>540</v>
      </c>
      <c r="G28" t="str">
        <f t="shared" si="1"/>
        <v/>
      </c>
    </row>
    <row r="29" spans="1:7">
      <c r="A29" s="5" t="s">
        <v>68</v>
      </c>
      <c r="B29" s="5" t="s">
        <v>31</v>
      </c>
      <c r="C29" s="2">
        <v>1912</v>
      </c>
      <c r="D29">
        <v>1.778</v>
      </c>
      <c r="E29" s="2">
        <f t="shared" si="0"/>
        <v>3399.5360000000001</v>
      </c>
      <c r="F29" s="2">
        <v>3400</v>
      </c>
      <c r="G29" t="str">
        <f t="shared" si="1"/>
        <v/>
      </c>
    </row>
    <row r="30" spans="1:7">
      <c r="A30" s="5" t="s">
        <v>25</v>
      </c>
      <c r="B30" s="5" t="s">
        <v>26</v>
      </c>
      <c r="C30" s="2">
        <v>1252</v>
      </c>
      <c r="D30">
        <v>1.833</v>
      </c>
      <c r="E30" s="2">
        <f t="shared" si="0"/>
        <v>2294.9160000000002</v>
      </c>
      <c r="F30" s="2">
        <v>2295</v>
      </c>
      <c r="G30" t="str">
        <f t="shared" si="1"/>
        <v/>
      </c>
    </row>
    <row r="31" spans="1:7">
      <c r="A31" s="5" t="s">
        <v>25</v>
      </c>
      <c r="B31" s="5" t="s">
        <v>26</v>
      </c>
      <c r="C31" s="2">
        <v>1252</v>
      </c>
      <c r="D31">
        <v>1.833</v>
      </c>
      <c r="E31" s="2">
        <f t="shared" si="0"/>
        <v>2294.9160000000002</v>
      </c>
      <c r="F31" s="2">
        <v>2295</v>
      </c>
      <c r="G31" t="str">
        <f t="shared" si="1"/>
        <v/>
      </c>
    </row>
    <row r="32" spans="1:7">
      <c r="A32" s="5" t="s">
        <v>30</v>
      </c>
      <c r="B32" s="5" t="s">
        <v>31</v>
      </c>
      <c r="C32" s="2">
        <v>420</v>
      </c>
      <c r="D32">
        <v>1.833</v>
      </c>
      <c r="E32" s="2">
        <f t="shared" si="0"/>
        <v>769.86</v>
      </c>
      <c r="F32" s="2">
        <v>769</v>
      </c>
      <c r="G32" t="str">
        <f t="shared" si="1"/>
        <v/>
      </c>
    </row>
    <row r="33" spans="1:7">
      <c r="A33" s="5" t="s">
        <v>25</v>
      </c>
      <c r="B33" s="5" t="s">
        <v>26</v>
      </c>
      <c r="C33" s="2">
        <v>1252</v>
      </c>
      <c r="D33">
        <v>1.833</v>
      </c>
      <c r="E33" s="2">
        <f t="shared" si="0"/>
        <v>2294.9160000000002</v>
      </c>
      <c r="F33" s="2">
        <v>2295</v>
      </c>
      <c r="G33" t="str">
        <f t="shared" si="1"/>
        <v/>
      </c>
    </row>
    <row r="34" spans="1:7">
      <c r="A34" s="5" t="s">
        <v>30</v>
      </c>
      <c r="B34" s="5" t="s">
        <v>31</v>
      </c>
      <c r="C34" s="2">
        <v>420</v>
      </c>
      <c r="D34">
        <v>1.833</v>
      </c>
      <c r="E34" s="2">
        <f t="shared" si="0"/>
        <v>769.86</v>
      </c>
      <c r="F34" s="2">
        <v>769</v>
      </c>
      <c r="G34" t="str">
        <f t="shared" si="1"/>
        <v/>
      </c>
    </row>
    <row r="35" spans="1:7">
      <c r="A35" s="5" t="s">
        <v>25</v>
      </c>
      <c r="B35" s="5" t="s">
        <v>31</v>
      </c>
      <c r="C35" s="2">
        <v>1266</v>
      </c>
      <c r="D35">
        <v>1.833</v>
      </c>
      <c r="E35" s="2">
        <f t="shared" si="0"/>
        <v>2320.578</v>
      </c>
      <c r="F35" s="2">
        <v>2320</v>
      </c>
      <c r="G35" t="str">
        <f t="shared" si="1"/>
        <v/>
      </c>
    </row>
    <row r="36" spans="1:7">
      <c r="A36" s="5" t="s">
        <v>25</v>
      </c>
      <c r="B36" s="5" t="s">
        <v>31</v>
      </c>
      <c r="C36" s="2">
        <v>1266</v>
      </c>
      <c r="D36">
        <v>1.833</v>
      </c>
      <c r="E36" s="2">
        <f t="shared" si="0"/>
        <v>2320.578</v>
      </c>
      <c r="F36" s="2">
        <v>2320</v>
      </c>
      <c r="G36" t="str">
        <f t="shared" si="1"/>
        <v/>
      </c>
    </row>
    <row r="37" spans="1:7">
      <c r="A37" s="5" t="s">
        <v>30</v>
      </c>
      <c r="B37" s="5" t="s">
        <v>31</v>
      </c>
      <c r="C37" s="2">
        <v>420</v>
      </c>
      <c r="D37">
        <v>1.833</v>
      </c>
      <c r="E37" s="2">
        <f t="shared" si="0"/>
        <v>769.86</v>
      </c>
      <c r="F37" s="2">
        <v>769</v>
      </c>
      <c r="G37" t="str">
        <f t="shared" si="1"/>
        <v/>
      </c>
    </row>
    <row r="38" spans="1:7">
      <c r="A38" s="5" t="s">
        <v>25</v>
      </c>
      <c r="B38" s="5" t="s">
        <v>26</v>
      </c>
      <c r="C38" s="2">
        <v>1252</v>
      </c>
      <c r="D38">
        <v>1.833</v>
      </c>
      <c r="E38" s="2">
        <f t="shared" si="0"/>
        <v>2294.9160000000002</v>
      </c>
      <c r="F38" s="2">
        <v>2295</v>
      </c>
      <c r="G38" t="str">
        <f t="shared" si="1"/>
        <v/>
      </c>
    </row>
    <row r="39" spans="1:7">
      <c r="A39" s="5" t="s">
        <v>25</v>
      </c>
      <c r="B39" s="5" t="s">
        <v>31</v>
      </c>
      <c r="C39" s="2">
        <v>1266</v>
      </c>
      <c r="D39">
        <v>1.833</v>
      </c>
      <c r="E39" s="2">
        <f t="shared" si="0"/>
        <v>2320.578</v>
      </c>
      <c r="F39" s="2">
        <v>2320</v>
      </c>
      <c r="G39" t="str">
        <f t="shared" si="1"/>
        <v/>
      </c>
    </row>
    <row r="40" spans="1:7">
      <c r="A40" s="5" t="s">
        <v>25</v>
      </c>
      <c r="B40" s="5" t="s">
        <v>31</v>
      </c>
      <c r="C40" s="2">
        <v>1266</v>
      </c>
      <c r="D40">
        <v>1.833</v>
      </c>
      <c r="E40" s="2">
        <f t="shared" si="0"/>
        <v>2320.578</v>
      </c>
      <c r="F40" s="2">
        <v>2320</v>
      </c>
      <c r="G40" t="str">
        <f t="shared" si="1"/>
        <v/>
      </c>
    </row>
    <row r="41" spans="1:7">
      <c r="A41" s="5" t="s">
        <v>25</v>
      </c>
      <c r="B41" s="5" t="s">
        <v>31</v>
      </c>
      <c r="C41" s="2">
        <v>1266</v>
      </c>
      <c r="D41">
        <v>1.833</v>
      </c>
      <c r="E41" s="2">
        <f t="shared" si="0"/>
        <v>2320.578</v>
      </c>
      <c r="F41" s="2">
        <v>2320</v>
      </c>
      <c r="G41" t="str">
        <f t="shared" si="1"/>
        <v/>
      </c>
    </row>
    <row r="42" spans="1:7">
      <c r="A42" s="5" t="s">
        <v>61</v>
      </c>
      <c r="B42" s="5" t="s">
        <v>31</v>
      </c>
      <c r="C42" s="2">
        <v>308</v>
      </c>
      <c r="D42">
        <v>1.833</v>
      </c>
      <c r="E42" s="2">
        <f t="shared" si="0"/>
        <v>564.56399999999996</v>
      </c>
      <c r="F42" s="2">
        <v>565</v>
      </c>
      <c r="G42" t="str">
        <f t="shared" si="1"/>
        <v/>
      </c>
    </row>
    <row r="43" spans="1:7">
      <c r="A43" s="5" t="s">
        <v>25</v>
      </c>
      <c r="B43" s="5" t="s">
        <v>26</v>
      </c>
      <c r="C43" s="2">
        <v>1252</v>
      </c>
      <c r="D43">
        <v>1.833</v>
      </c>
      <c r="E43" s="2">
        <f t="shared" si="0"/>
        <v>2294.9160000000002</v>
      </c>
      <c r="F43" s="2">
        <v>2295</v>
      </c>
      <c r="G43" t="str">
        <f t="shared" si="1"/>
        <v/>
      </c>
    </row>
    <row r="44" spans="1:7">
      <c r="A44" s="5" t="s">
        <v>25</v>
      </c>
      <c r="B44" s="5" t="s">
        <v>26</v>
      </c>
      <c r="C44" s="2">
        <v>1252</v>
      </c>
      <c r="D44">
        <v>1.833</v>
      </c>
      <c r="E44" s="2">
        <f t="shared" si="0"/>
        <v>2294.9160000000002</v>
      </c>
      <c r="F44" s="2">
        <v>2295</v>
      </c>
      <c r="G44" t="str">
        <f t="shared" si="1"/>
        <v/>
      </c>
    </row>
    <row r="45" spans="1:7">
      <c r="A45" s="5" t="s">
        <v>25</v>
      </c>
      <c r="B45" s="5" t="s">
        <v>31</v>
      </c>
      <c r="C45" s="2">
        <v>1266</v>
      </c>
      <c r="D45">
        <v>1.833</v>
      </c>
      <c r="E45" s="2">
        <f t="shared" si="0"/>
        <v>2320.578</v>
      </c>
      <c r="F45" s="2">
        <v>2320</v>
      </c>
      <c r="G45" t="str">
        <f t="shared" si="1"/>
        <v/>
      </c>
    </row>
    <row r="46" spans="1:7">
      <c r="A46" s="5" t="s">
        <v>25</v>
      </c>
      <c r="B46" s="5" t="s">
        <v>26</v>
      </c>
      <c r="C46" s="2">
        <v>1252</v>
      </c>
      <c r="D46">
        <v>1.833</v>
      </c>
      <c r="E46" s="2">
        <f t="shared" si="0"/>
        <v>2294.9160000000002</v>
      </c>
      <c r="F46" s="2">
        <v>2295</v>
      </c>
      <c r="G46" t="str">
        <f t="shared" si="1"/>
        <v/>
      </c>
    </row>
    <row r="47" spans="1:7">
      <c r="A47" s="5" t="s">
        <v>30</v>
      </c>
      <c r="B47" s="5" t="s">
        <v>31</v>
      </c>
      <c r="C47" s="2">
        <v>420</v>
      </c>
      <c r="D47">
        <v>1.833</v>
      </c>
      <c r="E47" s="2">
        <f t="shared" si="0"/>
        <v>769.86</v>
      </c>
      <c r="F47" s="2">
        <v>769</v>
      </c>
      <c r="G47" t="str">
        <f t="shared" si="1"/>
        <v/>
      </c>
    </row>
    <row r="48" spans="1:7">
      <c r="A48" s="5" t="s">
        <v>25</v>
      </c>
      <c r="B48" s="5" t="s">
        <v>31</v>
      </c>
      <c r="C48" s="2">
        <v>1266</v>
      </c>
      <c r="D48">
        <v>1.833</v>
      </c>
      <c r="E48" s="2">
        <f t="shared" si="0"/>
        <v>2320.578</v>
      </c>
      <c r="F48" s="2">
        <v>2320</v>
      </c>
      <c r="G48" t="str">
        <f t="shared" si="1"/>
        <v/>
      </c>
    </row>
    <row r="49" spans="1:7">
      <c r="A49" s="5" t="s">
        <v>25</v>
      </c>
      <c r="B49" s="5" t="s">
        <v>26</v>
      </c>
      <c r="C49" s="2">
        <v>1252</v>
      </c>
      <c r="D49">
        <v>1.833</v>
      </c>
      <c r="E49" s="2">
        <f t="shared" si="0"/>
        <v>2294.9160000000002</v>
      </c>
      <c r="F49" s="2">
        <v>2295</v>
      </c>
      <c r="G49" t="str">
        <f t="shared" si="1"/>
        <v/>
      </c>
    </row>
    <row r="50" spans="1:7">
      <c r="A50" s="5" t="s">
        <v>25</v>
      </c>
      <c r="B50" s="5" t="s">
        <v>26</v>
      </c>
      <c r="C50" s="2">
        <v>1252</v>
      </c>
      <c r="D50">
        <v>1.833</v>
      </c>
      <c r="E50" s="2">
        <f t="shared" si="0"/>
        <v>2294.9160000000002</v>
      </c>
      <c r="F50" s="2">
        <v>2295</v>
      </c>
      <c r="G50" t="str">
        <f t="shared" si="1"/>
        <v/>
      </c>
    </row>
    <row r="51" spans="1:7">
      <c r="A51" s="5" t="s">
        <v>25</v>
      </c>
      <c r="B51" s="5" t="s">
        <v>31</v>
      </c>
      <c r="C51" s="2">
        <v>1266</v>
      </c>
      <c r="D51">
        <v>1.833</v>
      </c>
      <c r="E51" s="2">
        <f t="shared" si="0"/>
        <v>2320.578</v>
      </c>
      <c r="F51" s="2">
        <v>2320</v>
      </c>
      <c r="G51" t="str">
        <f t="shared" si="1"/>
        <v/>
      </c>
    </row>
    <row r="52" spans="1:7">
      <c r="A52" s="5" t="s">
        <v>25</v>
      </c>
      <c r="B52" s="5" t="s">
        <v>31</v>
      </c>
      <c r="C52" s="2">
        <v>1266</v>
      </c>
      <c r="D52">
        <v>1.833</v>
      </c>
      <c r="E52" s="2">
        <f t="shared" si="0"/>
        <v>2320.578</v>
      </c>
      <c r="F52" s="2">
        <v>2320</v>
      </c>
      <c r="G52" t="str">
        <f t="shared" si="1"/>
        <v/>
      </c>
    </row>
    <row r="53" spans="1:7">
      <c r="A53" s="5" t="s">
        <v>30</v>
      </c>
      <c r="B53" s="5" t="s">
        <v>31</v>
      </c>
      <c r="C53" s="2">
        <v>420</v>
      </c>
      <c r="D53">
        <v>1.833</v>
      </c>
      <c r="E53" s="2">
        <f t="shared" si="0"/>
        <v>769.86</v>
      </c>
      <c r="F53" s="2">
        <v>769</v>
      </c>
      <c r="G53" t="str">
        <f t="shared" si="1"/>
        <v/>
      </c>
    </row>
    <row r="54" spans="1:7">
      <c r="A54" s="5" t="s">
        <v>25</v>
      </c>
      <c r="B54" s="5" t="s">
        <v>31</v>
      </c>
      <c r="C54" s="2">
        <v>1266</v>
      </c>
      <c r="D54">
        <v>1.833</v>
      </c>
      <c r="E54" s="2">
        <f t="shared" si="0"/>
        <v>2320.578</v>
      </c>
      <c r="F54" s="2">
        <v>2320</v>
      </c>
      <c r="G54" t="str">
        <f t="shared" si="1"/>
        <v/>
      </c>
    </row>
    <row r="55" spans="1:7">
      <c r="A55" s="5" t="s">
        <v>61</v>
      </c>
      <c r="B55" s="5" t="s">
        <v>31</v>
      </c>
      <c r="C55" s="2">
        <v>308</v>
      </c>
      <c r="D55">
        <v>1.833</v>
      </c>
      <c r="E55" s="2">
        <f t="shared" si="0"/>
        <v>564.56399999999996</v>
      </c>
      <c r="F55" s="2">
        <v>565</v>
      </c>
      <c r="G55" t="str">
        <f t="shared" si="1"/>
        <v/>
      </c>
    </row>
    <row r="56" spans="1:7">
      <c r="A56" s="5" t="s">
        <v>25</v>
      </c>
      <c r="B56" s="5" t="s">
        <v>31</v>
      </c>
      <c r="C56" s="2">
        <v>1266</v>
      </c>
      <c r="D56">
        <v>1.833</v>
      </c>
      <c r="E56" s="2">
        <f t="shared" si="0"/>
        <v>2320.578</v>
      </c>
      <c r="F56" s="2">
        <v>2320</v>
      </c>
      <c r="G56" t="str">
        <f t="shared" si="1"/>
        <v/>
      </c>
    </row>
    <row r="57" spans="1:7">
      <c r="A57" s="5" t="s">
        <v>25</v>
      </c>
      <c r="B57" s="5" t="s">
        <v>31</v>
      </c>
      <c r="C57" s="2">
        <v>1266</v>
      </c>
      <c r="D57">
        <v>1.833</v>
      </c>
      <c r="E57" s="2">
        <f t="shared" si="0"/>
        <v>2320.578</v>
      </c>
      <c r="F57" s="2">
        <v>2320</v>
      </c>
      <c r="G57" t="str">
        <f t="shared" si="1"/>
        <v/>
      </c>
    </row>
    <row r="58" spans="1:7">
      <c r="A58" s="5" t="s">
        <v>30</v>
      </c>
      <c r="B58" s="5" t="s">
        <v>31</v>
      </c>
      <c r="C58" s="2">
        <v>420</v>
      </c>
      <c r="D58">
        <v>1.833</v>
      </c>
      <c r="E58" s="2">
        <f t="shared" si="0"/>
        <v>769.86</v>
      </c>
      <c r="F58" s="2">
        <v>769</v>
      </c>
      <c r="G58" t="str">
        <f t="shared" si="1"/>
        <v/>
      </c>
    </row>
    <row r="59" spans="1:7">
      <c r="A59" s="5" t="s">
        <v>25</v>
      </c>
      <c r="B59" s="5" t="s">
        <v>26</v>
      </c>
      <c r="C59" s="2">
        <v>1252</v>
      </c>
      <c r="D59">
        <v>1.833</v>
      </c>
      <c r="E59" s="2">
        <f t="shared" si="0"/>
        <v>2294.9160000000002</v>
      </c>
      <c r="F59" s="2">
        <v>2295</v>
      </c>
      <c r="G59" t="str">
        <f t="shared" si="1"/>
        <v/>
      </c>
    </row>
    <row r="60" spans="1:7">
      <c r="A60" s="5" t="s">
        <v>25</v>
      </c>
      <c r="B60" s="5" t="s">
        <v>26</v>
      </c>
      <c r="C60" s="2">
        <v>1252</v>
      </c>
      <c r="D60">
        <v>1.833</v>
      </c>
      <c r="E60" s="2">
        <f t="shared" si="0"/>
        <v>2294.9160000000002</v>
      </c>
      <c r="F60" s="2">
        <v>2295</v>
      </c>
      <c r="G60" t="str">
        <f t="shared" si="1"/>
        <v/>
      </c>
    </row>
    <row r="61" spans="1:7">
      <c r="A61" s="5" t="s">
        <v>25</v>
      </c>
      <c r="B61" s="5" t="s">
        <v>31</v>
      </c>
      <c r="C61" s="2">
        <v>1266</v>
      </c>
      <c r="D61">
        <v>1.833</v>
      </c>
      <c r="E61" s="2">
        <f t="shared" si="0"/>
        <v>2320.578</v>
      </c>
      <c r="F61" s="2">
        <v>2320</v>
      </c>
      <c r="G61" t="str">
        <f t="shared" si="1"/>
        <v/>
      </c>
    </row>
    <row r="62" spans="1:7">
      <c r="A62" s="5" t="s">
        <v>25</v>
      </c>
      <c r="B62" s="5" t="s">
        <v>31</v>
      </c>
      <c r="C62" s="2">
        <v>1266</v>
      </c>
      <c r="D62">
        <v>1.833</v>
      </c>
      <c r="E62" s="2">
        <f t="shared" si="0"/>
        <v>2320.578</v>
      </c>
      <c r="F62" s="2">
        <v>2320</v>
      </c>
      <c r="G62" t="str">
        <f t="shared" si="1"/>
        <v/>
      </c>
    </row>
    <row r="63" spans="1:7">
      <c r="A63" s="5" t="s">
        <v>61</v>
      </c>
      <c r="B63" s="5" t="s">
        <v>26</v>
      </c>
      <c r="C63" s="2">
        <v>295</v>
      </c>
      <c r="D63">
        <v>1.833</v>
      </c>
      <c r="E63" s="2">
        <f t="shared" si="0"/>
        <v>540.73500000000001</v>
      </c>
      <c r="F63" s="2">
        <v>540</v>
      </c>
      <c r="G63" t="str">
        <f t="shared" si="1"/>
        <v/>
      </c>
    </row>
    <row r="64" spans="1:7">
      <c r="A64" s="5" t="s">
        <v>25</v>
      </c>
      <c r="B64" s="5" t="s">
        <v>26</v>
      </c>
      <c r="C64" s="2">
        <v>1252</v>
      </c>
      <c r="D64">
        <v>1.833</v>
      </c>
      <c r="E64" s="2">
        <f t="shared" si="0"/>
        <v>2294.9160000000002</v>
      </c>
      <c r="F64" s="2">
        <v>2295</v>
      </c>
      <c r="G64" t="str">
        <f t="shared" si="1"/>
        <v/>
      </c>
    </row>
    <row r="65" spans="1:7">
      <c r="A65" s="5" t="s">
        <v>68</v>
      </c>
      <c r="B65" s="5" t="s">
        <v>26</v>
      </c>
      <c r="C65" s="2">
        <v>1898</v>
      </c>
      <c r="D65">
        <v>1.778</v>
      </c>
      <c r="E65" s="2">
        <f t="shared" si="0"/>
        <v>3374.6440000000002</v>
      </c>
      <c r="F65" s="2">
        <v>3375</v>
      </c>
      <c r="G65" t="str">
        <f t="shared" si="1"/>
        <v/>
      </c>
    </row>
    <row r="66" spans="1:7">
      <c r="A66" s="5" t="s">
        <v>25</v>
      </c>
      <c r="B66" s="5" t="s">
        <v>26</v>
      </c>
      <c r="C66" s="2">
        <v>1252</v>
      </c>
      <c r="D66">
        <v>1.833</v>
      </c>
      <c r="E66" s="2">
        <f t="shared" si="0"/>
        <v>2294.9160000000002</v>
      </c>
      <c r="F66" s="2">
        <v>2295</v>
      </c>
      <c r="G66" t="str">
        <f t="shared" si="1"/>
        <v/>
      </c>
    </row>
    <row r="67" spans="1:7">
      <c r="A67" s="5" t="s">
        <v>25</v>
      </c>
      <c r="B67" s="5" t="s">
        <v>26</v>
      </c>
      <c r="C67" s="2">
        <v>1252</v>
      </c>
      <c r="D67">
        <v>1.833</v>
      </c>
      <c r="E67" s="2">
        <f t="shared" ref="E67:E88" si="2">C67*D67</f>
        <v>2294.9160000000002</v>
      </c>
      <c r="F67" s="2">
        <v>2295</v>
      </c>
      <c r="G67" t="str">
        <f t="shared" ref="G67:G88" si="3">IF(ABS(E67 - F67) &gt; 1, "Mismatch", "")</f>
        <v/>
      </c>
    </row>
    <row r="68" spans="1:7">
      <c r="A68" s="5" t="s">
        <v>25</v>
      </c>
      <c r="B68" s="5" t="s">
        <v>26</v>
      </c>
      <c r="C68" s="2">
        <v>1252</v>
      </c>
      <c r="D68">
        <v>1.833</v>
      </c>
      <c r="E68" s="2">
        <f t="shared" si="2"/>
        <v>2294.9160000000002</v>
      </c>
      <c r="F68" s="2">
        <v>2295</v>
      </c>
      <c r="G68" t="str">
        <f t="shared" si="3"/>
        <v/>
      </c>
    </row>
    <row r="69" spans="1:7">
      <c r="A69" s="5" t="s">
        <v>61</v>
      </c>
      <c r="B69" s="5" t="s">
        <v>26</v>
      </c>
      <c r="C69" s="2">
        <v>295</v>
      </c>
      <c r="D69">
        <v>1.833</v>
      </c>
      <c r="E69" s="2">
        <f t="shared" si="2"/>
        <v>540.73500000000001</v>
      </c>
      <c r="F69" s="2">
        <v>540</v>
      </c>
      <c r="G69" t="str">
        <f t="shared" si="3"/>
        <v/>
      </c>
    </row>
    <row r="70" spans="1:7">
      <c r="A70" s="5" t="s">
        <v>25</v>
      </c>
      <c r="B70" s="5" t="s">
        <v>26</v>
      </c>
      <c r="C70" s="2">
        <v>1252</v>
      </c>
      <c r="D70">
        <v>1.833</v>
      </c>
      <c r="E70" s="2">
        <f t="shared" si="2"/>
        <v>2294.9160000000002</v>
      </c>
      <c r="F70" s="2">
        <v>2295</v>
      </c>
      <c r="G70" t="str">
        <f t="shared" si="3"/>
        <v/>
      </c>
    </row>
    <row r="71" spans="1:7">
      <c r="A71" s="5" t="s">
        <v>25</v>
      </c>
      <c r="B71" s="5" t="s">
        <v>31</v>
      </c>
      <c r="C71" s="2">
        <v>1266</v>
      </c>
      <c r="D71">
        <v>1.833</v>
      </c>
      <c r="E71" s="2">
        <f t="shared" si="2"/>
        <v>2320.578</v>
      </c>
      <c r="F71" s="2">
        <v>2320</v>
      </c>
      <c r="G71" t="str">
        <f t="shared" si="3"/>
        <v/>
      </c>
    </row>
    <row r="72" spans="1:7">
      <c r="A72" s="5" t="s">
        <v>68</v>
      </c>
      <c r="B72" s="5" t="s">
        <v>26</v>
      </c>
      <c r="C72" s="2">
        <v>1898</v>
      </c>
      <c r="D72">
        <v>1.778</v>
      </c>
      <c r="E72" s="2">
        <f t="shared" si="2"/>
        <v>3374.6440000000002</v>
      </c>
      <c r="F72" s="2">
        <v>3375</v>
      </c>
      <c r="G72" t="str">
        <f t="shared" si="3"/>
        <v/>
      </c>
    </row>
    <row r="73" spans="1:7">
      <c r="A73" s="5" t="s">
        <v>25</v>
      </c>
      <c r="B73" s="5" t="s">
        <v>26</v>
      </c>
      <c r="C73" s="2">
        <v>1252</v>
      </c>
      <c r="D73">
        <v>1.833</v>
      </c>
      <c r="E73" s="2">
        <f t="shared" si="2"/>
        <v>2294.9160000000002</v>
      </c>
      <c r="F73" s="2">
        <v>2295</v>
      </c>
      <c r="G73" t="str">
        <f t="shared" si="3"/>
        <v/>
      </c>
    </row>
    <row r="74" spans="1:7">
      <c r="A74" s="5" t="s">
        <v>61</v>
      </c>
      <c r="B74" s="5" t="s">
        <v>26</v>
      </c>
      <c r="C74" s="2">
        <v>295</v>
      </c>
      <c r="D74">
        <v>1.833</v>
      </c>
      <c r="E74" s="2">
        <f t="shared" si="2"/>
        <v>540.73500000000001</v>
      </c>
      <c r="F74" s="2">
        <v>540</v>
      </c>
      <c r="G74" t="str">
        <f t="shared" si="3"/>
        <v/>
      </c>
    </row>
    <row r="75" spans="1:7">
      <c r="A75" s="5" t="s">
        <v>25</v>
      </c>
      <c r="B75" s="5" t="s">
        <v>31</v>
      </c>
      <c r="C75" s="2">
        <v>1266</v>
      </c>
      <c r="D75">
        <v>1.833</v>
      </c>
      <c r="E75" s="2">
        <f t="shared" si="2"/>
        <v>2320.578</v>
      </c>
      <c r="F75" s="2">
        <v>2320</v>
      </c>
      <c r="G75" t="str">
        <f t="shared" si="3"/>
        <v/>
      </c>
    </row>
    <row r="76" spans="1:7">
      <c r="A76" s="5" t="s">
        <v>25</v>
      </c>
      <c r="B76" s="5" t="s">
        <v>31</v>
      </c>
      <c r="C76" s="2">
        <v>1266</v>
      </c>
      <c r="D76">
        <v>1.833</v>
      </c>
      <c r="E76" s="2">
        <f t="shared" si="2"/>
        <v>2320.578</v>
      </c>
      <c r="F76" s="2">
        <v>2320</v>
      </c>
      <c r="G76" t="str">
        <f t="shared" si="3"/>
        <v/>
      </c>
    </row>
    <row r="77" spans="1:7">
      <c r="A77" s="5" t="s">
        <v>25</v>
      </c>
      <c r="B77" s="5" t="s">
        <v>31</v>
      </c>
      <c r="C77" s="2">
        <v>1266</v>
      </c>
      <c r="D77">
        <v>1.833</v>
      </c>
      <c r="E77" s="2">
        <f t="shared" si="2"/>
        <v>2320.578</v>
      </c>
      <c r="F77" s="2">
        <v>2320</v>
      </c>
      <c r="G77" t="str">
        <f t="shared" si="3"/>
        <v/>
      </c>
    </row>
    <row r="78" spans="1:7">
      <c r="A78" s="5" t="s">
        <v>30</v>
      </c>
      <c r="B78" s="5" t="s">
        <v>31</v>
      </c>
      <c r="C78" s="2">
        <v>420</v>
      </c>
      <c r="D78">
        <v>1.833</v>
      </c>
      <c r="E78" s="2">
        <f t="shared" si="2"/>
        <v>769.86</v>
      </c>
      <c r="F78" s="2">
        <v>769</v>
      </c>
      <c r="G78" t="str">
        <f t="shared" si="3"/>
        <v/>
      </c>
    </row>
    <row r="79" spans="1:7">
      <c r="A79" s="5" t="s">
        <v>25</v>
      </c>
      <c r="B79" s="5" t="s">
        <v>31</v>
      </c>
      <c r="C79" s="2">
        <v>1266</v>
      </c>
      <c r="D79">
        <v>1.833</v>
      </c>
      <c r="E79" s="2">
        <f t="shared" si="2"/>
        <v>2320.578</v>
      </c>
      <c r="F79" s="2">
        <v>2320</v>
      </c>
      <c r="G79" t="str">
        <f t="shared" si="3"/>
        <v/>
      </c>
    </row>
    <row r="80" spans="1:7">
      <c r="A80" s="5" t="s">
        <v>25</v>
      </c>
      <c r="B80" s="5" t="s">
        <v>26</v>
      </c>
      <c r="C80" s="2">
        <v>1252</v>
      </c>
      <c r="D80">
        <v>1.833</v>
      </c>
      <c r="E80" s="2">
        <f t="shared" si="2"/>
        <v>2294.9160000000002</v>
      </c>
      <c r="F80" s="2">
        <v>2295</v>
      </c>
      <c r="G80" t="str">
        <f t="shared" si="3"/>
        <v/>
      </c>
    </row>
    <row r="81" spans="1:7">
      <c r="A81" s="5" t="s">
        <v>61</v>
      </c>
      <c r="B81" s="5" t="s">
        <v>31</v>
      </c>
      <c r="C81" s="2">
        <v>308</v>
      </c>
      <c r="D81">
        <v>1.833</v>
      </c>
      <c r="E81" s="2">
        <f t="shared" si="2"/>
        <v>564.56399999999996</v>
      </c>
      <c r="F81" s="2">
        <v>565</v>
      </c>
      <c r="G81" t="str">
        <f t="shared" si="3"/>
        <v/>
      </c>
    </row>
    <row r="82" spans="1:7">
      <c r="A82" s="5" t="s">
        <v>25</v>
      </c>
      <c r="B82" s="5" t="s">
        <v>26</v>
      </c>
      <c r="C82" s="2">
        <v>1252</v>
      </c>
      <c r="D82">
        <v>1.833</v>
      </c>
      <c r="E82" s="2">
        <f t="shared" si="2"/>
        <v>2294.9160000000002</v>
      </c>
      <c r="F82" s="2">
        <v>2295</v>
      </c>
      <c r="G82" t="str">
        <f t="shared" si="3"/>
        <v/>
      </c>
    </row>
    <row r="83" spans="1:7">
      <c r="A83" s="5" t="s">
        <v>25</v>
      </c>
      <c r="B83" s="5" t="s">
        <v>26</v>
      </c>
      <c r="C83" s="2">
        <v>1252</v>
      </c>
      <c r="D83">
        <v>1.833</v>
      </c>
      <c r="E83" s="2">
        <f t="shared" si="2"/>
        <v>2294.9160000000002</v>
      </c>
      <c r="F83" s="2">
        <v>2295</v>
      </c>
      <c r="G83" t="str">
        <f t="shared" si="3"/>
        <v/>
      </c>
    </row>
    <row r="84" spans="1:7">
      <c r="A84" s="5" t="s">
        <v>25</v>
      </c>
      <c r="B84" s="5" t="s">
        <v>31</v>
      </c>
      <c r="C84" s="2">
        <v>1266</v>
      </c>
      <c r="D84">
        <v>1.833</v>
      </c>
      <c r="E84" s="2">
        <f t="shared" si="2"/>
        <v>2320.578</v>
      </c>
      <c r="F84" s="2">
        <v>2320</v>
      </c>
      <c r="G84" t="str">
        <f t="shared" si="3"/>
        <v/>
      </c>
    </row>
    <row r="85" spans="1:7">
      <c r="A85" s="5" t="s">
        <v>25</v>
      </c>
      <c r="B85" s="5" t="s">
        <v>31</v>
      </c>
      <c r="C85" s="2">
        <v>1266</v>
      </c>
      <c r="D85">
        <v>1.833</v>
      </c>
      <c r="E85" s="2">
        <f t="shared" si="2"/>
        <v>2320.578</v>
      </c>
      <c r="F85" s="2">
        <v>2320</v>
      </c>
      <c r="G85" t="str">
        <f t="shared" si="3"/>
        <v/>
      </c>
    </row>
    <row r="86" spans="1:7">
      <c r="A86" s="5" t="s">
        <v>25</v>
      </c>
      <c r="B86" s="5" t="s">
        <v>26</v>
      </c>
      <c r="C86" s="2">
        <v>1252</v>
      </c>
      <c r="D86">
        <v>1.833</v>
      </c>
      <c r="E86" s="2">
        <f t="shared" si="2"/>
        <v>2294.9160000000002</v>
      </c>
      <c r="F86" s="2">
        <v>2295</v>
      </c>
      <c r="G86" t="str">
        <f t="shared" si="3"/>
        <v/>
      </c>
    </row>
    <row r="87" spans="1:7">
      <c r="A87" s="5" t="s">
        <v>61</v>
      </c>
      <c r="B87" s="5" t="s">
        <v>26</v>
      </c>
      <c r="C87" s="2">
        <v>295</v>
      </c>
      <c r="D87">
        <v>1.833</v>
      </c>
      <c r="E87" s="2">
        <f t="shared" si="2"/>
        <v>540.73500000000001</v>
      </c>
      <c r="F87" s="2">
        <v>540</v>
      </c>
      <c r="G87" t="str">
        <f t="shared" si="3"/>
        <v/>
      </c>
    </row>
    <row r="88" spans="1:7">
      <c r="A88" s="5" t="s">
        <v>25</v>
      </c>
      <c r="B88" s="5" t="s">
        <v>26</v>
      </c>
      <c r="C88" s="2">
        <v>1252</v>
      </c>
      <c r="D88">
        <v>1.833</v>
      </c>
      <c r="E88" s="2">
        <f t="shared" si="2"/>
        <v>2294.9160000000002</v>
      </c>
      <c r="F88" s="2">
        <v>2295</v>
      </c>
      <c r="G88" t="str">
        <f t="shared" si="3"/>
        <v/>
      </c>
    </row>
  </sheetData>
  <autoFilter ref="A1:E88" xr:uid="{92B8C2A0-5836-433B-95CC-3DDFBB12F33B}"/>
  <conditionalFormatting sqref="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5CA9A73-4039-4339-84C9-DB618197FC11}">
            <xm:f>NOT(ISERROR(SEARCH($G$8,G1)))</xm:f>
            <xm:f>$G$8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D827-BB66-4854-80FC-DECBF2086F06}">
  <dimension ref="A1:E88"/>
  <sheetViews>
    <sheetView workbookViewId="0">
      <selection activeCell="E5" sqref="A5:E5"/>
    </sheetView>
  </sheetViews>
  <sheetFormatPr defaultRowHeight="15"/>
  <cols>
    <col min="1" max="1" width="9.5703125" bestFit="1" customWidth="1"/>
    <col min="2" max="2" width="10.5703125" bestFit="1" customWidth="1"/>
    <col min="3" max="3" width="14.7109375" bestFit="1" customWidth="1"/>
    <col min="4" max="4" width="9.5703125" bestFit="1" customWidth="1"/>
  </cols>
  <sheetData>
    <row r="1" spans="1:5">
      <c r="A1" s="4" t="s">
        <v>15</v>
      </c>
      <c r="B1" s="4" t="s">
        <v>16</v>
      </c>
      <c r="C1" s="4" t="s">
        <v>150</v>
      </c>
      <c r="D1" s="4" t="s">
        <v>17</v>
      </c>
    </row>
    <row r="2" spans="1:5">
      <c r="A2" s="12">
        <v>5008</v>
      </c>
      <c r="B2" s="12">
        <v>9180</v>
      </c>
      <c r="C2" s="12">
        <f>B2-A2</f>
        <v>4172</v>
      </c>
      <c r="D2" s="12">
        <v>4172</v>
      </c>
      <c r="E2" t="str">
        <f>IF(ABS(C2 - D2) &gt; 1, "Mismatch", "")</f>
        <v/>
      </c>
    </row>
    <row r="3" spans="1:5">
      <c r="A3" s="12">
        <v>840</v>
      </c>
      <c r="B3" s="12">
        <v>1538</v>
      </c>
      <c r="C3" s="12">
        <f t="shared" ref="C3:C66" si="0">B3-A3</f>
        <v>698</v>
      </c>
      <c r="D3" s="12">
        <v>698</v>
      </c>
      <c r="E3" t="str">
        <f t="shared" ref="E3:E66" si="1">IF(ABS(C3 - D3) &gt; 1, "Mismatch", "")</f>
        <v/>
      </c>
    </row>
    <row r="4" spans="1:5">
      <c r="A4" s="12">
        <v>420</v>
      </c>
      <c r="B4" s="12">
        <v>769</v>
      </c>
      <c r="C4" s="12">
        <f t="shared" si="0"/>
        <v>349</v>
      </c>
      <c r="D4" s="12">
        <v>349</v>
      </c>
      <c r="E4" t="str">
        <f t="shared" si="1"/>
        <v/>
      </c>
    </row>
    <row r="5" spans="1:5">
      <c r="A5" s="12">
        <v>4590</v>
      </c>
      <c r="B5" s="12">
        <v>4590</v>
      </c>
      <c r="C5" s="12">
        <f t="shared" si="0"/>
        <v>0</v>
      </c>
      <c r="D5" s="12">
        <v>2086</v>
      </c>
      <c r="E5" t="str">
        <f t="shared" si="1"/>
        <v>Mismatch</v>
      </c>
    </row>
    <row r="6" spans="1:5">
      <c r="A6" s="12">
        <v>1252</v>
      </c>
      <c r="B6" s="12">
        <v>2295</v>
      </c>
      <c r="C6" s="12">
        <f t="shared" si="0"/>
        <v>1043</v>
      </c>
      <c r="D6" s="12">
        <v>1043</v>
      </c>
      <c r="E6" t="str">
        <f t="shared" si="1"/>
        <v/>
      </c>
    </row>
    <row r="7" spans="1:5">
      <c r="A7" s="12">
        <v>1252</v>
      </c>
      <c r="B7" s="12">
        <v>2295</v>
      </c>
      <c r="C7" s="12">
        <f t="shared" si="0"/>
        <v>1043</v>
      </c>
      <c r="D7" s="12">
        <v>1043</v>
      </c>
      <c r="E7" t="str">
        <f t="shared" si="1"/>
        <v/>
      </c>
    </row>
    <row r="8" spans="1:5">
      <c r="A8" s="12">
        <v>1680</v>
      </c>
      <c r="B8" s="12">
        <v>3079.44</v>
      </c>
      <c r="C8" s="12">
        <f t="shared" si="0"/>
        <v>1399.44</v>
      </c>
      <c r="D8" s="12">
        <v>1396</v>
      </c>
      <c r="E8" t="str">
        <f t="shared" si="1"/>
        <v>Mismatch</v>
      </c>
    </row>
    <row r="9" spans="1:5">
      <c r="A9" s="12">
        <v>5008</v>
      </c>
      <c r="B9" s="12">
        <v>9180</v>
      </c>
      <c r="C9" s="12">
        <f t="shared" si="0"/>
        <v>4172</v>
      </c>
      <c r="D9" s="12">
        <v>4172</v>
      </c>
      <c r="E9" t="str">
        <f t="shared" si="1"/>
        <v/>
      </c>
    </row>
    <row r="10" spans="1:5">
      <c r="A10" s="12">
        <v>5008</v>
      </c>
      <c r="B10" s="12">
        <v>9180</v>
      </c>
      <c r="C10" s="12">
        <f t="shared" si="0"/>
        <v>4172</v>
      </c>
      <c r="D10" s="12">
        <v>4172</v>
      </c>
      <c r="E10" t="str">
        <f t="shared" si="1"/>
        <v/>
      </c>
    </row>
    <row r="11" spans="1:5">
      <c r="A11" s="12">
        <v>1266</v>
      </c>
      <c r="B11" s="12">
        <v>2320</v>
      </c>
      <c r="C11" s="12">
        <f t="shared" si="0"/>
        <v>1054</v>
      </c>
      <c r="D11" s="12">
        <v>1054</v>
      </c>
      <c r="E11" t="str">
        <f t="shared" si="1"/>
        <v/>
      </c>
    </row>
    <row r="12" spans="1:5">
      <c r="A12" s="12">
        <v>1252</v>
      </c>
      <c r="B12" s="12">
        <v>2295</v>
      </c>
      <c r="C12" s="12">
        <f t="shared" si="0"/>
        <v>1043</v>
      </c>
      <c r="D12" s="12">
        <v>1043</v>
      </c>
      <c r="E12" t="str">
        <f t="shared" si="1"/>
        <v/>
      </c>
    </row>
    <row r="13" spans="1:5">
      <c r="A13" s="12">
        <v>1260</v>
      </c>
      <c r="B13" s="12">
        <v>2307</v>
      </c>
      <c r="C13" s="12">
        <f t="shared" si="0"/>
        <v>1047</v>
      </c>
      <c r="D13" s="12">
        <v>1047</v>
      </c>
      <c r="E13" t="str">
        <f t="shared" si="1"/>
        <v/>
      </c>
    </row>
    <row r="14" spans="1:5">
      <c r="A14" s="12">
        <v>1252</v>
      </c>
      <c r="B14" s="12">
        <v>2295</v>
      </c>
      <c r="C14" s="12">
        <f t="shared" si="0"/>
        <v>1043</v>
      </c>
      <c r="D14" s="12">
        <v>1043</v>
      </c>
      <c r="E14" t="str">
        <f t="shared" si="1"/>
        <v/>
      </c>
    </row>
    <row r="15" spans="1:5">
      <c r="A15" s="12">
        <v>1252</v>
      </c>
      <c r="B15" s="12">
        <v>2295</v>
      </c>
      <c r="C15" s="12">
        <f t="shared" si="0"/>
        <v>1043</v>
      </c>
      <c r="D15" s="12">
        <v>1043</v>
      </c>
      <c r="E15" t="str">
        <f t="shared" si="1"/>
        <v/>
      </c>
    </row>
    <row r="16" spans="1:5">
      <c r="A16" s="12">
        <v>1266</v>
      </c>
      <c r="B16" s="12">
        <v>2320</v>
      </c>
      <c r="C16" s="12">
        <f t="shared" si="0"/>
        <v>1054</v>
      </c>
      <c r="D16" s="12">
        <v>1054</v>
      </c>
      <c r="E16" t="str">
        <f t="shared" si="1"/>
        <v/>
      </c>
    </row>
    <row r="17" spans="1:5">
      <c r="A17" s="12">
        <v>1680</v>
      </c>
      <c r="B17" s="12">
        <v>3076</v>
      </c>
      <c r="C17" s="12">
        <f t="shared" si="0"/>
        <v>1396</v>
      </c>
      <c r="D17" s="12">
        <v>1396</v>
      </c>
      <c r="E17" t="str">
        <f t="shared" si="1"/>
        <v/>
      </c>
    </row>
    <row r="18" spans="1:5">
      <c r="A18" s="12">
        <v>2532</v>
      </c>
      <c r="B18" s="12">
        <v>4640</v>
      </c>
      <c r="C18" s="12">
        <f t="shared" si="0"/>
        <v>2108</v>
      </c>
      <c r="D18" s="12">
        <v>2108</v>
      </c>
      <c r="E18" t="str">
        <f t="shared" si="1"/>
        <v/>
      </c>
    </row>
    <row r="19" spans="1:5">
      <c r="A19" s="12">
        <v>1232</v>
      </c>
      <c r="B19" s="12">
        <v>2260</v>
      </c>
      <c r="C19" s="12">
        <f t="shared" si="0"/>
        <v>1028</v>
      </c>
      <c r="D19" s="12">
        <v>1028</v>
      </c>
      <c r="E19" t="str">
        <f t="shared" si="1"/>
        <v/>
      </c>
    </row>
    <row r="20" spans="1:5">
      <c r="A20" s="12">
        <v>5064</v>
      </c>
      <c r="B20" s="12">
        <v>9280</v>
      </c>
      <c r="C20" s="12">
        <f t="shared" si="0"/>
        <v>4216</v>
      </c>
      <c r="D20" s="12">
        <v>4216</v>
      </c>
      <c r="E20" t="str">
        <f t="shared" si="1"/>
        <v/>
      </c>
    </row>
    <row r="21" spans="1:5">
      <c r="A21" s="12">
        <v>2504</v>
      </c>
      <c r="B21" s="12">
        <v>4590</v>
      </c>
      <c r="C21" s="12">
        <f t="shared" si="0"/>
        <v>2086</v>
      </c>
      <c r="D21" s="12">
        <v>2086</v>
      </c>
      <c r="E21" t="str">
        <f t="shared" si="1"/>
        <v/>
      </c>
    </row>
    <row r="22" spans="1:5">
      <c r="A22" s="12">
        <v>295</v>
      </c>
      <c r="B22" s="12">
        <v>540</v>
      </c>
      <c r="C22" s="12">
        <f t="shared" si="0"/>
        <v>245</v>
      </c>
      <c r="D22" s="12">
        <v>245</v>
      </c>
      <c r="E22" t="str">
        <f t="shared" si="1"/>
        <v/>
      </c>
    </row>
    <row r="23" spans="1:5">
      <c r="A23" s="12">
        <v>3796</v>
      </c>
      <c r="B23" s="12">
        <v>6750</v>
      </c>
      <c r="C23" s="12">
        <f t="shared" si="0"/>
        <v>2954</v>
      </c>
      <c r="D23" s="12">
        <v>2954</v>
      </c>
      <c r="E23" t="str">
        <f t="shared" si="1"/>
        <v/>
      </c>
    </row>
    <row r="24" spans="1:5">
      <c r="A24" s="12">
        <v>1266</v>
      </c>
      <c r="B24" s="12">
        <v>2320</v>
      </c>
      <c r="C24" s="12">
        <f t="shared" si="0"/>
        <v>1054</v>
      </c>
      <c r="D24" s="12">
        <v>1054</v>
      </c>
      <c r="E24" t="str">
        <f t="shared" si="1"/>
        <v/>
      </c>
    </row>
    <row r="25" spans="1:5">
      <c r="A25" s="12">
        <v>2504</v>
      </c>
      <c r="B25" s="12">
        <v>4590</v>
      </c>
      <c r="C25" s="12">
        <f t="shared" si="0"/>
        <v>2086</v>
      </c>
      <c r="D25" s="12">
        <v>2086</v>
      </c>
      <c r="E25" t="str">
        <f t="shared" si="1"/>
        <v/>
      </c>
    </row>
    <row r="26" spans="1:5">
      <c r="A26" s="12">
        <v>2504</v>
      </c>
      <c r="B26" s="12">
        <v>4590</v>
      </c>
      <c r="C26" s="12">
        <f t="shared" si="0"/>
        <v>2086</v>
      </c>
      <c r="D26" s="12">
        <v>2086</v>
      </c>
      <c r="E26" t="str">
        <f t="shared" si="1"/>
        <v/>
      </c>
    </row>
    <row r="27" spans="1:5">
      <c r="A27" s="12">
        <v>1252</v>
      </c>
      <c r="B27" s="12">
        <v>2295</v>
      </c>
      <c r="C27" s="12">
        <f t="shared" si="0"/>
        <v>1043</v>
      </c>
      <c r="D27" s="12">
        <v>1043</v>
      </c>
      <c r="E27" t="str">
        <f t="shared" si="1"/>
        <v/>
      </c>
    </row>
    <row r="28" spans="1:5">
      <c r="A28" s="12">
        <v>295</v>
      </c>
      <c r="B28" s="12">
        <v>540</v>
      </c>
      <c r="C28" s="12">
        <f t="shared" si="0"/>
        <v>245</v>
      </c>
      <c r="D28" s="12">
        <v>245</v>
      </c>
      <c r="E28" t="str">
        <f t="shared" si="1"/>
        <v/>
      </c>
    </row>
    <row r="29" spans="1:5">
      <c r="A29" s="12">
        <v>1912</v>
      </c>
      <c r="B29" s="12">
        <v>3400</v>
      </c>
      <c r="C29" s="12">
        <f t="shared" si="0"/>
        <v>1488</v>
      </c>
      <c r="D29" s="12">
        <v>1488</v>
      </c>
      <c r="E29" t="str">
        <f t="shared" si="1"/>
        <v/>
      </c>
    </row>
    <row r="30" spans="1:5">
      <c r="A30" s="12">
        <v>1252</v>
      </c>
      <c r="B30" s="12">
        <v>2295</v>
      </c>
      <c r="C30" s="12">
        <f t="shared" si="0"/>
        <v>1043</v>
      </c>
      <c r="D30" s="12">
        <v>1043</v>
      </c>
      <c r="E30" t="str">
        <f t="shared" si="1"/>
        <v/>
      </c>
    </row>
    <row r="31" spans="1:5">
      <c r="A31" s="12">
        <v>3756</v>
      </c>
      <c r="B31" s="12">
        <v>6885</v>
      </c>
      <c r="C31" s="12">
        <f t="shared" si="0"/>
        <v>3129</v>
      </c>
      <c r="D31" s="12">
        <v>3129</v>
      </c>
      <c r="E31" t="str">
        <f t="shared" si="1"/>
        <v/>
      </c>
    </row>
    <row r="32" spans="1:5">
      <c r="A32" s="12">
        <v>840</v>
      </c>
      <c r="B32" s="12">
        <v>1538</v>
      </c>
      <c r="C32" s="12">
        <f t="shared" si="0"/>
        <v>698</v>
      </c>
      <c r="D32" s="12">
        <v>698</v>
      </c>
      <c r="E32" t="str">
        <f t="shared" si="1"/>
        <v/>
      </c>
    </row>
    <row r="33" spans="1:5">
      <c r="A33" s="12">
        <v>1252</v>
      </c>
      <c r="B33" s="12">
        <v>2295</v>
      </c>
      <c r="C33" s="12">
        <f t="shared" si="0"/>
        <v>1043</v>
      </c>
      <c r="D33" s="12">
        <v>1043</v>
      </c>
      <c r="E33" t="str">
        <f t="shared" si="1"/>
        <v/>
      </c>
    </row>
    <row r="34" spans="1:5">
      <c r="A34" s="12">
        <v>420</v>
      </c>
      <c r="B34" s="12">
        <v>769</v>
      </c>
      <c r="C34" s="12">
        <f t="shared" si="0"/>
        <v>349</v>
      </c>
      <c r="D34" s="12">
        <v>349</v>
      </c>
      <c r="E34" t="str">
        <f t="shared" si="1"/>
        <v/>
      </c>
    </row>
    <row r="35" spans="1:5">
      <c r="A35" s="12">
        <v>1266</v>
      </c>
      <c r="B35" s="12">
        <v>2320</v>
      </c>
      <c r="C35" s="12">
        <f t="shared" si="0"/>
        <v>1054</v>
      </c>
      <c r="D35" s="12">
        <v>1054</v>
      </c>
      <c r="E35" t="str">
        <f t="shared" si="1"/>
        <v/>
      </c>
    </row>
    <row r="36" spans="1:5">
      <c r="A36" s="12">
        <v>5064</v>
      </c>
      <c r="B36" s="12">
        <v>9280</v>
      </c>
      <c r="C36" s="12">
        <f t="shared" si="0"/>
        <v>4216</v>
      </c>
      <c r="D36" s="12">
        <v>4216</v>
      </c>
      <c r="E36" t="str">
        <f t="shared" si="1"/>
        <v/>
      </c>
    </row>
    <row r="37" spans="1:5">
      <c r="A37" s="12">
        <v>1680</v>
      </c>
      <c r="B37" s="12">
        <v>3076</v>
      </c>
      <c r="C37" s="12">
        <f t="shared" si="0"/>
        <v>1396</v>
      </c>
      <c r="D37" s="12">
        <v>1396</v>
      </c>
      <c r="E37" t="str">
        <f t="shared" si="1"/>
        <v/>
      </c>
    </row>
    <row r="38" spans="1:5">
      <c r="A38" s="12">
        <v>2504</v>
      </c>
      <c r="B38" s="12">
        <v>4590</v>
      </c>
      <c r="C38" s="12">
        <f t="shared" si="0"/>
        <v>2086</v>
      </c>
      <c r="D38" s="12">
        <v>2086</v>
      </c>
      <c r="E38" t="str">
        <f t="shared" si="1"/>
        <v/>
      </c>
    </row>
    <row r="39" spans="1:5">
      <c r="A39" s="12">
        <v>1266</v>
      </c>
      <c r="B39" s="12">
        <v>2320</v>
      </c>
      <c r="C39" s="12">
        <f t="shared" si="0"/>
        <v>1054</v>
      </c>
      <c r="D39" s="12">
        <v>1054</v>
      </c>
      <c r="E39" t="str">
        <f t="shared" si="1"/>
        <v/>
      </c>
    </row>
    <row r="40" spans="1:5">
      <c r="A40" s="12">
        <v>1266</v>
      </c>
      <c r="B40" s="12">
        <v>2320</v>
      </c>
      <c r="C40" s="12">
        <f t="shared" si="0"/>
        <v>1054</v>
      </c>
      <c r="D40" s="12">
        <v>1054</v>
      </c>
      <c r="E40" t="str">
        <f t="shared" si="1"/>
        <v/>
      </c>
    </row>
    <row r="41" spans="1:5">
      <c r="A41" s="12">
        <v>3798</v>
      </c>
      <c r="B41" s="12">
        <v>6960</v>
      </c>
      <c r="C41" s="12">
        <f t="shared" si="0"/>
        <v>3162</v>
      </c>
      <c r="D41" s="12">
        <v>3162</v>
      </c>
      <c r="E41" t="str">
        <f t="shared" si="1"/>
        <v/>
      </c>
    </row>
    <row r="42" spans="1:5">
      <c r="A42" s="12">
        <v>308</v>
      </c>
      <c r="B42" s="12">
        <v>565</v>
      </c>
      <c r="C42" s="12">
        <f t="shared" si="0"/>
        <v>257</v>
      </c>
      <c r="D42" s="12">
        <v>257</v>
      </c>
      <c r="E42" t="str">
        <f t="shared" si="1"/>
        <v/>
      </c>
    </row>
    <row r="43" spans="1:5">
      <c r="A43" s="12">
        <v>1252</v>
      </c>
      <c r="B43" s="12">
        <v>2295</v>
      </c>
      <c r="C43" s="12">
        <f t="shared" si="0"/>
        <v>1043</v>
      </c>
      <c r="D43" s="12">
        <v>1043</v>
      </c>
      <c r="E43" t="str">
        <f t="shared" si="1"/>
        <v/>
      </c>
    </row>
    <row r="44" spans="1:5">
      <c r="A44" s="12">
        <v>1252</v>
      </c>
      <c r="B44" s="12">
        <v>2295</v>
      </c>
      <c r="C44" s="12">
        <f t="shared" si="0"/>
        <v>1043</v>
      </c>
      <c r="D44" s="12">
        <v>1043</v>
      </c>
      <c r="E44" t="str">
        <f t="shared" si="1"/>
        <v/>
      </c>
    </row>
    <row r="45" spans="1:5">
      <c r="A45" s="12">
        <v>2532</v>
      </c>
      <c r="B45" s="12">
        <v>4640</v>
      </c>
      <c r="C45" s="12">
        <f t="shared" si="0"/>
        <v>2108</v>
      </c>
      <c r="D45" s="12">
        <v>2108</v>
      </c>
      <c r="E45" t="str">
        <f t="shared" si="1"/>
        <v/>
      </c>
    </row>
    <row r="46" spans="1:5">
      <c r="A46" s="12">
        <v>1252</v>
      </c>
      <c r="B46" s="12">
        <v>2295</v>
      </c>
      <c r="C46" s="12">
        <f t="shared" si="0"/>
        <v>1043</v>
      </c>
      <c r="D46" s="12">
        <v>1043</v>
      </c>
      <c r="E46" t="str">
        <f t="shared" si="1"/>
        <v/>
      </c>
    </row>
    <row r="47" spans="1:5">
      <c r="A47" s="12">
        <v>420</v>
      </c>
      <c r="B47" s="12">
        <v>769</v>
      </c>
      <c r="C47" s="12">
        <f t="shared" si="0"/>
        <v>349</v>
      </c>
      <c r="D47" s="12">
        <v>349</v>
      </c>
      <c r="E47" t="str">
        <f t="shared" si="1"/>
        <v/>
      </c>
    </row>
    <row r="48" spans="1:5">
      <c r="A48" s="12">
        <v>1266</v>
      </c>
      <c r="B48" s="12">
        <v>2320</v>
      </c>
      <c r="C48" s="12">
        <f t="shared" si="0"/>
        <v>1054</v>
      </c>
      <c r="D48" s="12">
        <v>1054</v>
      </c>
      <c r="E48" t="str">
        <f t="shared" si="1"/>
        <v/>
      </c>
    </row>
    <row r="49" spans="1:5">
      <c r="A49" s="12">
        <v>2504</v>
      </c>
      <c r="B49" s="12">
        <v>4590</v>
      </c>
      <c r="C49" s="12">
        <f t="shared" si="0"/>
        <v>2086</v>
      </c>
      <c r="D49" s="12">
        <v>2086</v>
      </c>
      <c r="E49" t="str">
        <f t="shared" si="1"/>
        <v/>
      </c>
    </row>
    <row r="50" spans="1:5">
      <c r="A50" s="12">
        <v>2504</v>
      </c>
      <c r="B50" s="12">
        <v>4590</v>
      </c>
      <c r="C50" s="12">
        <f t="shared" si="0"/>
        <v>2086</v>
      </c>
      <c r="D50" s="12">
        <v>2086</v>
      </c>
      <c r="E50" t="str">
        <f t="shared" si="1"/>
        <v/>
      </c>
    </row>
    <row r="51" spans="1:5">
      <c r="A51" s="12">
        <v>1266</v>
      </c>
      <c r="B51" s="12">
        <v>2320</v>
      </c>
      <c r="C51" s="12">
        <f t="shared" si="0"/>
        <v>1054</v>
      </c>
      <c r="D51" s="12">
        <v>1054</v>
      </c>
      <c r="E51" t="str">
        <f t="shared" si="1"/>
        <v/>
      </c>
    </row>
    <row r="52" spans="1:5">
      <c r="A52" s="12">
        <v>2532</v>
      </c>
      <c r="B52" s="12">
        <v>4640</v>
      </c>
      <c r="C52" s="12">
        <f t="shared" si="0"/>
        <v>2108</v>
      </c>
      <c r="D52" s="12">
        <v>2108</v>
      </c>
      <c r="E52" t="str">
        <f t="shared" si="1"/>
        <v/>
      </c>
    </row>
    <row r="53" spans="1:5">
      <c r="A53" s="12">
        <v>420</v>
      </c>
      <c r="B53" s="12">
        <v>769</v>
      </c>
      <c r="C53" s="12">
        <f t="shared" si="0"/>
        <v>349</v>
      </c>
      <c r="D53" s="12">
        <v>349</v>
      </c>
      <c r="E53" t="str">
        <f t="shared" si="1"/>
        <v/>
      </c>
    </row>
    <row r="54" spans="1:5">
      <c r="A54" s="12">
        <v>1266</v>
      </c>
      <c r="B54" s="12">
        <v>2320</v>
      </c>
      <c r="C54" s="12">
        <f t="shared" si="0"/>
        <v>1054</v>
      </c>
      <c r="D54" s="12">
        <v>1054</v>
      </c>
      <c r="E54" t="str">
        <f t="shared" si="1"/>
        <v/>
      </c>
    </row>
    <row r="55" spans="1:5">
      <c r="A55" s="12">
        <v>1232</v>
      </c>
      <c r="B55" s="12">
        <v>2260</v>
      </c>
      <c r="C55" s="12">
        <f t="shared" si="0"/>
        <v>1028</v>
      </c>
      <c r="D55" s="12">
        <v>1028</v>
      </c>
      <c r="E55" t="str">
        <f t="shared" si="1"/>
        <v/>
      </c>
    </row>
    <row r="56" spans="1:5">
      <c r="A56" s="12">
        <v>5064</v>
      </c>
      <c r="B56" s="12">
        <v>9280</v>
      </c>
      <c r="C56" s="12">
        <f t="shared" si="0"/>
        <v>4216</v>
      </c>
      <c r="D56" s="12">
        <v>4216</v>
      </c>
      <c r="E56" t="str">
        <f t="shared" si="1"/>
        <v/>
      </c>
    </row>
    <row r="57" spans="1:5">
      <c r="A57" s="12">
        <v>3798</v>
      </c>
      <c r="B57" s="12">
        <v>6960</v>
      </c>
      <c r="C57" s="12">
        <f t="shared" si="0"/>
        <v>3162</v>
      </c>
      <c r="D57" s="12">
        <v>3162</v>
      </c>
      <c r="E57" t="str">
        <f t="shared" si="1"/>
        <v/>
      </c>
    </row>
    <row r="58" spans="1:5">
      <c r="A58" s="12">
        <v>1260</v>
      </c>
      <c r="B58" s="12">
        <v>2307</v>
      </c>
      <c r="C58" s="12">
        <f t="shared" si="0"/>
        <v>1047</v>
      </c>
      <c r="D58" s="12">
        <v>1047</v>
      </c>
      <c r="E58" t="str">
        <f t="shared" si="1"/>
        <v/>
      </c>
    </row>
    <row r="59" spans="1:5">
      <c r="A59" s="12">
        <v>3756</v>
      </c>
      <c r="B59" s="12">
        <v>6885</v>
      </c>
      <c r="C59" s="12">
        <f t="shared" si="0"/>
        <v>3129</v>
      </c>
      <c r="D59" s="12">
        <v>3129</v>
      </c>
      <c r="E59" t="str">
        <f t="shared" si="1"/>
        <v/>
      </c>
    </row>
    <row r="60" spans="1:5">
      <c r="A60" s="12">
        <v>1252</v>
      </c>
      <c r="B60" s="12">
        <v>2295</v>
      </c>
      <c r="C60" s="12">
        <f t="shared" si="0"/>
        <v>1043</v>
      </c>
      <c r="D60" s="12">
        <v>1043</v>
      </c>
      <c r="E60" t="str">
        <f t="shared" si="1"/>
        <v/>
      </c>
    </row>
    <row r="61" spans="1:5">
      <c r="A61" s="12">
        <v>1266</v>
      </c>
      <c r="B61" s="12">
        <v>2320</v>
      </c>
      <c r="C61" s="12">
        <f t="shared" si="0"/>
        <v>1054</v>
      </c>
      <c r="D61" s="12">
        <v>1054</v>
      </c>
      <c r="E61" t="str">
        <f t="shared" si="1"/>
        <v/>
      </c>
    </row>
    <row r="62" spans="1:5">
      <c r="A62" s="12">
        <v>5064</v>
      </c>
      <c r="B62" s="12">
        <v>9280</v>
      </c>
      <c r="C62" s="12">
        <f t="shared" si="0"/>
        <v>4216</v>
      </c>
      <c r="D62" s="12">
        <v>4216</v>
      </c>
      <c r="E62" t="str">
        <f t="shared" si="1"/>
        <v/>
      </c>
    </row>
    <row r="63" spans="1:5">
      <c r="A63" s="12">
        <v>1180</v>
      </c>
      <c r="B63" s="12">
        <v>2160</v>
      </c>
      <c r="C63" s="12">
        <f t="shared" si="0"/>
        <v>980</v>
      </c>
      <c r="D63" s="12">
        <v>980</v>
      </c>
      <c r="E63" t="str">
        <f t="shared" si="1"/>
        <v/>
      </c>
    </row>
    <row r="64" spans="1:5">
      <c r="A64" s="12">
        <v>5008</v>
      </c>
      <c r="B64" s="12">
        <v>9180</v>
      </c>
      <c r="C64" s="12">
        <f t="shared" si="0"/>
        <v>4172</v>
      </c>
      <c r="D64" s="12">
        <v>4172</v>
      </c>
      <c r="E64" t="str">
        <f t="shared" si="1"/>
        <v/>
      </c>
    </row>
    <row r="65" spans="1:5">
      <c r="A65" s="12">
        <v>7592</v>
      </c>
      <c r="B65" s="12">
        <v>13500</v>
      </c>
      <c r="C65" s="12">
        <f t="shared" si="0"/>
        <v>5908</v>
      </c>
      <c r="D65" s="12">
        <v>5908</v>
      </c>
      <c r="E65" t="str">
        <f t="shared" si="1"/>
        <v/>
      </c>
    </row>
    <row r="66" spans="1:5">
      <c r="A66" s="12">
        <v>5008</v>
      </c>
      <c r="B66" s="12">
        <v>9180</v>
      </c>
      <c r="C66" s="12">
        <f t="shared" si="0"/>
        <v>4172</v>
      </c>
      <c r="D66" s="12">
        <v>4172</v>
      </c>
      <c r="E66" t="str">
        <f t="shared" si="1"/>
        <v/>
      </c>
    </row>
    <row r="67" spans="1:5">
      <c r="A67" s="12">
        <v>5008</v>
      </c>
      <c r="B67" s="12">
        <v>9180</v>
      </c>
      <c r="C67" s="12">
        <f t="shared" ref="C67:C88" si="2">B67-A67</f>
        <v>4172</v>
      </c>
      <c r="D67" s="12">
        <v>4172</v>
      </c>
      <c r="E67" t="str">
        <f t="shared" ref="E67:E88" si="3">IF(ABS(C67 - D67) &gt; 1, "Mismatch", "")</f>
        <v/>
      </c>
    </row>
    <row r="68" spans="1:5">
      <c r="A68" s="12">
        <v>5008</v>
      </c>
      <c r="B68" s="12">
        <v>9180</v>
      </c>
      <c r="C68" s="12">
        <f t="shared" si="2"/>
        <v>4172</v>
      </c>
      <c r="D68" s="12">
        <v>4172</v>
      </c>
      <c r="E68" t="str">
        <f t="shared" si="3"/>
        <v/>
      </c>
    </row>
    <row r="69" spans="1:5">
      <c r="A69" s="12">
        <v>590</v>
      </c>
      <c r="B69" s="12">
        <v>1080</v>
      </c>
      <c r="C69" s="12">
        <f t="shared" si="2"/>
        <v>490</v>
      </c>
      <c r="D69" s="12">
        <v>490</v>
      </c>
      <c r="E69" t="str">
        <f t="shared" si="3"/>
        <v/>
      </c>
    </row>
    <row r="70" spans="1:5">
      <c r="A70" s="12">
        <v>2504</v>
      </c>
      <c r="B70" s="12">
        <v>4590</v>
      </c>
      <c r="C70" s="12">
        <f t="shared" si="2"/>
        <v>2086</v>
      </c>
      <c r="D70" s="12">
        <v>2086</v>
      </c>
      <c r="E70" t="str">
        <f t="shared" si="3"/>
        <v/>
      </c>
    </row>
    <row r="71" spans="1:5">
      <c r="A71" s="12">
        <v>1266</v>
      </c>
      <c r="B71" s="12">
        <v>2320</v>
      </c>
      <c r="C71" s="12">
        <f t="shared" si="2"/>
        <v>1054</v>
      </c>
      <c r="D71" s="12">
        <v>1054</v>
      </c>
      <c r="E71" t="str">
        <f t="shared" si="3"/>
        <v/>
      </c>
    </row>
    <row r="72" spans="1:5">
      <c r="A72" s="12">
        <v>7592</v>
      </c>
      <c r="B72" s="12">
        <v>13500</v>
      </c>
      <c r="C72" s="12">
        <f t="shared" si="2"/>
        <v>5908</v>
      </c>
      <c r="D72" s="12">
        <v>5908</v>
      </c>
      <c r="E72" t="str">
        <f t="shared" si="3"/>
        <v/>
      </c>
    </row>
    <row r="73" spans="1:5">
      <c r="A73" s="12">
        <v>5008</v>
      </c>
      <c r="B73" s="12">
        <v>9180</v>
      </c>
      <c r="C73" s="12">
        <f t="shared" si="2"/>
        <v>4172</v>
      </c>
      <c r="D73" s="12">
        <v>4172</v>
      </c>
      <c r="E73" t="str">
        <f t="shared" si="3"/>
        <v/>
      </c>
    </row>
    <row r="74" spans="1:5">
      <c r="A74" s="12">
        <v>885</v>
      </c>
      <c r="B74" s="12">
        <v>1620</v>
      </c>
      <c r="C74" s="12">
        <f t="shared" si="2"/>
        <v>735</v>
      </c>
      <c r="D74" s="12">
        <v>735</v>
      </c>
      <c r="E74" t="str">
        <f t="shared" si="3"/>
        <v/>
      </c>
    </row>
    <row r="75" spans="1:5">
      <c r="A75" s="12">
        <v>1266</v>
      </c>
      <c r="B75" s="12">
        <v>2320</v>
      </c>
      <c r="C75" s="12">
        <f t="shared" si="2"/>
        <v>1054</v>
      </c>
      <c r="D75" s="12">
        <v>1054</v>
      </c>
      <c r="E75" t="str">
        <f t="shared" si="3"/>
        <v/>
      </c>
    </row>
    <row r="76" spans="1:5">
      <c r="A76" s="12">
        <v>1266</v>
      </c>
      <c r="B76" s="12">
        <v>2320</v>
      </c>
      <c r="C76" s="12">
        <f t="shared" si="2"/>
        <v>1054</v>
      </c>
      <c r="D76" s="12">
        <v>1054</v>
      </c>
      <c r="E76" t="str">
        <f t="shared" si="3"/>
        <v/>
      </c>
    </row>
    <row r="77" spans="1:5">
      <c r="A77" s="12">
        <v>3798</v>
      </c>
      <c r="B77" s="12">
        <v>6960</v>
      </c>
      <c r="C77" s="12">
        <f t="shared" si="2"/>
        <v>3162</v>
      </c>
      <c r="D77" s="12">
        <v>3162</v>
      </c>
      <c r="E77" t="str">
        <f t="shared" si="3"/>
        <v/>
      </c>
    </row>
    <row r="78" spans="1:5">
      <c r="A78" s="12">
        <v>840</v>
      </c>
      <c r="B78" s="12">
        <v>1538</v>
      </c>
      <c r="C78" s="12">
        <f t="shared" si="2"/>
        <v>698</v>
      </c>
      <c r="D78" s="12">
        <v>698</v>
      </c>
      <c r="E78" t="str">
        <f t="shared" si="3"/>
        <v/>
      </c>
    </row>
    <row r="79" spans="1:5">
      <c r="A79" s="12">
        <v>3798</v>
      </c>
      <c r="B79" s="12">
        <v>6960</v>
      </c>
      <c r="C79" s="12">
        <f t="shared" si="2"/>
        <v>3162</v>
      </c>
      <c r="D79" s="12">
        <v>3162</v>
      </c>
      <c r="E79" t="str">
        <f t="shared" si="3"/>
        <v/>
      </c>
    </row>
    <row r="80" spans="1:5">
      <c r="A80" s="12">
        <v>3756</v>
      </c>
      <c r="B80" s="12">
        <v>6885</v>
      </c>
      <c r="C80" s="12">
        <f t="shared" si="2"/>
        <v>3129</v>
      </c>
      <c r="D80" s="12">
        <v>3129</v>
      </c>
      <c r="E80" t="str">
        <f t="shared" si="3"/>
        <v/>
      </c>
    </row>
    <row r="81" spans="1:5">
      <c r="A81" s="12">
        <v>308</v>
      </c>
      <c r="B81" s="12">
        <v>565</v>
      </c>
      <c r="C81" s="12">
        <f t="shared" si="2"/>
        <v>257</v>
      </c>
      <c r="D81" s="12">
        <v>257</v>
      </c>
      <c r="E81" t="str">
        <f t="shared" si="3"/>
        <v/>
      </c>
    </row>
    <row r="82" spans="1:5">
      <c r="A82" s="12">
        <v>1252</v>
      </c>
      <c r="B82" s="12">
        <v>2295</v>
      </c>
      <c r="C82" s="12">
        <f t="shared" si="2"/>
        <v>1043</v>
      </c>
      <c r="D82" s="12">
        <v>1043</v>
      </c>
      <c r="E82" t="str">
        <f t="shared" si="3"/>
        <v/>
      </c>
    </row>
    <row r="83" spans="1:5">
      <c r="A83" s="12">
        <v>1252</v>
      </c>
      <c r="B83" s="12">
        <v>2295</v>
      </c>
      <c r="C83" s="12">
        <f t="shared" si="2"/>
        <v>1043</v>
      </c>
      <c r="D83" s="12">
        <v>1043</v>
      </c>
      <c r="E83" t="str">
        <f t="shared" si="3"/>
        <v/>
      </c>
    </row>
    <row r="84" spans="1:5">
      <c r="A84" s="12">
        <v>1266</v>
      </c>
      <c r="B84" s="12">
        <v>2320</v>
      </c>
      <c r="C84" s="12">
        <f t="shared" si="2"/>
        <v>1054</v>
      </c>
      <c r="D84" s="12">
        <v>1054</v>
      </c>
      <c r="E84" t="str">
        <f t="shared" si="3"/>
        <v/>
      </c>
    </row>
    <row r="85" spans="1:5">
      <c r="A85" s="12">
        <v>1266</v>
      </c>
      <c r="B85" s="12">
        <v>2320</v>
      </c>
      <c r="C85" s="12">
        <f t="shared" si="2"/>
        <v>1054</v>
      </c>
      <c r="D85" s="12">
        <v>1054</v>
      </c>
      <c r="E85" t="str">
        <f t="shared" si="3"/>
        <v/>
      </c>
    </row>
    <row r="86" spans="1:5">
      <c r="A86" s="12">
        <v>1252</v>
      </c>
      <c r="B86" s="12">
        <v>2295</v>
      </c>
      <c r="C86" s="12">
        <f t="shared" si="2"/>
        <v>1043</v>
      </c>
      <c r="D86" s="12">
        <v>1043</v>
      </c>
      <c r="E86" t="str">
        <f t="shared" si="3"/>
        <v/>
      </c>
    </row>
    <row r="87" spans="1:5">
      <c r="A87" s="12">
        <v>295</v>
      </c>
      <c r="B87" s="12">
        <v>540</v>
      </c>
      <c r="C87" s="12">
        <f t="shared" si="2"/>
        <v>245</v>
      </c>
      <c r="D87" s="12">
        <v>245</v>
      </c>
      <c r="E87" t="str">
        <f t="shared" si="3"/>
        <v/>
      </c>
    </row>
    <row r="88" spans="1:5">
      <c r="A88" s="12">
        <v>5008</v>
      </c>
      <c r="B88" s="12">
        <v>9180</v>
      </c>
      <c r="C88" s="12">
        <f t="shared" si="2"/>
        <v>4172</v>
      </c>
      <c r="D88" s="12">
        <v>4172</v>
      </c>
      <c r="E88" t="str">
        <f t="shared" si="3"/>
        <v/>
      </c>
    </row>
  </sheetData>
  <conditionalFormatting sqref="E1:E1048576">
    <cfRule type="containsText" dxfId="0" priority="1" operator="containsText" text="Mismatch">
      <formula>NOT(ISERROR(SEARCH("Mismatch",E1)))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/>
</file>

<file path=customXml/itemProps2.xml><?xml version="1.0" encoding="utf-8"?>
<ds:datastoreItem xmlns:ds="http://schemas.openxmlformats.org/officeDocument/2006/customXml" ds:itemID="{6A77C7D5-983C-4B15-A63B-38F48A7EACDF}"/>
</file>

<file path=customXml/itemProps3.xml><?xml version="1.0" encoding="utf-8"?>
<ds:datastoreItem xmlns:ds="http://schemas.openxmlformats.org/officeDocument/2006/customXml" ds:itemID="{B0E83AF8-2C50-4089-9716-0DC4D6C9E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2025-06-30T19:13:19Z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