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OMEN GAMING\OneDrive - International Islamic University Malaysia\Robotic\Project\"/>
    </mc:Choice>
  </mc:AlternateContent>
  <xr:revisionPtr revIDLastSave="0" documentId="13_ncr:1_{66CBB15B-FF97-497F-A87E-41EA90B20741}" xr6:coauthVersionLast="45" xr6:coauthVersionMax="45" xr10:uidLastSave="{00000000-0000-0000-0000-000000000000}"/>
  <bookViews>
    <workbookView xWindow="-23148" yWindow="2952" windowWidth="23256" windowHeight="12576" activeTab="1" xr2:uid="{A91C9F01-5219-45F8-B83F-924518025B5B}"/>
  </bookViews>
  <sheets>
    <sheet name="fkine_scara" sheetId="1" r:id="rId1"/>
    <sheet name="ikine_scar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7" i="1"/>
  <c r="D6" i="1"/>
  <c r="D4" i="1"/>
  <c r="D3" i="1"/>
  <c r="D6" i="2"/>
  <c r="D5" i="2"/>
  <c r="D4" i="2"/>
  <c r="D3" i="2"/>
  <c r="E7" i="2" l="1"/>
  <c r="D7" i="2" s="1"/>
  <c r="E6" i="2"/>
  <c r="E5" i="2"/>
  <c r="E4" i="2"/>
  <c r="E3" i="2"/>
  <c r="E2" i="2"/>
  <c r="D2" i="2"/>
  <c r="A7" i="1" l="1"/>
  <c r="B7" i="1"/>
  <c r="D2" i="1"/>
  <c r="B2" i="1" l="1"/>
  <c r="A2" i="1"/>
  <c r="B6" i="1"/>
  <c r="A6" i="1"/>
  <c r="A5" i="1"/>
  <c r="A4" i="1"/>
  <c r="B4" i="1"/>
  <c r="B3" i="1"/>
  <c r="A3" i="1" l="1"/>
  <c r="B5" i="1"/>
</calcChain>
</file>

<file path=xl/sharedStrings.xml><?xml version="1.0" encoding="utf-8"?>
<sst xmlns="http://schemas.openxmlformats.org/spreadsheetml/2006/main" count="10" uniqueCount="5">
  <si>
    <t>x</t>
  </si>
  <si>
    <t>y</t>
  </si>
  <si>
    <t>z</t>
  </si>
  <si>
    <t>θ1</t>
  </si>
  <si>
    <t>θ2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</si>
</sst>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ABFCA-FA34-4B87-ADE2-A4BFCE7161B9}">
  <dimension ref="A1:E7"/>
  <sheetViews>
    <sheetView workbookViewId="0">
      <selection activeCell="D7" sqref="D7"/>
    </sheetView>
  </sheetViews>
  <sheetFormatPr defaultRowHeight="15" x14ac:dyDescent="0.25"/>
  <cols>
    <col min="4" max="4" width="12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f>(15*COS(D2))+(15*COS(D2))</f>
        <v>30</v>
      </c>
      <c r="B2">
        <f>(15*SIN(D2))+(15*SIN(D2))</f>
        <v>0</v>
      </c>
      <c r="C2">
        <v>0</v>
      </c>
      <c r="D2">
        <f>RADIANS(0)</f>
        <v>0</v>
      </c>
      <c r="E2">
        <v>0</v>
      </c>
    </row>
    <row r="3" spans="1:5" x14ac:dyDescent="0.25">
      <c r="A3">
        <f>(15*COS(D3))+(15*COS(D3))</f>
        <v>21.213203435596427</v>
      </c>
      <c r="B3">
        <f>(15*SIN(D3))+(15*SIN(D3))</f>
        <v>21.213203435596423</v>
      </c>
      <c r="C3">
        <v>0</v>
      </c>
      <c r="D3">
        <f>RADIANS(45)</f>
        <v>0.78539816339744828</v>
      </c>
      <c r="E3">
        <v>0</v>
      </c>
    </row>
    <row r="4" spans="1:5" x14ac:dyDescent="0.25">
      <c r="A4">
        <f t="shared" ref="A4:A7" si="0">(15*COS(D4))+(15*COS(D4))</f>
        <v>-21.213203435596423</v>
      </c>
      <c r="B4">
        <f t="shared" ref="B4:B7" si="1">(15*SIN(D4))+(15*SIN(D4))</f>
        <v>21.213203435596427</v>
      </c>
      <c r="C4">
        <v>20</v>
      </c>
      <c r="D4">
        <f>RADIANS(135)</f>
        <v>2.3561944901923448</v>
      </c>
      <c r="E4">
        <v>0</v>
      </c>
    </row>
    <row r="5" spans="1:5" x14ac:dyDescent="0.25">
      <c r="A5">
        <f t="shared" si="0"/>
        <v>-21.21320343559643</v>
      </c>
      <c r="B5">
        <f t="shared" si="1"/>
        <v>-21.213203435596423</v>
      </c>
      <c r="C5">
        <v>20</v>
      </c>
      <c r="D5">
        <f>RADIANS(225)</f>
        <v>3.9269908169872414</v>
      </c>
      <c r="E5">
        <v>0</v>
      </c>
    </row>
    <row r="6" spans="1:5" x14ac:dyDescent="0.25">
      <c r="A6">
        <f t="shared" si="0"/>
        <v>21.213203435596419</v>
      </c>
      <c r="B6">
        <f t="shared" si="1"/>
        <v>-21.21320343559643</v>
      </c>
      <c r="C6">
        <v>0</v>
      </c>
      <c r="D6">
        <f>RADIANS(315)</f>
        <v>5.497787143782138</v>
      </c>
      <c r="E6">
        <v>0</v>
      </c>
    </row>
    <row r="7" spans="1:5" x14ac:dyDescent="0.25">
      <c r="A7">
        <f t="shared" si="0"/>
        <v>30</v>
      </c>
      <c r="B7">
        <f t="shared" si="1"/>
        <v>-7.3508907294517201E-15</v>
      </c>
      <c r="C7">
        <v>0</v>
      </c>
      <c r="D7">
        <f>RADIANS(360)</f>
        <v>6.2831853071795862</v>
      </c>
      <c r="E7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14B1E-FC54-4D57-A81E-CCE10A61F3F6}">
  <dimension ref="A1:E7"/>
  <sheetViews>
    <sheetView tabSelected="1" workbookViewId="0">
      <selection activeCell="D3" sqref="D3"/>
    </sheetView>
  </sheetViews>
  <sheetFormatPr defaultRowHeight="15" x14ac:dyDescent="0.25"/>
  <cols>
    <col min="4" max="4" width="12.71093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30</v>
      </c>
      <c r="B2">
        <v>0</v>
      </c>
      <c r="C2">
        <v>0</v>
      </c>
      <c r="D2">
        <f t="shared" ref="D2:D7" si="0">ATAN((15*B2+15*B2*COS(E2)-15*A2*SIN(E2))/(15*A2+15*A2*COS(E2)+15*B2*SIN(E2)))</f>
        <v>0</v>
      </c>
      <c r="E2">
        <f t="shared" ref="E2:E7" si="1">ACOS((A2^2+B2^2-15^2-15^2)/(2*15*15))</f>
        <v>0</v>
      </c>
    </row>
    <row r="3" spans="1:5" x14ac:dyDescent="0.25">
      <c r="A3">
        <v>21.213200000000001</v>
      </c>
      <c r="B3">
        <v>21.213200000000001</v>
      </c>
      <c r="C3">
        <v>0</v>
      </c>
      <c r="D3">
        <f>DEGREES(ATAN((15*B3+15*B3*COS(E3)-15*A3*SIN(E3))/(15*A3+15*A3*COS(E3)+15*B3*SIN(E3))))</f>
        <v>44.96739114281668</v>
      </c>
      <c r="E3">
        <f t="shared" si="1"/>
        <v>1.1382638463230954E-3</v>
      </c>
    </row>
    <row r="4" spans="1:5" x14ac:dyDescent="0.25">
      <c r="A4">
        <v>-21.213200000000001</v>
      </c>
      <c r="B4">
        <v>21.213200000000001</v>
      </c>
      <c r="C4">
        <v>20</v>
      </c>
      <c r="D4">
        <f>DEGREES(ATAN((15*B4+15*B4*COS(E4)-15*A4*SIN(E4))/(15*A4+15*A4*COS(E4)+15*B4*SIN(E4))))</f>
        <v>-45.03260885718332</v>
      </c>
      <c r="E4">
        <f t="shared" si="1"/>
        <v>1.1382638463230954E-3</v>
      </c>
    </row>
    <row r="5" spans="1:5" x14ac:dyDescent="0.25">
      <c r="A5">
        <v>-21.213200000000001</v>
      </c>
      <c r="B5">
        <v>-21.213200000000001</v>
      </c>
      <c r="C5">
        <v>20</v>
      </c>
      <c r="D5">
        <f>DEGREES(ATAN((15*B5+15*B5*COS(E5)-15*A5*SIN(E5))/(15*A5+15*A5*COS(E5)+15*B5*SIN(E5))))</f>
        <v>44.96739114281668</v>
      </c>
      <c r="E5">
        <f t="shared" si="1"/>
        <v>1.1382638463230954E-3</v>
      </c>
    </row>
    <row r="6" spans="1:5" x14ac:dyDescent="0.25">
      <c r="A6">
        <v>21.213200000000001</v>
      </c>
      <c r="B6">
        <v>-21.213200000000001</v>
      </c>
      <c r="C6">
        <v>20</v>
      </c>
      <c r="D6">
        <f>DEGREES(ATAN((15*B6+15*B6*COS(E6)-15*A6*SIN(E6))/(15*A6+15*A6*COS(E6)+15*B6*SIN(E6))))</f>
        <v>-45.03260885718332</v>
      </c>
      <c r="E6">
        <f t="shared" si="1"/>
        <v>1.1382638463230954E-3</v>
      </c>
    </row>
    <row r="7" spans="1:5" x14ac:dyDescent="0.25">
      <c r="A7">
        <v>30</v>
      </c>
      <c r="B7">
        <v>0</v>
      </c>
      <c r="C7">
        <v>0</v>
      </c>
      <c r="D7">
        <f t="shared" si="0"/>
        <v>0</v>
      </c>
      <c r="E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fkine_scara</vt:lpstr>
      <vt:lpstr>ikine_scara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 OMEN GAMING</cp:lastModifiedBy>
  <dcterms:created xsi:type="dcterms:W3CDTF">2020-12-17T06:36:25Z</dcterms:created>
  <dcterms:modified xsi:type="dcterms:W3CDTF">2020-12-19T05:28:50Z</dcterms:modified>
</cp:coreProperties>
</file>