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4747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<sst xmlns="http://schemas.openxmlformats.org/spreadsheetml/2006/main" count="45" uniqueCount="45">
  <si>
    <t>Model</t>
  </si>
  <si>
    <t>SymbolicRegressionSolution</t>
  </si>
  <si>
    <t>=((-2.16852189725503/(1.19370645652236*$C1)+1.70143478757645*$D1/(0.94708368513477*$A1))*((-2.32876788341812+1.22180007678988*$C1)+1.66444336439194*$B1/(0.94708368513477*$A1))*0.0607681425001802+0.76078595733111)</t>
  </si>
  <si>
    <t>Model Depth</t>
  </si>
  <si>
    <t/>
  </si>
  <si>
    <t>Model Length</t>
  </si>
  <si>
    <t>x2 = A</t>
  </si>
  <si>
    <t>x4 = B</t>
  </si>
  <si>
    <t>Estimation Limits Lower</t>
  </si>
  <si>
    <t>x6 = C</t>
  </si>
  <si>
    <t>Estimation Limits Upper</t>
  </si>
  <si>
    <t>x7 = D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</si>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</sst>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4747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15</xdr:col>
      <xdr:colOff>142875</xdr:colOff>
      <xdr:row>18</xdr:row>
      <xdr:rowOff>66675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8.3525123596191" customWidth="1"/>
    <col min="2" max="2" width="26.0685729980469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8</v>
      </c>
      <c r="D2" s="0" t="s">
        <v>4</v>
      </c>
    </row>
    <row r="3">
      <c r="A3" s="0" t="s">
        <v>5</v>
      </c>
      <c r="B3" s="0">
        <v>21</v>
      </c>
      <c r="D3" s="0" t="s">
        <v>6</v>
      </c>
    </row>
    <row r="4">
      <c r="D4" s="0" t="s">
        <v>7</v>
      </c>
    </row>
    <row r="5">
      <c r="A5" s="0" t="s">
        <v>8</v>
      </c>
      <c r="B5" s="1">
        <v>-16.671460150119206</v>
      </c>
      <c r="D5" s="0" t="s">
        <v>9</v>
      </c>
    </row>
    <row r="6">
      <c r="A6" s="0" t="s">
        <v>10</v>
      </c>
      <c r="B6" s="1">
        <v>18.197290400604164</v>
      </c>
      <c r="D6" s="0" t="s">
        <v>11</v>
      </c>
    </row>
    <row r="8">
      <c r="A8" s="0" t="s">
        <v>12</v>
      </c>
      <c r="B8" s="0">
        <v>0</v>
      </c>
    </row>
    <row r="9">
      <c r="A9" s="0" t="s">
        <v>13</v>
      </c>
      <c r="B9" s="0">
        <v>105</v>
      </c>
    </row>
    <row r="10">
      <c r="A10" s="0" t="s">
        <v>14</v>
      </c>
      <c r="B10" s="0">
        <v>105</v>
      </c>
    </row>
    <row r="11">
      <c r="A11" s="0" t="s">
        <v>15</v>
      </c>
      <c r="B11" s="0">
        <v>105</v>
      </c>
    </row>
    <row r="13">
      <c r="A13" s="0" t="s">
        <v>16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17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18</v>
      </c>
      <c r="B15" s="1">
        <f>AVERAGE(INDIRECT("'Estimated Values'!G"&amp;TrainingStart+2&amp;":G"&amp;TrainingEnd+1))</f>
      </c>
    </row>
    <row r="16">
      <c r="A16" s="0" t="s">
        <v>19</v>
      </c>
      <c r="B16" s="1">
        <f>AVERAGE(INDIRECT("'Estimated Values'!G"&amp;TestStart+2&amp;":G"&amp;TestEnd+1))</f>
      </c>
    </row>
    <row r="17">
      <c r="A17" s="0" t="s">
        <v>20</v>
      </c>
      <c r="B17" s="1">
        <f>AVERAGE(INDIRECT("'Estimated Values'!D"&amp;TrainingStart+2&amp;":D"&amp;TrainingEnd+1))</f>
      </c>
    </row>
    <row r="18">
      <c r="A18" s="0" t="s">
        <v>21</v>
      </c>
      <c r="B18" s="1">
        <f>AVERAGE(INDIRECT("'Estimated Values'!D"&amp;TestStart+2&amp;":D"&amp;TestEnd+1))</f>
      </c>
    </row>
    <row r="19">
      <c r="A19" s="0" t="s">
        <v>22</v>
      </c>
      <c r="B19" s="1">
        <f>AVERAGE(INDIRECT("'Estimated Values'!F"&amp;TrainingStart+2&amp;":F"&amp;TrainingEnd+1))</f>
      </c>
    </row>
    <row r="20">
      <c r="A20" s="0" t="s">
        <v>23</v>
      </c>
      <c r="B20" s="1">
        <f>AVERAGE(INDIRECT("'Estimated Values'!F"&amp;TestStart+2&amp;":F"&amp;TestEnd+1))</f>
      </c>
    </row>
    <row r="21">
      <c r="A21" s="0" t="s">
        <v>24</v>
      </c>
      <c r="B21" s="3">
        <f>AVERAGE(INDIRECT("'Estimated Values'!E"&amp;TrainingStart+2&amp;":E"&amp;TrainingEnd+1))</f>
      </c>
    </row>
    <row r="22">
      <c r="A22" s="0" t="s">
        <v>25</v>
      </c>
      <c r="B22" s="3">
        <f>AVERAGE(INDIRECT("'Estimated Values'!E"&amp;TestStart+2&amp;":E"&amp;TestEnd+1))</f>
      </c>
    </row>
    <row r="23">
      <c r="A23" s="0" t="s">
        <v>26</v>
      </c>
      <c r="B23" s="1">
        <f>TrainingMSE / VAR(INDIRECT("'Estimated Values'!B"&amp;TrainingStart+2&amp;":B"&amp;TrainingEnd+1))</f>
      </c>
    </row>
    <row r="24">
      <c r="A24" s="0" t="s">
        <v>27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workbookViewId="0"/>
  </sheetViews>
  <sheetFormatPr defaultRowHeight="15"/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>
        <v>0.319090064269206</v>
      </c>
      <c r="B2" s="0">
        <v>0.244444444444444</v>
      </c>
      <c r="C2" s="0">
        <v>-0.226953573809558</v>
      </c>
      <c r="D2" s="0">
        <v>0</v>
      </c>
      <c r="E2" s="0">
        <v>0.226953573809558</v>
      </c>
      <c r="F2" s="0">
        <v>0.638306926339381</v>
      </c>
      <c r="G2" s="0">
        <v>0.681818181818182</v>
      </c>
      <c r="H2" s="0">
        <v>0.345579699856444</v>
      </c>
    </row>
    <row r="3">
      <c r="A3" s="0">
        <v>0.319090064269206</v>
      </c>
      <c r="B3" s="0">
        <v>0.244444444444444</v>
      </c>
      <c r="C3" s="0">
        <v>-0.0986460348162476</v>
      </c>
      <c r="D3" s="0">
        <v>0.111883051092778</v>
      </c>
      <c r="E3" s="0">
        <v>0.210529085909025</v>
      </c>
      <c r="F3" s="0">
        <v>0.592113054119133</v>
      </c>
      <c r="G3" s="0">
        <v>0.681818181818182</v>
      </c>
      <c r="H3" s="0">
        <v>0.685884730201541</v>
      </c>
    </row>
    <row r="4">
      <c r="A4" s="0">
        <v>0.319090064269206</v>
      </c>
      <c r="B4" s="0">
        <v>0.244444444444444</v>
      </c>
      <c r="C4" s="0">
        <v>-0.201320752184476</v>
      </c>
      <c r="D4" s="0">
        <v>0.0134357005758157</v>
      </c>
      <c r="E4" s="0">
        <v>0.214756452760292</v>
      </c>
      <c r="F4" s="0">
        <v>0.60400252338832</v>
      </c>
      <c r="G4" s="0">
        <v>0.681818181818182</v>
      </c>
      <c r="H4" s="0">
        <v>0.30916076688018</v>
      </c>
    </row>
    <row r="5">
      <c r="A5" s="0">
        <v>0.319090064269206</v>
      </c>
      <c r="B5" s="0">
        <v>0.244444444444444</v>
      </c>
      <c r="C5" s="0">
        <v>-0.170090609779326</v>
      </c>
      <c r="D5" s="0">
        <v>0.0475905417539659</v>
      </c>
      <c r="E5" s="0">
        <v>0.217681151533292</v>
      </c>
      <c r="F5" s="0">
        <v>0.612228238687383</v>
      </c>
      <c r="G5" s="0">
        <v>0.681818181818182</v>
      </c>
      <c r="H5" s="0">
        <v>0.689190245069873</v>
      </c>
    </row>
    <row r="6">
      <c r="A6" s="0">
        <v>0.319090064269206</v>
      </c>
      <c r="B6" s="0">
        <v>0.244444444444444</v>
      </c>
      <c r="C6" s="0">
        <v>-0.163206443362085</v>
      </c>
      <c r="D6" s="0">
        <v>0.0544747081712062</v>
      </c>
      <c r="E6" s="0">
        <v>0.217681151533292</v>
      </c>
      <c r="F6" s="0">
        <v>0.612228238687383</v>
      </c>
      <c r="G6" s="0">
        <v>0.681818181818182</v>
      </c>
      <c r="H6" s="0">
        <v>0.597234693623093</v>
      </c>
    </row>
    <row r="7">
      <c r="A7" s="0">
        <v>0.319090064269206</v>
      </c>
      <c r="B7" s="0">
        <v>0.244444444444444</v>
      </c>
      <c r="C7" s="0">
        <v>-0.164337771932709</v>
      </c>
      <c r="D7" s="0">
        <v>0.0548523206751055</v>
      </c>
      <c r="E7" s="0">
        <v>0.219190092607814</v>
      </c>
      <c r="F7" s="0">
        <v>0.616472135459477</v>
      </c>
      <c r="G7" s="0">
        <v>0.681818181818182</v>
      </c>
      <c r="H7" s="0">
        <v>0.458640264036895</v>
      </c>
    </row>
    <row r="8">
      <c r="A8" s="0">
        <v>0.319090064269206</v>
      </c>
      <c r="B8" s="0">
        <v>0.244444444444444</v>
      </c>
      <c r="C8" s="0">
        <v>-0.127498221548126</v>
      </c>
      <c r="D8" s="0">
        <v>0.087258231212166</v>
      </c>
      <c r="E8" s="0">
        <v>0.214756452760292</v>
      </c>
      <c r="F8" s="0">
        <v>0.60400252338832</v>
      </c>
      <c r="G8" s="0">
        <v>0.681818181818182</v>
      </c>
      <c r="H8" s="0">
        <v>0.592780150045192</v>
      </c>
    </row>
    <row r="9">
      <c r="A9" s="0">
        <v>0.319090064269206</v>
      </c>
      <c r="B9" s="0">
        <v>0.244444444444444</v>
      </c>
      <c r="C9" s="0">
        <v>-0.121680608673325</v>
      </c>
      <c r="D9" s="0">
        <v>0.0945443734205441</v>
      </c>
      <c r="E9" s="0">
        <v>0.216224982093869</v>
      </c>
      <c r="F9" s="0">
        <v>0.608132762139006</v>
      </c>
      <c r="G9" s="0">
        <v>0.681818181818182</v>
      </c>
      <c r="H9" s="0">
        <v>0.619198434656631</v>
      </c>
    </row>
    <row r="10">
      <c r="A10" s="0">
        <v>0.319090064269206</v>
      </c>
      <c r="B10" s="0">
        <v>0.244444444444444</v>
      </c>
      <c r="C10" s="0">
        <v>-0.0516033292470482</v>
      </c>
      <c r="D10" s="0">
        <v>0.15486160397445</v>
      </c>
      <c r="E10" s="0">
        <v>0.206464933221498</v>
      </c>
      <c r="F10" s="0">
        <v>0.580682624685464</v>
      </c>
      <c r="G10" s="0">
        <v>0.681818181818182</v>
      </c>
      <c r="H10" s="0">
        <v>0.666110414361187</v>
      </c>
    </row>
    <row r="11">
      <c r="A11" s="0">
        <v>0.319090064269206</v>
      </c>
      <c r="B11" s="0">
        <v>0.244444444444444</v>
      </c>
      <c r="C11" s="0">
        <v>-0.0266273767300462</v>
      </c>
      <c r="D11" s="0">
        <v>0.186711645643884</v>
      </c>
      <c r="E11" s="0">
        <v>0.21333902237393</v>
      </c>
      <c r="F11" s="0">
        <v>0.600016000426678</v>
      </c>
      <c r="G11" s="0">
        <v>0.681818181818182</v>
      </c>
      <c r="H11" s="0">
        <v>0.941213662147353</v>
      </c>
    </row>
    <row r="12">
      <c r="A12" s="0">
        <v>0.303765901324936</v>
      </c>
      <c r="B12" s="0">
        <v>0.466666666666667</v>
      </c>
      <c r="C12" s="0">
        <v>-0.122571428571429</v>
      </c>
      <c r="D12" s="0">
        <v>0.163142857142857</v>
      </c>
      <c r="E12" s="0">
        <v>0.285714285714286</v>
      </c>
      <c r="F12" s="0">
        <v>0.612244897959184</v>
      </c>
      <c r="G12" s="0">
        <v>0.595238095238095</v>
      </c>
      <c r="H12" s="0">
        <v>0.817202234957061</v>
      </c>
    </row>
    <row r="13">
      <c r="A13" s="0">
        <v>0.303765901324936</v>
      </c>
      <c r="B13" s="0">
        <v>0.466666666666667</v>
      </c>
      <c r="C13" s="0">
        <v>-0.134160090191657</v>
      </c>
      <c r="D13" s="0">
        <v>0.147688838782413</v>
      </c>
      <c r="E13" s="0">
        <v>0.28184892897407</v>
      </c>
      <c r="F13" s="0">
        <v>0.603961990658721</v>
      </c>
      <c r="G13" s="0">
        <v>0.595238095238095</v>
      </c>
      <c r="H13" s="0">
        <v>0.892171494016737</v>
      </c>
    </row>
    <row r="14">
      <c r="A14" s="0">
        <v>0.303765901324936</v>
      </c>
      <c r="B14" s="0">
        <v>0.466666666666667</v>
      </c>
      <c r="C14" s="0">
        <v>-0.080608793686584</v>
      </c>
      <c r="D14" s="0">
        <v>0.201240135287486</v>
      </c>
      <c r="E14" s="0">
        <v>0.28184892897407</v>
      </c>
      <c r="F14" s="0">
        <v>0.603961990658721</v>
      </c>
      <c r="G14" s="0">
        <v>0.595238095238095</v>
      </c>
      <c r="H14" s="0">
        <v>0.890603627639668</v>
      </c>
    </row>
    <row r="15">
      <c r="A15" s="0">
        <v>0.303765901324936</v>
      </c>
      <c r="B15" s="0">
        <v>0.466666666666667</v>
      </c>
      <c r="C15" s="0">
        <v>-0.0458413395553115</v>
      </c>
      <c r="D15" s="0">
        <v>0.228657699698051</v>
      </c>
      <c r="E15" s="0">
        <v>0.274499039253363</v>
      </c>
      <c r="F15" s="0">
        <v>0.588212226971491</v>
      </c>
      <c r="G15" s="0">
        <v>0.595238095238095</v>
      </c>
      <c r="H15" s="0">
        <v>0.747620936452474</v>
      </c>
    </row>
    <row r="16">
      <c r="A16" s="0">
        <v>0.303765901324936</v>
      </c>
      <c r="B16" s="0">
        <v>0.466666666666667</v>
      </c>
      <c r="C16" s="0">
        <v>-0.0335400225479143</v>
      </c>
      <c r="D16" s="0">
        <v>0.248308906426156</v>
      </c>
      <c r="E16" s="0">
        <v>0.28184892897407</v>
      </c>
      <c r="F16" s="0">
        <v>0.603961990658721</v>
      </c>
      <c r="G16" s="0">
        <v>0.595238095238095</v>
      </c>
      <c r="H16" s="0">
        <v>0.753173004091608</v>
      </c>
    </row>
    <row r="17">
      <c r="A17" s="0">
        <v>0.407680038601243</v>
      </c>
      <c r="B17" s="0">
        <v>0.177777777777778</v>
      </c>
      <c r="C17" s="0">
        <v>-0.15</v>
      </c>
      <c r="D17" s="0">
        <v>0.0857142857142857</v>
      </c>
      <c r="E17" s="0">
        <v>0.235714285714286</v>
      </c>
      <c r="F17" s="0">
        <v>0.642857142857143</v>
      </c>
      <c r="G17" s="0">
        <v>0.75</v>
      </c>
      <c r="H17" s="0">
        <v>0.314814356029584</v>
      </c>
    </row>
    <row r="18">
      <c r="A18" s="0">
        <v>0.333390952962433</v>
      </c>
      <c r="B18" s="0">
        <v>0.177777777777778</v>
      </c>
      <c r="C18" s="0">
        <v>-0.228571428571429</v>
      </c>
      <c r="D18" s="0">
        <v>0.00714285714285714</v>
      </c>
      <c r="E18" s="0">
        <v>0.235714285714286</v>
      </c>
      <c r="F18" s="0">
        <v>0.642857142857143</v>
      </c>
      <c r="G18" s="0">
        <v>0.75</v>
      </c>
      <c r="H18" s="0">
        <v>0.0529659126293759</v>
      </c>
    </row>
    <row r="19">
      <c r="A19" s="0">
        <v>0.407680038601243</v>
      </c>
      <c r="B19" s="0">
        <v>0.177777777777778</v>
      </c>
      <c r="C19" s="0">
        <v>-0.16551724137931</v>
      </c>
      <c r="D19" s="0">
        <v>0.0620689655172414</v>
      </c>
      <c r="E19" s="0">
        <v>0.227586206896552</v>
      </c>
      <c r="F19" s="0">
        <v>0.620689655172414</v>
      </c>
      <c r="G19" s="0">
        <v>0.75</v>
      </c>
      <c r="H19" s="0">
        <v>0.37070540980536</v>
      </c>
    </row>
    <row r="20">
      <c r="A20" s="0">
        <v>0.409335897816389</v>
      </c>
      <c r="B20" s="0">
        <v>0.177777777777778</v>
      </c>
      <c r="C20" s="0">
        <v>-0.0928571428571428</v>
      </c>
      <c r="D20" s="0">
        <v>0.0714285714285714</v>
      </c>
      <c r="E20" s="0">
        <v>0.164285714285714</v>
      </c>
      <c r="F20" s="0">
        <v>0.642857142857143</v>
      </c>
      <c r="G20" s="0">
        <v>0.9375</v>
      </c>
      <c r="H20" s="0">
        <v>0.388427504741639</v>
      </c>
    </row>
    <row r="21">
      <c r="A21" s="0">
        <v>0.409335897816389</v>
      </c>
      <c r="B21" s="0">
        <v>0.177777777777778</v>
      </c>
      <c r="C21" s="0">
        <v>-0.0928571428571428</v>
      </c>
      <c r="D21" s="0">
        <v>0.0714285714285714</v>
      </c>
      <c r="E21" s="0">
        <v>0.164285714285714</v>
      </c>
      <c r="F21" s="0">
        <v>0.642857142857143</v>
      </c>
      <c r="G21" s="0">
        <v>0.9375</v>
      </c>
      <c r="H21" s="0">
        <v>0.36601585771746</v>
      </c>
    </row>
    <row r="22">
      <c r="A22" s="0">
        <v>0.486997001632459</v>
      </c>
      <c r="B22" s="0">
        <v>0.177777777777778</v>
      </c>
      <c r="C22" s="0">
        <v>-0.0851063829787234</v>
      </c>
      <c r="D22" s="0">
        <v>0.0780141843971631</v>
      </c>
      <c r="E22" s="0">
        <v>0.163120567375887</v>
      </c>
      <c r="F22" s="0">
        <v>0.638297872340426</v>
      </c>
      <c r="G22" s="0">
        <v>0.9375</v>
      </c>
      <c r="H22" s="0">
        <v>0.478069293636122</v>
      </c>
    </row>
    <row r="23">
      <c r="A23" s="0">
        <v>0.486997001632459</v>
      </c>
      <c r="B23" s="0">
        <v>0.177777777777778</v>
      </c>
      <c r="C23" s="0">
        <v>-0.0928571428571428</v>
      </c>
      <c r="D23" s="0">
        <v>0.0714285714285714</v>
      </c>
      <c r="E23" s="0">
        <v>0.164285714285714</v>
      </c>
      <c r="F23" s="0">
        <v>0.642857142857143</v>
      </c>
      <c r="G23" s="0">
        <v>0.9375</v>
      </c>
      <c r="H23" s="0">
        <v>0.418267177829975</v>
      </c>
    </row>
    <row r="24">
      <c r="A24" s="0">
        <v>0.341860988454089</v>
      </c>
      <c r="B24" s="0">
        <v>0.177777777777778</v>
      </c>
      <c r="C24" s="0">
        <v>-0.0928571428571428</v>
      </c>
      <c r="D24" s="0">
        <v>0.0714285714285714</v>
      </c>
      <c r="E24" s="0">
        <v>0.164285714285714</v>
      </c>
      <c r="F24" s="0">
        <v>0.642857142857143</v>
      </c>
      <c r="G24" s="0">
        <v>0.9375</v>
      </c>
      <c r="H24" s="0">
        <v>0.431211366321726</v>
      </c>
    </row>
    <row r="25">
      <c r="A25" s="0">
        <v>0.486266047503366</v>
      </c>
      <c r="B25" s="0">
        <v>0.177777777777778</v>
      </c>
      <c r="C25" s="0">
        <v>-0.106382978723404</v>
      </c>
      <c r="D25" s="0">
        <v>0.0567375886524823</v>
      </c>
      <c r="E25" s="0">
        <v>0.163120567375887</v>
      </c>
      <c r="F25" s="0">
        <v>0.638297872340426</v>
      </c>
      <c r="G25" s="0">
        <v>0.9375</v>
      </c>
      <c r="H25" s="0">
        <v>0.382707068584948</v>
      </c>
    </row>
    <row r="26">
      <c r="A26" s="0">
        <v>0.486266047503366</v>
      </c>
      <c r="B26" s="0">
        <v>0.177777777777778</v>
      </c>
      <c r="C26" s="0">
        <v>-0.0709219858156028</v>
      </c>
      <c r="D26" s="0">
        <v>0.0921985815602837</v>
      </c>
      <c r="E26" s="0">
        <v>0.163120567375887</v>
      </c>
      <c r="F26" s="0">
        <v>0.638297872340426</v>
      </c>
      <c r="G26" s="0">
        <v>0.9375</v>
      </c>
      <c r="H26" s="0">
        <v>0.289823395916627</v>
      </c>
    </row>
    <row r="27">
      <c r="A27" s="0">
        <v>0.310780531424838</v>
      </c>
      <c r="B27" s="0">
        <v>0.331081081081081</v>
      </c>
      <c r="C27" s="0">
        <v>-0.27</v>
      </c>
      <c r="D27" s="0">
        <v>0.23</v>
      </c>
      <c r="E27" s="0">
        <v>0.5</v>
      </c>
      <c r="F27" s="0">
        <v>1.48</v>
      </c>
      <c r="G27" s="0">
        <v>1.03061224489796</v>
      </c>
      <c r="H27" s="0">
        <v>1.10648668485972</v>
      </c>
    </row>
    <row r="28">
      <c r="A28" s="0">
        <v>0.310780531424838</v>
      </c>
      <c r="B28" s="0">
        <v>0.331081081081081</v>
      </c>
      <c r="C28" s="0">
        <v>-0.5</v>
      </c>
      <c r="D28" s="0">
        <v>0</v>
      </c>
      <c r="E28" s="0">
        <v>0.5</v>
      </c>
      <c r="F28" s="0">
        <v>1.48</v>
      </c>
      <c r="G28" s="0">
        <v>1.03061224489796</v>
      </c>
      <c r="H28" s="0">
        <v>0.831302686391487</v>
      </c>
    </row>
    <row r="29">
      <c r="A29" s="0">
        <v>0.490418196590535</v>
      </c>
      <c r="B29" s="0">
        <v>0.8</v>
      </c>
      <c r="C29" s="0">
        <v>-0.125</v>
      </c>
      <c r="D29" s="0">
        <v>0</v>
      </c>
      <c r="E29" s="0">
        <v>0.125</v>
      </c>
      <c r="F29" s="0">
        <v>0.833333333333333</v>
      </c>
      <c r="G29" s="0">
        <v>0.125</v>
      </c>
      <c r="H29" s="0">
        <v>0.814918567354492</v>
      </c>
    </row>
    <row r="30">
      <c r="A30" s="0">
        <v>0.490418196590535</v>
      </c>
      <c r="B30" s="0">
        <v>0.8</v>
      </c>
      <c r="C30" s="0">
        <v>-0.0416666666666667</v>
      </c>
      <c r="D30" s="0">
        <v>0.0833333333333333</v>
      </c>
      <c r="E30" s="0">
        <v>0.125</v>
      </c>
      <c r="F30" s="0">
        <v>0.833333333333333</v>
      </c>
      <c r="G30" s="0">
        <v>0.125</v>
      </c>
      <c r="H30" s="0">
        <v>0.75212169408657</v>
      </c>
    </row>
    <row r="31">
      <c r="A31" s="0">
        <v>0.275114044787009</v>
      </c>
      <c r="B31" s="0">
        <v>0.378531073446328</v>
      </c>
      <c r="C31" s="0">
        <v>-0.325</v>
      </c>
      <c r="D31" s="0">
        <v>0.1375</v>
      </c>
      <c r="E31" s="0">
        <v>0.4625</v>
      </c>
      <c r="F31" s="0">
        <v>0.7375</v>
      </c>
      <c r="G31" s="0">
        <v>1.40298507462687</v>
      </c>
      <c r="H31" s="0">
        <v>0.436070410456479</v>
      </c>
    </row>
    <row r="32">
      <c r="A32" s="0">
        <v>0.275114044787009</v>
      </c>
      <c r="B32" s="0">
        <v>0.378531073446328</v>
      </c>
      <c r="C32" s="0">
        <v>-0.00416666666666667</v>
      </c>
      <c r="D32" s="0">
        <v>0.458333333333333</v>
      </c>
      <c r="E32" s="0">
        <v>0.4625</v>
      </c>
      <c r="F32" s="0">
        <v>0.7375</v>
      </c>
      <c r="G32" s="0">
        <v>1.40298507462687</v>
      </c>
      <c r="H32" s="0">
        <v>0.90332703290168</v>
      </c>
    </row>
    <row r="33">
      <c r="A33" s="0">
        <v>0.116617219019459</v>
      </c>
      <c r="B33" s="0">
        <v>0.38961038961039</v>
      </c>
      <c r="C33" s="0">
        <v>-0.104166666666667</v>
      </c>
      <c r="D33" s="0">
        <v>0.0416666666666667</v>
      </c>
      <c r="E33" s="0">
        <v>0.145833333333333</v>
      </c>
      <c r="F33" s="0">
        <v>0.320833333333333</v>
      </c>
      <c r="G33" s="0">
        <v>0.866666666666667</v>
      </c>
      <c r="H33" s="0">
        <v>0.983095465460043</v>
      </c>
    </row>
    <row r="34">
      <c r="A34" s="0">
        <v>0.449391466091054</v>
      </c>
      <c r="B34" s="0">
        <v>0.48780487804878</v>
      </c>
      <c r="C34" s="0">
        <v>-0.3</v>
      </c>
      <c r="D34" s="0">
        <v>0.00833333333333334</v>
      </c>
      <c r="E34" s="0">
        <v>0.308333333333333</v>
      </c>
      <c r="F34" s="0">
        <v>0.5125</v>
      </c>
      <c r="G34" s="0">
        <v>1.83333333333333</v>
      </c>
      <c r="H34" s="0">
        <v>0.433108526395181</v>
      </c>
    </row>
    <row r="35">
      <c r="A35" s="0">
        <v>0.449391466091054</v>
      </c>
      <c r="B35" s="0">
        <v>0.48780487804878</v>
      </c>
      <c r="C35" s="0">
        <v>-0.245833333333333</v>
      </c>
      <c r="D35" s="0">
        <v>0.0625</v>
      </c>
      <c r="E35" s="0">
        <v>0.308333333333333</v>
      </c>
      <c r="F35" s="0">
        <v>0.5125</v>
      </c>
      <c r="G35" s="0">
        <v>1.83333333333333</v>
      </c>
      <c r="H35" s="0">
        <v>0.546131253467859</v>
      </c>
    </row>
    <row r="36">
      <c r="A36" s="0">
        <v>0.449391466091054</v>
      </c>
      <c r="B36" s="0">
        <v>0.48780487804878</v>
      </c>
      <c r="C36" s="0">
        <v>-0.158333333333333</v>
      </c>
      <c r="D36" s="0">
        <v>0.15</v>
      </c>
      <c r="E36" s="0">
        <v>0.308333333333333</v>
      </c>
      <c r="F36" s="0">
        <v>0.5125</v>
      </c>
      <c r="G36" s="0">
        <v>1.83333333333333</v>
      </c>
      <c r="H36" s="0">
        <v>0.705091283869969</v>
      </c>
    </row>
    <row r="37">
      <c r="A37" s="0">
        <v>0.449391466091054</v>
      </c>
      <c r="B37" s="0">
        <v>0.48780487804878</v>
      </c>
      <c r="C37" s="0">
        <v>-0.0291666666666667</v>
      </c>
      <c r="D37" s="0">
        <v>0.279166666666667</v>
      </c>
      <c r="E37" s="0">
        <v>0.308333333333333</v>
      </c>
      <c r="F37" s="0">
        <v>0.5125</v>
      </c>
      <c r="G37" s="0">
        <v>1.83333333333333</v>
      </c>
      <c r="H37" s="0">
        <v>0.641324273779834</v>
      </c>
    </row>
    <row r="38">
      <c r="A38" s="0">
        <v>0.449391466091054</v>
      </c>
      <c r="B38" s="0">
        <v>0.48780487804878</v>
      </c>
      <c r="C38" s="0">
        <v>-0.0791666666666667</v>
      </c>
      <c r="D38" s="0">
        <v>0.229166666666667</v>
      </c>
      <c r="E38" s="0">
        <v>0.308333333333333</v>
      </c>
      <c r="F38" s="0">
        <v>0.5125</v>
      </c>
      <c r="G38" s="0">
        <v>1.83333333333333</v>
      </c>
      <c r="H38" s="0">
        <v>0.794363350270411</v>
      </c>
    </row>
    <row r="39">
      <c r="A39" s="0">
        <v>0.445586185296255</v>
      </c>
      <c r="B39" s="0">
        <v>0.85</v>
      </c>
      <c r="C39" s="0">
        <v>-0.265</v>
      </c>
      <c r="D39" s="0">
        <v>0.335</v>
      </c>
      <c r="E39" s="0">
        <v>0.6</v>
      </c>
      <c r="F39" s="0">
        <v>1</v>
      </c>
      <c r="G39" s="0">
        <v>0.0882352941176471</v>
      </c>
      <c r="H39" s="0">
        <v>0.836809959829106</v>
      </c>
    </row>
    <row r="40">
      <c r="A40" s="0">
        <v>0.445586185296255</v>
      </c>
      <c r="B40" s="0">
        <v>0.85</v>
      </c>
      <c r="C40" s="0">
        <v>-0.55</v>
      </c>
      <c r="D40" s="0">
        <v>0.05</v>
      </c>
      <c r="E40" s="0">
        <v>0.6</v>
      </c>
      <c r="F40" s="0">
        <v>1</v>
      </c>
      <c r="G40" s="0">
        <v>0.0882352941176471</v>
      </c>
      <c r="H40" s="0">
        <v>0.890352096782994</v>
      </c>
    </row>
    <row r="41">
      <c r="A41" s="0">
        <v>0.445586185296255</v>
      </c>
      <c r="B41" s="0">
        <v>0.85</v>
      </c>
      <c r="C41" s="0">
        <v>-0.6</v>
      </c>
      <c r="D41" s="0">
        <v>0</v>
      </c>
      <c r="E41" s="0">
        <v>0.6</v>
      </c>
      <c r="F41" s="0">
        <v>1</v>
      </c>
      <c r="G41" s="0">
        <v>0.0882352941176471</v>
      </c>
      <c r="H41" s="0">
        <v>0.909384173019062</v>
      </c>
    </row>
    <row r="42">
      <c r="A42" s="0">
        <v>0.445586185296255</v>
      </c>
      <c r="B42" s="0">
        <v>0.85</v>
      </c>
      <c r="C42" s="0">
        <v>-0.115</v>
      </c>
      <c r="D42" s="0">
        <v>0.335</v>
      </c>
      <c r="E42" s="0">
        <v>0.45</v>
      </c>
      <c r="F42" s="0">
        <v>1</v>
      </c>
      <c r="G42" s="0">
        <v>0.0882352941176471</v>
      </c>
      <c r="H42" s="0">
        <v>0.787309150645268</v>
      </c>
    </row>
    <row r="43">
      <c r="A43" s="0">
        <v>0.445586185296255</v>
      </c>
      <c r="B43" s="0">
        <v>0.85</v>
      </c>
      <c r="C43" s="0">
        <v>-0.4</v>
      </c>
      <c r="D43" s="0">
        <v>0.05</v>
      </c>
      <c r="E43" s="0">
        <v>0.45</v>
      </c>
      <c r="F43" s="0">
        <v>1</v>
      </c>
      <c r="G43" s="0">
        <v>0.0882352941176471</v>
      </c>
      <c r="H43" s="0">
        <v>0.757642100658083</v>
      </c>
    </row>
    <row r="44">
      <c r="A44" s="0">
        <v>0.445586185296255</v>
      </c>
      <c r="B44" s="0">
        <v>0.85</v>
      </c>
      <c r="C44" s="0">
        <v>-0.45</v>
      </c>
      <c r="D44" s="0">
        <v>0</v>
      </c>
      <c r="E44" s="0">
        <v>0.45</v>
      </c>
      <c r="F44" s="0">
        <v>1</v>
      </c>
      <c r="G44" s="0">
        <v>0.0882352941176471</v>
      </c>
      <c r="H44" s="0">
        <v>1.10931071120968</v>
      </c>
    </row>
    <row r="45">
      <c r="A45" s="0">
        <v>0.445586185296255</v>
      </c>
      <c r="B45" s="0">
        <v>0.7</v>
      </c>
      <c r="C45" s="0">
        <v>-0.115</v>
      </c>
      <c r="D45" s="0">
        <v>0.335</v>
      </c>
      <c r="E45" s="0">
        <v>0.45</v>
      </c>
      <c r="F45" s="0">
        <v>1</v>
      </c>
      <c r="G45" s="0">
        <v>0.214285714285714</v>
      </c>
      <c r="H45" s="0">
        <v>0.794298920455997</v>
      </c>
    </row>
    <row r="46">
      <c r="A46" s="0">
        <v>0.445586185296255</v>
      </c>
      <c r="B46" s="0">
        <v>0.7</v>
      </c>
      <c r="C46" s="0">
        <v>-0.4</v>
      </c>
      <c r="D46" s="0">
        <v>0.05</v>
      </c>
      <c r="E46" s="0">
        <v>0.45</v>
      </c>
      <c r="F46" s="0">
        <v>1</v>
      </c>
      <c r="G46" s="0">
        <v>0.214285714285714</v>
      </c>
      <c r="H46" s="0">
        <v>0.738156201448686</v>
      </c>
    </row>
    <row r="47">
      <c r="A47" s="0">
        <v>0.445586185296255</v>
      </c>
      <c r="B47" s="0">
        <v>0.7</v>
      </c>
      <c r="C47" s="0">
        <v>-0.45</v>
      </c>
      <c r="D47" s="0">
        <v>0</v>
      </c>
      <c r="E47" s="0">
        <v>0.45</v>
      </c>
      <c r="F47" s="0">
        <v>1</v>
      </c>
      <c r="G47" s="0">
        <v>0.214285714285714</v>
      </c>
      <c r="H47" s="0">
        <v>1.05953258827287</v>
      </c>
    </row>
    <row r="48">
      <c r="A48" s="0">
        <v>0.445586185296255</v>
      </c>
      <c r="B48" s="0">
        <v>0.55</v>
      </c>
      <c r="C48" s="0">
        <v>-0.265</v>
      </c>
      <c r="D48" s="0">
        <v>0.335</v>
      </c>
      <c r="E48" s="0">
        <v>0.6</v>
      </c>
      <c r="F48" s="0">
        <v>1</v>
      </c>
      <c r="G48" s="0">
        <v>0.409090909090909</v>
      </c>
      <c r="H48" s="0">
        <v>0.69228528789956</v>
      </c>
    </row>
    <row r="49">
      <c r="A49" s="0">
        <v>0.445586185296255</v>
      </c>
      <c r="B49" s="0">
        <v>0.55</v>
      </c>
      <c r="C49" s="0">
        <v>-0.415</v>
      </c>
      <c r="D49" s="0">
        <v>0.185</v>
      </c>
      <c r="E49" s="0">
        <v>0.6</v>
      </c>
      <c r="F49" s="0">
        <v>1</v>
      </c>
      <c r="G49" s="0">
        <v>0.409090909090909</v>
      </c>
      <c r="H49" s="0">
        <v>0.945079493964053</v>
      </c>
    </row>
    <row r="50">
      <c r="A50" s="0">
        <v>0.445586185296255</v>
      </c>
      <c r="B50" s="0">
        <v>0.55</v>
      </c>
      <c r="C50" s="0">
        <v>-0.6</v>
      </c>
      <c r="D50" s="0">
        <v>0</v>
      </c>
      <c r="E50" s="0">
        <v>0.6</v>
      </c>
      <c r="F50" s="0">
        <v>1</v>
      </c>
      <c r="G50" s="0">
        <v>0.409090909090909</v>
      </c>
      <c r="H50" s="0">
        <v>0.426330775785862</v>
      </c>
    </row>
    <row r="51">
      <c r="A51" s="0">
        <v>0.445586185296255</v>
      </c>
      <c r="B51" s="0">
        <v>0.55</v>
      </c>
      <c r="C51" s="0">
        <v>-0.265</v>
      </c>
      <c r="D51" s="0">
        <v>0.185</v>
      </c>
      <c r="E51" s="0">
        <v>0.45</v>
      </c>
      <c r="F51" s="0">
        <v>1</v>
      </c>
      <c r="G51" s="0">
        <v>0.409090909090909</v>
      </c>
      <c r="H51" s="0">
        <v>0.779650412236505</v>
      </c>
    </row>
    <row r="52">
      <c r="A52" s="0">
        <v>0.445586185296255</v>
      </c>
      <c r="B52" s="0">
        <v>0.55</v>
      </c>
      <c r="C52" s="0">
        <v>-0.4</v>
      </c>
      <c r="D52" s="0">
        <v>0.05</v>
      </c>
      <c r="E52" s="0">
        <v>0.45</v>
      </c>
      <c r="F52" s="0">
        <v>1</v>
      </c>
      <c r="G52" s="0">
        <v>0.409090909090909</v>
      </c>
      <c r="H52" s="0">
        <v>0.483157609979356</v>
      </c>
    </row>
    <row r="53">
      <c r="A53" s="0">
        <v>0.445586185296255</v>
      </c>
      <c r="B53" s="0">
        <v>0.55</v>
      </c>
      <c r="C53" s="0">
        <v>-0.45</v>
      </c>
      <c r="D53" s="0">
        <v>0</v>
      </c>
      <c r="E53" s="0">
        <v>0.45</v>
      </c>
      <c r="F53" s="0">
        <v>1</v>
      </c>
      <c r="G53" s="0">
        <v>0.409090909090909</v>
      </c>
      <c r="H53" s="0">
        <v>0.450474467234477</v>
      </c>
    </row>
    <row r="54">
      <c r="A54" s="0">
        <v>0.445586185296255</v>
      </c>
      <c r="B54" s="0">
        <v>0.55</v>
      </c>
      <c r="C54" s="0">
        <v>-0.115</v>
      </c>
      <c r="D54" s="0">
        <v>0.185</v>
      </c>
      <c r="E54" s="0">
        <v>0.3</v>
      </c>
      <c r="F54" s="0">
        <v>1</v>
      </c>
      <c r="G54" s="0">
        <v>0.409090909090909</v>
      </c>
      <c r="H54" s="0">
        <v>1.03603750474964</v>
      </c>
    </row>
    <row r="55">
      <c r="A55" s="0">
        <v>0.445586185296255</v>
      </c>
      <c r="B55" s="0">
        <v>0.55</v>
      </c>
      <c r="C55" s="0">
        <v>-0.25</v>
      </c>
      <c r="D55" s="0">
        <v>0.05</v>
      </c>
      <c r="E55" s="0">
        <v>0.3</v>
      </c>
      <c r="F55" s="0">
        <v>1</v>
      </c>
      <c r="G55" s="0">
        <v>0.409090909090909</v>
      </c>
      <c r="H55" s="0">
        <v>0.880061434760264</v>
      </c>
    </row>
    <row r="56">
      <c r="A56" s="0">
        <v>0.517122916666667</v>
      </c>
      <c r="B56" s="0">
        <v>0.741666666666667</v>
      </c>
      <c r="C56" s="0">
        <v>-0.161111111111111</v>
      </c>
      <c r="D56" s="0">
        <v>0.161111111111111</v>
      </c>
      <c r="E56" s="0">
        <v>0.322222222222222</v>
      </c>
      <c r="F56" s="0">
        <v>0.666666666666667</v>
      </c>
      <c r="G56" s="0">
        <v>0.168539325842696</v>
      </c>
      <c r="H56" s="0">
        <v>1.55575371718407</v>
      </c>
    </row>
    <row r="57">
      <c r="A57" s="0">
        <v>0.517122916666667</v>
      </c>
      <c r="B57" s="0">
        <v>0.741666666666667</v>
      </c>
      <c r="C57" s="0">
        <v>-0.322222222222222</v>
      </c>
      <c r="D57" s="0">
        <v>0</v>
      </c>
      <c r="E57" s="0">
        <v>0.322222222222222</v>
      </c>
      <c r="F57" s="0">
        <v>0.666666666666667</v>
      </c>
      <c r="G57" s="0">
        <v>0.168539325842696</v>
      </c>
      <c r="H57" s="0">
        <v>1.12455636671528</v>
      </c>
    </row>
    <row r="58">
      <c r="A58" s="0">
        <v>0.445586185296255</v>
      </c>
      <c r="B58" s="0">
        <v>0.4</v>
      </c>
      <c r="C58" s="0">
        <v>-0.12</v>
      </c>
      <c r="D58" s="0">
        <v>0.33</v>
      </c>
      <c r="E58" s="0">
        <v>0.45</v>
      </c>
      <c r="F58" s="0">
        <v>1</v>
      </c>
      <c r="G58" s="0">
        <v>0.75</v>
      </c>
      <c r="H58" s="0">
        <v>0.461534054697321</v>
      </c>
    </row>
    <row r="59">
      <c r="A59" s="0">
        <v>0.445586185296255</v>
      </c>
      <c r="B59" s="0">
        <v>0.4</v>
      </c>
      <c r="C59" s="0">
        <v>-0.26</v>
      </c>
      <c r="D59" s="0">
        <v>0.19</v>
      </c>
      <c r="E59" s="0">
        <v>0.45</v>
      </c>
      <c r="F59" s="0">
        <v>1</v>
      </c>
      <c r="G59" s="0">
        <v>0.75</v>
      </c>
      <c r="H59" s="0">
        <v>0.489872560802386</v>
      </c>
    </row>
    <row r="60">
      <c r="A60" s="0">
        <v>0.445586185296255</v>
      </c>
      <c r="B60" s="0">
        <v>0.4</v>
      </c>
      <c r="C60" s="0">
        <v>-0.45</v>
      </c>
      <c r="D60" s="0">
        <v>0</v>
      </c>
      <c r="E60" s="0">
        <v>0.45</v>
      </c>
      <c r="F60" s="0">
        <v>1</v>
      </c>
      <c r="G60" s="0">
        <v>0.75</v>
      </c>
      <c r="H60" s="0">
        <v>0.00378668073195147</v>
      </c>
    </row>
    <row r="61">
      <c r="A61" s="0">
        <v>0.310780531424838</v>
      </c>
      <c r="B61" s="0">
        <v>0.331081081081081</v>
      </c>
      <c r="C61" s="0">
        <v>-0.17</v>
      </c>
      <c r="D61" s="0">
        <v>0.33</v>
      </c>
      <c r="E61" s="0">
        <v>0.5</v>
      </c>
      <c r="F61" s="0">
        <v>1.48</v>
      </c>
      <c r="G61" s="0">
        <v>1.02040816326531</v>
      </c>
      <c r="H61" s="0">
        <v>1.36295860498866</v>
      </c>
    </row>
    <row r="62">
      <c r="A62" s="0">
        <v>0.310780531424838</v>
      </c>
      <c r="B62" s="0">
        <v>0.331081081081081</v>
      </c>
      <c r="C62" s="0">
        <v>-0.01</v>
      </c>
      <c r="D62" s="0">
        <v>0.24</v>
      </c>
      <c r="E62" s="0">
        <v>0.25</v>
      </c>
      <c r="F62" s="0">
        <v>1.48</v>
      </c>
      <c r="G62" s="0">
        <v>1.02040816326531</v>
      </c>
      <c r="H62" s="0">
        <v>1.24811598300581</v>
      </c>
    </row>
    <row r="63">
      <c r="A63" s="0">
        <v>0.310780531424838</v>
      </c>
      <c r="B63" s="0">
        <v>0.331081081081081</v>
      </c>
      <c r="C63" s="0">
        <v>-0.25</v>
      </c>
      <c r="D63" s="0">
        <v>0</v>
      </c>
      <c r="E63" s="0">
        <v>0.25</v>
      </c>
      <c r="F63" s="0">
        <v>1.48</v>
      </c>
      <c r="G63" s="0">
        <v>1.02040816326531</v>
      </c>
      <c r="H63" s="0">
        <v>1.13021014768511</v>
      </c>
    </row>
    <row r="64">
      <c r="A64" s="0">
        <v>0.59769387755102</v>
      </c>
      <c r="B64" s="0">
        <v>1</v>
      </c>
      <c r="C64" s="0">
        <v>-0.07</v>
      </c>
      <c r="D64" s="0">
        <v>1.01</v>
      </c>
      <c r="E64" s="0">
        <v>1.07</v>
      </c>
      <c r="F64" s="0">
        <v>0.49</v>
      </c>
      <c r="G64" s="0">
        <v>0.204081632653061</v>
      </c>
      <c r="H64" s="0">
        <v>1.31140877296748</v>
      </c>
    </row>
    <row r="65">
      <c r="A65" s="0">
        <v>0.59769387755102</v>
      </c>
      <c r="B65" s="0">
        <v>1</v>
      </c>
      <c r="C65" s="0">
        <v>-0.25</v>
      </c>
      <c r="D65" s="0">
        <v>1.01</v>
      </c>
      <c r="E65" s="0">
        <v>1.25</v>
      </c>
      <c r="F65" s="0">
        <v>0.49</v>
      </c>
      <c r="G65" s="0">
        <v>0.204081632653061</v>
      </c>
      <c r="H65" s="0">
        <v>1.31149795508551</v>
      </c>
    </row>
    <row r="66">
      <c r="A66" s="0">
        <v>0.59769387755102</v>
      </c>
      <c r="B66" s="0">
        <v>1</v>
      </c>
      <c r="C66" s="0">
        <v>-0.5</v>
      </c>
      <c r="D66" s="0">
        <v>1.01</v>
      </c>
      <c r="E66" s="0">
        <v>1.5</v>
      </c>
      <c r="F66" s="0">
        <v>0.49</v>
      </c>
      <c r="G66" s="0">
        <v>0.204081632653061</v>
      </c>
      <c r="H66" s="0">
        <v>1.10764701581226</v>
      </c>
    </row>
    <row r="67">
      <c r="A67" s="0">
        <v>0.517122916666667</v>
      </c>
      <c r="B67" s="0">
        <v>0.741666666666667</v>
      </c>
      <c r="C67" s="0">
        <v>-0.161111111111111</v>
      </c>
      <c r="D67" s="0">
        <v>0.161111111111111</v>
      </c>
      <c r="E67" s="0">
        <v>0.322222222222222</v>
      </c>
      <c r="F67" s="0">
        <v>0.666666666666667</v>
      </c>
      <c r="G67" s="0">
        <v>0.174157303370787</v>
      </c>
      <c r="H67" s="0">
        <v>1.22126559797971</v>
      </c>
    </row>
    <row r="68">
      <c r="A68" s="0">
        <v>0.272454553661408</v>
      </c>
      <c r="B68" s="0">
        <v>0.5</v>
      </c>
      <c r="C68" s="0">
        <v>-0.380589914367269</v>
      </c>
      <c r="D68" s="0">
        <v>0</v>
      </c>
      <c r="E68" s="0">
        <v>0.380589914367269</v>
      </c>
      <c r="F68" s="0">
        <v>1.14176974310181</v>
      </c>
      <c r="G68" s="0">
        <v>0.5</v>
      </c>
      <c r="H68" s="0">
        <v>0.369815988475852</v>
      </c>
    </row>
    <row r="69">
      <c r="A69" s="0">
        <v>0.272454553661408</v>
      </c>
      <c r="B69" s="0">
        <v>0.5</v>
      </c>
      <c r="C69" s="0">
        <v>-0.0934579439252337</v>
      </c>
      <c r="D69" s="0">
        <v>0.280373831775701</v>
      </c>
      <c r="E69" s="0">
        <v>0.373831775700935</v>
      </c>
      <c r="F69" s="0">
        <v>1.1214953271028</v>
      </c>
      <c r="G69" s="0">
        <v>0.5</v>
      </c>
      <c r="H69" s="0">
        <v>0.45099054529256</v>
      </c>
    </row>
    <row r="70">
      <c r="A70" s="0">
        <v>0.272454553661408</v>
      </c>
      <c r="B70" s="0">
        <v>0.5</v>
      </c>
      <c r="C70" s="0">
        <v>-0.2</v>
      </c>
      <c r="D70" s="0">
        <v>0</v>
      </c>
      <c r="E70" s="0">
        <v>0.2</v>
      </c>
      <c r="F70" s="0">
        <v>0.6</v>
      </c>
      <c r="G70" s="0">
        <v>0.5</v>
      </c>
      <c r="H70" s="0">
        <v>0.327067349522238</v>
      </c>
    </row>
    <row r="71">
      <c r="A71" s="0">
        <v>0.272454553661408</v>
      </c>
      <c r="B71" s="0">
        <v>0.5</v>
      </c>
      <c r="C71" s="0">
        <v>-0.740740740740741</v>
      </c>
      <c r="D71" s="0">
        <v>0</v>
      </c>
      <c r="E71" s="0">
        <v>0.740740740740741</v>
      </c>
      <c r="F71" s="0">
        <v>2.22222222222222</v>
      </c>
      <c r="G71" s="0">
        <v>0.5</v>
      </c>
      <c r="H71" s="0">
        <v>0.476673281248437</v>
      </c>
    </row>
    <row r="72">
      <c r="A72" s="0">
        <v>0.248668898615326</v>
      </c>
      <c r="B72" s="0">
        <v>0.5</v>
      </c>
      <c r="C72" s="0">
        <v>-0.8</v>
      </c>
      <c r="D72" s="0">
        <v>0</v>
      </c>
      <c r="E72" s="0">
        <v>0.8</v>
      </c>
      <c r="F72" s="0">
        <v>2.4</v>
      </c>
      <c r="G72" s="0">
        <v>0.5</v>
      </c>
      <c r="H72" s="0">
        <v>0.691396283979608</v>
      </c>
    </row>
    <row r="73">
      <c r="A73" s="0">
        <v>0.248668898615326</v>
      </c>
      <c r="B73" s="0">
        <v>0.5</v>
      </c>
      <c r="C73" s="0">
        <v>-0.727272727272727</v>
      </c>
      <c r="D73" s="0">
        <v>0</v>
      </c>
      <c r="E73" s="0">
        <v>0.727272727272727</v>
      </c>
      <c r="F73" s="0">
        <v>2.18181818181818</v>
      </c>
      <c r="G73" s="0">
        <v>0.5</v>
      </c>
      <c r="H73" s="0">
        <v>0.778436795967071</v>
      </c>
    </row>
    <row r="74">
      <c r="A74" s="0">
        <v>0.248668898615326</v>
      </c>
      <c r="B74" s="0">
        <v>0.5</v>
      </c>
      <c r="C74" s="0">
        <v>-0.533333333333333</v>
      </c>
      <c r="D74" s="0">
        <v>0</v>
      </c>
      <c r="E74" s="0">
        <v>0.533333333333333</v>
      </c>
      <c r="F74" s="0">
        <v>1.6</v>
      </c>
      <c r="G74" s="0">
        <v>0.5</v>
      </c>
      <c r="H74" s="0">
        <v>0.491649072463549</v>
      </c>
    </row>
    <row r="75">
      <c r="A75" s="0">
        <v>0.248668898615326</v>
      </c>
      <c r="B75" s="0">
        <v>0.5</v>
      </c>
      <c r="C75" s="0">
        <v>-0.444444444444444</v>
      </c>
      <c r="D75" s="0">
        <v>0</v>
      </c>
      <c r="E75" s="0">
        <v>0.444444444444444</v>
      </c>
      <c r="F75" s="0">
        <v>1.33333333333333</v>
      </c>
      <c r="G75" s="0">
        <v>0.5</v>
      </c>
      <c r="H75" s="0">
        <v>0.353911553138338</v>
      </c>
    </row>
    <row r="76">
      <c r="A76" s="0">
        <v>0.248668898615326</v>
      </c>
      <c r="B76" s="0">
        <v>0.5</v>
      </c>
      <c r="C76" s="0">
        <v>-0.380952380952381</v>
      </c>
      <c r="D76" s="0">
        <v>0</v>
      </c>
      <c r="E76" s="0">
        <v>0.380952380952381</v>
      </c>
      <c r="F76" s="0">
        <v>1.14285714285714</v>
      </c>
      <c r="G76" s="0">
        <v>0.5</v>
      </c>
      <c r="H76" s="0">
        <v>0.56418136383391</v>
      </c>
    </row>
    <row r="77">
      <c r="A77" s="0">
        <v>0.248668898615326</v>
      </c>
      <c r="B77" s="0">
        <v>0.5</v>
      </c>
      <c r="C77" s="0">
        <v>-0.470588235294118</v>
      </c>
      <c r="D77" s="0">
        <v>0</v>
      </c>
      <c r="E77" s="0">
        <v>0.470588235294118</v>
      </c>
      <c r="F77" s="0">
        <v>1.41176470588235</v>
      </c>
      <c r="G77" s="0">
        <v>0.5</v>
      </c>
      <c r="H77" s="0">
        <v>0.639509465988891</v>
      </c>
    </row>
    <row r="78">
      <c r="A78" s="0">
        <v>0.248668898615326</v>
      </c>
      <c r="B78" s="0">
        <v>0.5</v>
      </c>
      <c r="C78" s="0">
        <v>-1.42857142857143</v>
      </c>
      <c r="D78" s="0">
        <v>0</v>
      </c>
      <c r="E78" s="0">
        <v>1.42857142857143</v>
      </c>
      <c r="F78" s="0">
        <v>4.28571428571429</v>
      </c>
      <c r="G78" s="0">
        <v>0.5</v>
      </c>
      <c r="H78" s="0">
        <v>0.377411100678309</v>
      </c>
    </row>
    <row r="79">
      <c r="A79" s="0">
        <v>0.248668898615326</v>
      </c>
      <c r="B79" s="0">
        <v>0.5</v>
      </c>
      <c r="C79" s="0">
        <v>-0.689655172413793</v>
      </c>
      <c r="D79" s="0">
        <v>0</v>
      </c>
      <c r="E79" s="0">
        <v>0.689655172413793</v>
      </c>
      <c r="F79" s="0">
        <v>2.06896551724138</v>
      </c>
      <c r="G79" s="0">
        <v>0.5</v>
      </c>
      <c r="H79" s="0">
        <v>0.780732058350945</v>
      </c>
    </row>
    <row r="80">
      <c r="A80" s="0">
        <v>0.248668898615326</v>
      </c>
      <c r="B80" s="0">
        <v>0.5</v>
      </c>
      <c r="C80" s="0">
        <v>-0.601503759398496</v>
      </c>
      <c r="D80" s="0">
        <v>0</v>
      </c>
      <c r="E80" s="0">
        <v>0.601503759398496</v>
      </c>
      <c r="F80" s="0">
        <v>1.80451127819549</v>
      </c>
      <c r="G80" s="0">
        <v>0.5</v>
      </c>
      <c r="H80" s="0">
        <v>0.597039308574408</v>
      </c>
    </row>
    <row r="81">
      <c r="A81" s="0">
        <v>0.248668898615326</v>
      </c>
      <c r="B81" s="0">
        <v>0.5</v>
      </c>
      <c r="C81" s="0">
        <v>-0.727272727272727</v>
      </c>
      <c r="D81" s="0">
        <v>0</v>
      </c>
      <c r="E81" s="0">
        <v>0.727272727272727</v>
      </c>
      <c r="F81" s="0">
        <v>2.18181818181818</v>
      </c>
      <c r="G81" s="0">
        <v>0.5</v>
      </c>
      <c r="H81" s="0">
        <v>1.02431256271958</v>
      </c>
    </row>
    <row r="82">
      <c r="A82" s="0">
        <v>0.248668898615326</v>
      </c>
      <c r="B82" s="0">
        <v>0.5</v>
      </c>
      <c r="C82" s="0">
        <v>-0.754716981132076</v>
      </c>
      <c r="D82" s="0">
        <v>0</v>
      </c>
      <c r="E82" s="0">
        <v>0.754716981132076</v>
      </c>
      <c r="F82" s="0">
        <v>2.26415094339623</v>
      </c>
      <c r="G82" s="0">
        <v>0.5</v>
      </c>
      <c r="H82" s="0">
        <v>0.77799081259692</v>
      </c>
    </row>
    <row r="83">
      <c r="A83" s="0">
        <v>0.248668898615326</v>
      </c>
      <c r="B83" s="0">
        <v>0.5</v>
      </c>
      <c r="C83" s="0">
        <v>-0.37037037037037</v>
      </c>
      <c r="D83" s="0">
        <v>0</v>
      </c>
      <c r="E83" s="0">
        <v>0.37037037037037</v>
      </c>
      <c r="F83" s="0">
        <v>1.11111111111111</v>
      </c>
      <c r="G83" s="0">
        <v>0.5</v>
      </c>
      <c r="H83" s="0">
        <v>1.00815866546494</v>
      </c>
    </row>
    <row r="84">
      <c r="A84" s="0">
        <v>0.56428</v>
      </c>
      <c r="B84" s="0">
        <v>1</v>
      </c>
      <c r="C84" s="0">
        <v>-0.00393700787401575</v>
      </c>
      <c r="D84" s="0">
        <v>1</v>
      </c>
      <c r="E84" s="0">
        <v>1.00393700787402</v>
      </c>
      <c r="F84" s="0">
        <v>0.47244094488189</v>
      </c>
      <c r="G84" s="0">
        <v>0</v>
      </c>
      <c r="H84" s="0">
        <v>0.683231266345045</v>
      </c>
    </row>
    <row r="85">
      <c r="A85" s="0">
        <v>0.56428</v>
      </c>
      <c r="B85" s="0">
        <v>1</v>
      </c>
      <c r="C85" s="0">
        <v>-0.0393700787401575</v>
      </c>
      <c r="D85" s="0">
        <v>1</v>
      </c>
      <c r="E85" s="0">
        <v>1.03937007874016</v>
      </c>
      <c r="F85" s="0">
        <v>0.47244094488189</v>
      </c>
      <c r="G85" s="0">
        <v>0</v>
      </c>
      <c r="H85" s="0">
        <v>0.715285402251945</v>
      </c>
    </row>
    <row r="86">
      <c r="A86" s="0">
        <v>0.56428</v>
      </c>
      <c r="B86" s="0">
        <v>1</v>
      </c>
      <c r="C86" s="0">
        <v>-0.078740157480315</v>
      </c>
      <c r="D86" s="0">
        <v>1</v>
      </c>
      <c r="E86" s="0">
        <v>1.07874015748032</v>
      </c>
      <c r="F86" s="0">
        <v>0.47244094488189</v>
      </c>
      <c r="G86" s="0">
        <v>0</v>
      </c>
      <c r="H86" s="0">
        <v>0.723087790587267</v>
      </c>
    </row>
    <row r="87">
      <c r="A87" s="0">
        <v>0.56428</v>
      </c>
      <c r="B87" s="0">
        <v>1</v>
      </c>
      <c r="C87" s="0">
        <v>-0.118110236220472</v>
      </c>
      <c r="D87" s="0">
        <v>1</v>
      </c>
      <c r="E87" s="0">
        <v>1.11811023622047</v>
      </c>
      <c r="F87" s="0">
        <v>0.47244094488189</v>
      </c>
      <c r="G87" s="0">
        <v>0</v>
      </c>
      <c r="H87" s="0">
        <v>0.742579178243944</v>
      </c>
    </row>
    <row r="88">
      <c r="A88" s="0">
        <v>0.56428</v>
      </c>
      <c r="B88" s="0">
        <v>1</v>
      </c>
      <c r="C88" s="0">
        <v>-0.196850393700787</v>
      </c>
      <c r="D88" s="0">
        <v>1</v>
      </c>
      <c r="E88" s="0">
        <v>1.19685039370079</v>
      </c>
      <c r="F88" s="0">
        <v>0.47244094488189</v>
      </c>
      <c r="G88" s="0">
        <v>0</v>
      </c>
      <c r="H88" s="0">
        <v>0.729106455240477</v>
      </c>
    </row>
    <row r="89">
      <c r="A89" s="0">
        <v>0.56428</v>
      </c>
      <c r="B89" s="0">
        <v>1</v>
      </c>
      <c r="C89" s="0">
        <v>-0.236220472440945</v>
      </c>
      <c r="D89" s="0">
        <v>1</v>
      </c>
      <c r="E89" s="0">
        <v>1.23622047244094</v>
      </c>
      <c r="F89" s="0">
        <v>0.47244094488189</v>
      </c>
      <c r="G89" s="0">
        <v>0</v>
      </c>
      <c r="H89" s="0">
        <v>0.725478147311597</v>
      </c>
    </row>
    <row r="90">
      <c r="A90" s="0">
        <v>0.56428</v>
      </c>
      <c r="B90" s="0">
        <v>1</v>
      </c>
      <c r="C90" s="0">
        <v>-0.275590551181102</v>
      </c>
      <c r="D90" s="0">
        <v>1</v>
      </c>
      <c r="E90" s="0">
        <v>1.2755905511811</v>
      </c>
      <c r="F90" s="0">
        <v>0.47244094488189</v>
      </c>
      <c r="G90" s="0">
        <v>0</v>
      </c>
      <c r="H90" s="0">
        <v>0.76774339343831</v>
      </c>
    </row>
    <row r="91">
      <c r="A91" s="0">
        <v>0.56428</v>
      </c>
      <c r="B91" s="0">
        <v>1</v>
      </c>
      <c r="C91" s="0">
        <v>-0.31496062992126</v>
      </c>
      <c r="D91" s="0">
        <v>1</v>
      </c>
      <c r="E91" s="0">
        <v>1.31496062992126</v>
      </c>
      <c r="F91" s="0">
        <v>0.47244094488189</v>
      </c>
      <c r="G91" s="0">
        <v>0</v>
      </c>
      <c r="H91" s="0">
        <v>0.73541499296628</v>
      </c>
    </row>
    <row r="92">
      <c r="A92" s="0">
        <v>0.56428</v>
      </c>
      <c r="B92" s="0">
        <v>1</v>
      </c>
      <c r="C92" s="0">
        <v>-0.354330708661417</v>
      </c>
      <c r="D92" s="0">
        <v>1</v>
      </c>
      <c r="E92" s="0">
        <v>1.35433070866142</v>
      </c>
      <c r="F92" s="0">
        <v>0.47244094488189</v>
      </c>
      <c r="G92" s="0">
        <v>0</v>
      </c>
      <c r="H92" s="0">
        <v>0.777444873864148</v>
      </c>
    </row>
    <row r="93">
      <c r="A93" s="0">
        <v>0.56428</v>
      </c>
      <c r="B93" s="0">
        <v>1</v>
      </c>
      <c r="C93" s="0">
        <v>-0.393700787401575</v>
      </c>
      <c r="D93" s="0">
        <v>1</v>
      </c>
      <c r="E93" s="0">
        <v>1.39370078740157</v>
      </c>
      <c r="F93" s="0">
        <v>0.47244094488189</v>
      </c>
      <c r="G93" s="0">
        <v>0</v>
      </c>
      <c r="H93" s="0">
        <v>0.712047367418457</v>
      </c>
    </row>
    <row r="94">
      <c r="A94" s="0">
        <v>0.56428</v>
      </c>
      <c r="B94" s="0">
        <v>1</v>
      </c>
      <c r="C94" s="0">
        <v>-0.47244094488189</v>
      </c>
      <c r="D94" s="0">
        <v>1</v>
      </c>
      <c r="E94" s="0">
        <v>1.47244094488189</v>
      </c>
      <c r="F94" s="0">
        <v>0.47244094488189</v>
      </c>
      <c r="G94" s="0">
        <v>0</v>
      </c>
      <c r="H94" s="0">
        <v>0.658098378449343</v>
      </c>
    </row>
    <row r="95">
      <c r="A95" s="0">
        <v>0.56428</v>
      </c>
      <c r="B95" s="0">
        <v>1</v>
      </c>
      <c r="C95" s="0">
        <v>-0.590551181102362</v>
      </c>
      <c r="D95" s="0">
        <v>1</v>
      </c>
      <c r="E95" s="0">
        <v>1.59055118110236</v>
      </c>
      <c r="F95" s="0">
        <v>0.47244094488189</v>
      </c>
      <c r="G95" s="0">
        <v>0</v>
      </c>
      <c r="H95" s="0">
        <v>0.666112894230987</v>
      </c>
    </row>
    <row r="96">
      <c r="A96" s="0">
        <v>0.260221550531588</v>
      </c>
      <c r="B96" s="0">
        <v>0.526315789473684</v>
      </c>
      <c r="C96" s="0">
        <v>-0.00158635732698788</v>
      </c>
      <c r="D96" s="0">
        <v>0.240837885097255</v>
      </c>
      <c r="E96" s="0">
        <v>0.242424242424242</v>
      </c>
      <c r="F96" s="0">
        <v>0.575757575757576</v>
      </c>
      <c r="G96" s="0">
        <v>0.4</v>
      </c>
      <c r="H96" s="0">
        <v>0.84941363620811</v>
      </c>
    </row>
    <row r="97">
      <c r="A97" s="0">
        <v>0.260221550531588</v>
      </c>
      <c r="B97" s="0">
        <v>0.526315789473684</v>
      </c>
      <c r="C97" s="0">
        <v>-0.127272727272727</v>
      </c>
      <c r="D97" s="0">
        <v>0.115151515151515</v>
      </c>
      <c r="E97" s="0">
        <v>0.242424242424242</v>
      </c>
      <c r="F97" s="0">
        <v>0.575757575757576</v>
      </c>
      <c r="G97" s="0">
        <v>0.4</v>
      </c>
      <c r="H97" s="0">
        <v>1.05554247406992</v>
      </c>
    </row>
    <row r="98">
      <c r="A98" s="0">
        <v>0.260221550531588</v>
      </c>
      <c r="B98" s="0">
        <v>0.526315789473684</v>
      </c>
      <c r="C98" s="0">
        <v>-0.242424242424242</v>
      </c>
      <c r="D98" s="0">
        <v>0</v>
      </c>
      <c r="E98" s="0">
        <v>0.242424242424242</v>
      </c>
      <c r="F98" s="0">
        <v>0.575757575757576</v>
      </c>
      <c r="G98" s="0">
        <v>0.4</v>
      </c>
      <c r="H98" s="0">
        <v>1.14317379361133</v>
      </c>
    </row>
    <row r="99">
      <c r="A99" s="0">
        <v>0.352657710763553</v>
      </c>
      <c r="B99" s="0">
        <v>0.25</v>
      </c>
      <c r="C99" s="0">
        <v>-0.1</v>
      </c>
      <c r="D99" s="0">
        <v>0</v>
      </c>
      <c r="E99" s="0">
        <v>0.1</v>
      </c>
      <c r="F99" s="0">
        <v>0.2</v>
      </c>
      <c r="G99" s="0">
        <v>1.66666666666667</v>
      </c>
      <c r="H99" s="0">
        <v>0.411689657273693</v>
      </c>
    </row>
    <row r="100">
      <c r="A100" s="0">
        <v>0.352657710763553</v>
      </c>
      <c r="B100" s="0">
        <v>0.25</v>
      </c>
      <c r="C100" s="0">
        <v>-0.00086887835702996</v>
      </c>
      <c r="D100" s="0">
        <v>0.09913112164297</v>
      </c>
      <c r="E100" s="0">
        <v>0.1</v>
      </c>
      <c r="F100" s="0">
        <v>0.2</v>
      </c>
      <c r="G100" s="0">
        <v>0</v>
      </c>
      <c r="H100" s="0">
        <v>1.45203308936832</v>
      </c>
    </row>
    <row r="101">
      <c r="A101" s="0">
        <v>0.352657710763553</v>
      </c>
      <c r="B101" s="0">
        <v>0.25</v>
      </c>
      <c r="C101" s="0">
        <v>-0.0275276461295418</v>
      </c>
      <c r="D101" s="0">
        <v>0.0724723538704582</v>
      </c>
      <c r="E101" s="0">
        <v>0.1</v>
      </c>
      <c r="F101" s="0">
        <v>0.2</v>
      </c>
      <c r="G101" s="0">
        <v>0</v>
      </c>
      <c r="H101" s="0">
        <v>1.72912417390711</v>
      </c>
    </row>
    <row r="102">
      <c r="A102" s="0">
        <v>0.352657710763553</v>
      </c>
      <c r="B102" s="0">
        <v>0.25</v>
      </c>
      <c r="C102" s="0">
        <v>-0.1</v>
      </c>
      <c r="D102" s="0">
        <v>0</v>
      </c>
      <c r="E102" s="0">
        <v>0.1</v>
      </c>
      <c r="F102" s="0">
        <v>0.2</v>
      </c>
      <c r="G102" s="0">
        <v>0</v>
      </c>
      <c r="H102" s="0">
        <v>1.63259671311122</v>
      </c>
    </row>
    <row r="103">
      <c r="A103" s="0">
        <v>0.248668898615326</v>
      </c>
      <c r="B103" s="0">
        <v>0.32</v>
      </c>
      <c r="C103" s="0">
        <v>-0.5</v>
      </c>
      <c r="D103" s="0">
        <v>0</v>
      </c>
      <c r="E103" s="0">
        <v>0.5</v>
      </c>
      <c r="F103" s="0">
        <v>1.5</v>
      </c>
      <c r="G103" s="0">
        <v>1.0625</v>
      </c>
      <c r="H103" s="0">
        <v>1.04572829309309</v>
      </c>
    </row>
    <row r="104">
      <c r="A104" s="0">
        <v>0.368816399721904</v>
      </c>
      <c r="B104" s="0">
        <v>0.25</v>
      </c>
      <c r="C104" s="0">
        <v>-0.12</v>
      </c>
      <c r="D104" s="0">
        <v>0.12</v>
      </c>
      <c r="E104" s="0">
        <v>0.24</v>
      </c>
      <c r="F104" s="0">
        <v>0.48</v>
      </c>
      <c r="G104" s="0">
        <v>0.866666666666667</v>
      </c>
      <c r="H104" s="0">
        <v>1.4600220305909</v>
      </c>
    </row>
    <row r="105">
      <c r="A105" s="0">
        <v>0.368816399721904</v>
      </c>
      <c r="B105" s="0">
        <v>0.25</v>
      </c>
      <c r="C105" s="0">
        <v>-0.24</v>
      </c>
      <c r="D105" s="0">
        <v>0</v>
      </c>
      <c r="E105" s="0">
        <v>0.24</v>
      </c>
      <c r="F105" s="0">
        <v>0.48</v>
      </c>
      <c r="G105" s="0">
        <v>0.866666666666667</v>
      </c>
      <c r="H105" s="0">
        <v>0.884040455185593</v>
      </c>
    </row>
    <row r="106">
      <c r="A106" s="0">
        <v>0.6851488</v>
      </c>
      <c r="B106" s="0">
        <v>0.6</v>
      </c>
      <c r="C106" s="0">
        <v>-0.12</v>
      </c>
      <c r="D106" s="0">
        <v>0.12</v>
      </c>
      <c r="E106" s="0">
        <v>0.24</v>
      </c>
      <c r="F106" s="0">
        <v>0.2</v>
      </c>
      <c r="G106" s="0">
        <v>0.333333333333333</v>
      </c>
      <c r="H106" s="0">
        <v>1.74722420826812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6"/>
  <sheetViews>
    <sheetView workbookViewId="0"/>
  </sheetViews>
  <sheetFormatPr defaultRowHeight="15"/>
  <sheetData>
    <row r="1">
      <c r="A1" s="0">
        <f>'Dataset'!B1</f>
      </c>
      <c r="B1" s="0">
        <f>'Dataset'!D1</f>
      </c>
      <c r="C1" s="0">
        <f>'Dataset'!F1</f>
      </c>
      <c r="D1" s="0">
        <f>'Dataset'!G1</f>
      </c>
    </row>
    <row r="2">
      <c r="A2" s="0">
        <f>'Dataset'!B2</f>
      </c>
      <c r="B2" s="0">
        <f>'Dataset'!D2</f>
      </c>
      <c r="C2" s="0">
        <f>'Dataset'!F2</f>
      </c>
      <c r="D2" s="0">
        <f>'Dataset'!G2</f>
      </c>
    </row>
    <row r="3">
      <c r="A3" s="0">
        <f>'Dataset'!B3</f>
      </c>
      <c r="B3" s="0">
        <f>'Dataset'!D3</f>
      </c>
      <c r="C3" s="0">
        <f>'Dataset'!F3</f>
      </c>
      <c r="D3" s="0">
        <f>'Dataset'!G3</f>
      </c>
    </row>
    <row r="4">
      <c r="A4" s="0">
        <f>'Dataset'!B4</f>
      </c>
      <c r="B4" s="0">
        <f>'Dataset'!D4</f>
      </c>
      <c r="C4" s="0">
        <f>'Dataset'!F4</f>
      </c>
      <c r="D4" s="0">
        <f>'Dataset'!G4</f>
      </c>
    </row>
    <row r="5">
      <c r="A5" s="0">
        <f>'Dataset'!B5</f>
      </c>
      <c r="B5" s="0">
        <f>'Dataset'!D5</f>
      </c>
      <c r="C5" s="0">
        <f>'Dataset'!F5</f>
      </c>
      <c r="D5" s="0">
        <f>'Dataset'!G5</f>
      </c>
    </row>
    <row r="6">
      <c r="A6" s="0">
        <f>'Dataset'!B6</f>
      </c>
      <c r="B6" s="0">
        <f>'Dataset'!D6</f>
      </c>
      <c r="C6" s="0">
        <f>'Dataset'!F6</f>
      </c>
      <c r="D6" s="0">
        <f>'Dataset'!G6</f>
      </c>
    </row>
    <row r="7">
      <c r="A7" s="0">
        <f>'Dataset'!B7</f>
      </c>
      <c r="B7" s="0">
        <f>'Dataset'!D7</f>
      </c>
      <c r="C7" s="0">
        <f>'Dataset'!F7</f>
      </c>
      <c r="D7" s="0">
        <f>'Dataset'!G7</f>
      </c>
    </row>
    <row r="8">
      <c r="A8" s="0">
        <f>'Dataset'!B8</f>
      </c>
      <c r="B8" s="0">
        <f>'Dataset'!D8</f>
      </c>
      <c r="C8" s="0">
        <f>'Dataset'!F8</f>
      </c>
      <c r="D8" s="0">
        <f>'Dataset'!G8</f>
      </c>
    </row>
    <row r="9">
      <c r="A9" s="0">
        <f>'Dataset'!B9</f>
      </c>
      <c r="B9" s="0">
        <f>'Dataset'!D9</f>
      </c>
      <c r="C9" s="0">
        <f>'Dataset'!F9</f>
      </c>
      <c r="D9" s="0">
        <f>'Dataset'!G9</f>
      </c>
    </row>
    <row r="10">
      <c r="A10" s="0">
        <f>'Dataset'!B10</f>
      </c>
      <c r="B10" s="0">
        <f>'Dataset'!D10</f>
      </c>
      <c r="C10" s="0">
        <f>'Dataset'!F10</f>
      </c>
      <c r="D10" s="0">
        <f>'Dataset'!G10</f>
      </c>
    </row>
    <row r="11">
      <c r="A11" s="0">
        <f>'Dataset'!B11</f>
      </c>
      <c r="B11" s="0">
        <f>'Dataset'!D11</f>
      </c>
      <c r="C11" s="0">
        <f>'Dataset'!F11</f>
      </c>
      <c r="D11" s="0">
        <f>'Dataset'!G11</f>
      </c>
    </row>
    <row r="12">
      <c r="A12" s="0">
        <f>'Dataset'!B12</f>
      </c>
      <c r="B12" s="0">
        <f>'Dataset'!D12</f>
      </c>
      <c r="C12" s="0">
        <f>'Dataset'!F12</f>
      </c>
      <c r="D12" s="0">
        <f>'Dataset'!G12</f>
      </c>
    </row>
    <row r="13">
      <c r="A13" s="0">
        <f>'Dataset'!B13</f>
      </c>
      <c r="B13" s="0">
        <f>'Dataset'!D13</f>
      </c>
      <c r="C13" s="0">
        <f>'Dataset'!F13</f>
      </c>
      <c r="D13" s="0">
        <f>'Dataset'!G13</f>
      </c>
    </row>
    <row r="14">
      <c r="A14" s="0">
        <f>'Dataset'!B14</f>
      </c>
      <c r="B14" s="0">
        <f>'Dataset'!D14</f>
      </c>
      <c r="C14" s="0">
        <f>'Dataset'!F14</f>
      </c>
      <c r="D14" s="0">
        <f>'Dataset'!G14</f>
      </c>
    </row>
    <row r="15">
      <c r="A15" s="0">
        <f>'Dataset'!B15</f>
      </c>
      <c r="B15" s="0">
        <f>'Dataset'!D15</f>
      </c>
      <c r="C15" s="0">
        <f>'Dataset'!F15</f>
      </c>
      <c r="D15" s="0">
        <f>'Dataset'!G15</f>
      </c>
    </row>
    <row r="16">
      <c r="A16" s="0">
        <f>'Dataset'!B16</f>
      </c>
      <c r="B16" s="0">
        <f>'Dataset'!D16</f>
      </c>
      <c r="C16" s="0">
        <f>'Dataset'!F16</f>
      </c>
      <c r="D16" s="0">
        <f>'Dataset'!G16</f>
      </c>
    </row>
    <row r="17">
      <c r="A17" s="0">
        <f>'Dataset'!B17</f>
      </c>
      <c r="B17" s="0">
        <f>'Dataset'!D17</f>
      </c>
      <c r="C17" s="0">
        <f>'Dataset'!F17</f>
      </c>
      <c r="D17" s="0">
        <f>'Dataset'!G17</f>
      </c>
    </row>
    <row r="18">
      <c r="A18" s="0">
        <f>'Dataset'!B18</f>
      </c>
      <c r="B18" s="0">
        <f>'Dataset'!D18</f>
      </c>
      <c r="C18" s="0">
        <f>'Dataset'!F18</f>
      </c>
      <c r="D18" s="0">
        <f>'Dataset'!G18</f>
      </c>
    </row>
    <row r="19">
      <c r="A19" s="0">
        <f>'Dataset'!B19</f>
      </c>
      <c r="B19" s="0">
        <f>'Dataset'!D19</f>
      </c>
      <c r="C19" s="0">
        <f>'Dataset'!F19</f>
      </c>
      <c r="D19" s="0">
        <f>'Dataset'!G19</f>
      </c>
    </row>
    <row r="20">
      <c r="A20" s="0">
        <f>'Dataset'!B20</f>
      </c>
      <c r="B20" s="0">
        <f>'Dataset'!D20</f>
      </c>
      <c r="C20" s="0">
        <f>'Dataset'!F20</f>
      </c>
      <c r="D20" s="0">
        <f>'Dataset'!G20</f>
      </c>
    </row>
    <row r="21">
      <c r="A21" s="0">
        <f>'Dataset'!B21</f>
      </c>
      <c r="B21" s="0">
        <f>'Dataset'!D21</f>
      </c>
      <c r="C21" s="0">
        <f>'Dataset'!F21</f>
      </c>
      <c r="D21" s="0">
        <f>'Dataset'!G21</f>
      </c>
    </row>
    <row r="22">
      <c r="A22" s="0">
        <f>'Dataset'!B22</f>
      </c>
      <c r="B22" s="0">
        <f>'Dataset'!D22</f>
      </c>
      <c r="C22" s="0">
        <f>'Dataset'!F22</f>
      </c>
      <c r="D22" s="0">
        <f>'Dataset'!G22</f>
      </c>
    </row>
    <row r="23">
      <c r="A23" s="0">
        <f>'Dataset'!B23</f>
      </c>
      <c r="B23" s="0">
        <f>'Dataset'!D23</f>
      </c>
      <c r="C23" s="0">
        <f>'Dataset'!F23</f>
      </c>
      <c r="D23" s="0">
        <f>'Dataset'!G23</f>
      </c>
    </row>
    <row r="24">
      <c r="A24" s="0">
        <f>'Dataset'!B24</f>
      </c>
      <c r="B24" s="0">
        <f>'Dataset'!D24</f>
      </c>
      <c r="C24" s="0">
        <f>'Dataset'!F24</f>
      </c>
      <c r="D24" s="0">
        <f>'Dataset'!G24</f>
      </c>
    </row>
    <row r="25">
      <c r="A25" s="0">
        <f>'Dataset'!B25</f>
      </c>
      <c r="B25" s="0">
        <f>'Dataset'!D25</f>
      </c>
      <c r="C25" s="0">
        <f>'Dataset'!F25</f>
      </c>
      <c r="D25" s="0">
        <f>'Dataset'!G25</f>
      </c>
    </row>
    <row r="26">
      <c r="A26" s="0">
        <f>'Dataset'!B26</f>
      </c>
      <c r="B26" s="0">
        <f>'Dataset'!D26</f>
      </c>
      <c r="C26" s="0">
        <f>'Dataset'!F26</f>
      </c>
      <c r="D26" s="0">
        <f>'Dataset'!G26</f>
      </c>
    </row>
    <row r="27">
      <c r="A27" s="0">
        <f>'Dataset'!B27</f>
      </c>
      <c r="B27" s="0">
        <f>'Dataset'!D27</f>
      </c>
      <c r="C27" s="0">
        <f>'Dataset'!F27</f>
      </c>
      <c r="D27" s="0">
        <f>'Dataset'!G27</f>
      </c>
    </row>
    <row r="28">
      <c r="A28" s="0">
        <f>'Dataset'!B28</f>
      </c>
      <c r="B28" s="0">
        <f>'Dataset'!D28</f>
      </c>
      <c r="C28" s="0">
        <f>'Dataset'!F28</f>
      </c>
      <c r="D28" s="0">
        <f>'Dataset'!G28</f>
      </c>
    </row>
    <row r="29">
      <c r="A29" s="0">
        <f>'Dataset'!B29</f>
      </c>
      <c r="B29" s="0">
        <f>'Dataset'!D29</f>
      </c>
      <c r="C29" s="0">
        <f>'Dataset'!F29</f>
      </c>
      <c r="D29" s="0">
        <f>'Dataset'!G29</f>
      </c>
    </row>
    <row r="30">
      <c r="A30" s="0">
        <f>'Dataset'!B30</f>
      </c>
      <c r="B30" s="0">
        <f>'Dataset'!D30</f>
      </c>
      <c r="C30" s="0">
        <f>'Dataset'!F30</f>
      </c>
      <c r="D30" s="0">
        <f>'Dataset'!G30</f>
      </c>
    </row>
    <row r="31">
      <c r="A31" s="0">
        <f>'Dataset'!B31</f>
      </c>
      <c r="B31" s="0">
        <f>'Dataset'!D31</f>
      </c>
      <c r="C31" s="0">
        <f>'Dataset'!F31</f>
      </c>
      <c r="D31" s="0">
        <f>'Dataset'!G31</f>
      </c>
    </row>
    <row r="32">
      <c r="A32" s="0">
        <f>'Dataset'!B32</f>
      </c>
      <c r="B32" s="0">
        <f>'Dataset'!D32</f>
      </c>
      <c r="C32" s="0">
        <f>'Dataset'!F32</f>
      </c>
      <c r="D32" s="0">
        <f>'Dataset'!G32</f>
      </c>
    </row>
    <row r="33">
      <c r="A33" s="0">
        <f>'Dataset'!B33</f>
      </c>
      <c r="B33" s="0">
        <f>'Dataset'!D33</f>
      </c>
      <c r="C33" s="0">
        <f>'Dataset'!F33</f>
      </c>
      <c r="D33" s="0">
        <f>'Dataset'!G33</f>
      </c>
    </row>
    <row r="34">
      <c r="A34" s="0">
        <f>'Dataset'!B34</f>
      </c>
      <c r="B34" s="0">
        <f>'Dataset'!D34</f>
      </c>
      <c r="C34" s="0">
        <f>'Dataset'!F34</f>
      </c>
      <c r="D34" s="0">
        <f>'Dataset'!G34</f>
      </c>
    </row>
    <row r="35">
      <c r="A35" s="0">
        <f>'Dataset'!B35</f>
      </c>
      <c r="B35" s="0">
        <f>'Dataset'!D35</f>
      </c>
      <c r="C35" s="0">
        <f>'Dataset'!F35</f>
      </c>
      <c r="D35" s="0">
        <f>'Dataset'!G35</f>
      </c>
    </row>
    <row r="36">
      <c r="A36" s="0">
        <f>'Dataset'!B36</f>
      </c>
      <c r="B36" s="0">
        <f>'Dataset'!D36</f>
      </c>
      <c r="C36" s="0">
        <f>'Dataset'!F36</f>
      </c>
      <c r="D36" s="0">
        <f>'Dataset'!G36</f>
      </c>
    </row>
    <row r="37">
      <c r="A37" s="0">
        <f>'Dataset'!B37</f>
      </c>
      <c r="B37" s="0">
        <f>'Dataset'!D37</f>
      </c>
      <c r="C37" s="0">
        <f>'Dataset'!F37</f>
      </c>
      <c r="D37" s="0">
        <f>'Dataset'!G37</f>
      </c>
    </row>
    <row r="38">
      <c r="A38" s="0">
        <f>'Dataset'!B38</f>
      </c>
      <c r="B38" s="0">
        <f>'Dataset'!D38</f>
      </c>
      <c r="C38" s="0">
        <f>'Dataset'!F38</f>
      </c>
      <c r="D38" s="0">
        <f>'Dataset'!G38</f>
      </c>
    </row>
    <row r="39">
      <c r="A39" s="0">
        <f>'Dataset'!B39</f>
      </c>
      <c r="B39" s="0">
        <f>'Dataset'!D39</f>
      </c>
      <c r="C39" s="0">
        <f>'Dataset'!F39</f>
      </c>
      <c r="D39" s="0">
        <f>'Dataset'!G39</f>
      </c>
    </row>
    <row r="40">
      <c r="A40" s="0">
        <f>'Dataset'!B40</f>
      </c>
      <c r="B40" s="0">
        <f>'Dataset'!D40</f>
      </c>
      <c r="C40" s="0">
        <f>'Dataset'!F40</f>
      </c>
      <c r="D40" s="0">
        <f>'Dataset'!G40</f>
      </c>
    </row>
    <row r="41">
      <c r="A41" s="0">
        <f>'Dataset'!B41</f>
      </c>
      <c r="B41" s="0">
        <f>'Dataset'!D41</f>
      </c>
      <c r="C41" s="0">
        <f>'Dataset'!F41</f>
      </c>
      <c r="D41" s="0">
        <f>'Dataset'!G41</f>
      </c>
    </row>
    <row r="42">
      <c r="A42" s="0">
        <f>'Dataset'!B42</f>
      </c>
      <c r="B42" s="0">
        <f>'Dataset'!D42</f>
      </c>
      <c r="C42" s="0">
        <f>'Dataset'!F42</f>
      </c>
      <c r="D42" s="0">
        <f>'Dataset'!G42</f>
      </c>
    </row>
    <row r="43">
      <c r="A43" s="0">
        <f>'Dataset'!B43</f>
      </c>
      <c r="B43" s="0">
        <f>'Dataset'!D43</f>
      </c>
      <c r="C43" s="0">
        <f>'Dataset'!F43</f>
      </c>
      <c r="D43" s="0">
        <f>'Dataset'!G43</f>
      </c>
    </row>
    <row r="44">
      <c r="A44" s="0">
        <f>'Dataset'!B44</f>
      </c>
      <c r="B44" s="0">
        <f>'Dataset'!D44</f>
      </c>
      <c r="C44" s="0">
        <f>'Dataset'!F44</f>
      </c>
      <c r="D44" s="0">
        <f>'Dataset'!G44</f>
      </c>
    </row>
    <row r="45">
      <c r="A45" s="0">
        <f>'Dataset'!B45</f>
      </c>
      <c r="B45" s="0">
        <f>'Dataset'!D45</f>
      </c>
      <c r="C45" s="0">
        <f>'Dataset'!F45</f>
      </c>
      <c r="D45" s="0">
        <f>'Dataset'!G45</f>
      </c>
    </row>
    <row r="46">
      <c r="A46" s="0">
        <f>'Dataset'!B46</f>
      </c>
      <c r="B46" s="0">
        <f>'Dataset'!D46</f>
      </c>
      <c r="C46" s="0">
        <f>'Dataset'!F46</f>
      </c>
      <c r="D46" s="0">
        <f>'Dataset'!G46</f>
      </c>
    </row>
    <row r="47">
      <c r="A47" s="0">
        <f>'Dataset'!B47</f>
      </c>
      <c r="B47" s="0">
        <f>'Dataset'!D47</f>
      </c>
      <c r="C47" s="0">
        <f>'Dataset'!F47</f>
      </c>
      <c r="D47" s="0">
        <f>'Dataset'!G47</f>
      </c>
    </row>
    <row r="48">
      <c r="A48" s="0">
        <f>'Dataset'!B48</f>
      </c>
      <c r="B48" s="0">
        <f>'Dataset'!D48</f>
      </c>
      <c r="C48" s="0">
        <f>'Dataset'!F48</f>
      </c>
      <c r="D48" s="0">
        <f>'Dataset'!G48</f>
      </c>
    </row>
    <row r="49">
      <c r="A49" s="0">
        <f>'Dataset'!B49</f>
      </c>
      <c r="B49" s="0">
        <f>'Dataset'!D49</f>
      </c>
      <c r="C49" s="0">
        <f>'Dataset'!F49</f>
      </c>
      <c r="D49" s="0">
        <f>'Dataset'!G49</f>
      </c>
    </row>
    <row r="50">
      <c r="A50" s="0">
        <f>'Dataset'!B50</f>
      </c>
      <c r="B50" s="0">
        <f>'Dataset'!D50</f>
      </c>
      <c r="C50" s="0">
        <f>'Dataset'!F50</f>
      </c>
      <c r="D50" s="0">
        <f>'Dataset'!G50</f>
      </c>
    </row>
    <row r="51">
      <c r="A51" s="0">
        <f>'Dataset'!B51</f>
      </c>
      <c r="B51" s="0">
        <f>'Dataset'!D51</f>
      </c>
      <c r="C51" s="0">
        <f>'Dataset'!F51</f>
      </c>
      <c r="D51" s="0">
        <f>'Dataset'!G51</f>
      </c>
    </row>
    <row r="52">
      <c r="A52" s="0">
        <f>'Dataset'!B52</f>
      </c>
      <c r="B52" s="0">
        <f>'Dataset'!D52</f>
      </c>
      <c r="C52" s="0">
        <f>'Dataset'!F52</f>
      </c>
      <c r="D52" s="0">
        <f>'Dataset'!G52</f>
      </c>
    </row>
    <row r="53">
      <c r="A53" s="0">
        <f>'Dataset'!B53</f>
      </c>
      <c r="B53" s="0">
        <f>'Dataset'!D53</f>
      </c>
      <c r="C53" s="0">
        <f>'Dataset'!F53</f>
      </c>
      <c r="D53" s="0">
        <f>'Dataset'!G53</f>
      </c>
    </row>
    <row r="54">
      <c r="A54" s="0">
        <f>'Dataset'!B54</f>
      </c>
      <c r="B54" s="0">
        <f>'Dataset'!D54</f>
      </c>
      <c r="C54" s="0">
        <f>'Dataset'!F54</f>
      </c>
      <c r="D54" s="0">
        <f>'Dataset'!G54</f>
      </c>
    </row>
    <row r="55">
      <c r="A55" s="0">
        <f>'Dataset'!B55</f>
      </c>
      <c r="B55" s="0">
        <f>'Dataset'!D55</f>
      </c>
      <c r="C55" s="0">
        <f>'Dataset'!F55</f>
      </c>
      <c r="D55" s="0">
        <f>'Dataset'!G55</f>
      </c>
    </row>
    <row r="56">
      <c r="A56" s="0">
        <f>'Dataset'!B56</f>
      </c>
      <c r="B56" s="0">
        <f>'Dataset'!D56</f>
      </c>
      <c r="C56" s="0">
        <f>'Dataset'!F56</f>
      </c>
      <c r="D56" s="0">
        <f>'Dataset'!G56</f>
      </c>
    </row>
    <row r="57">
      <c r="A57" s="0">
        <f>'Dataset'!B57</f>
      </c>
      <c r="B57" s="0">
        <f>'Dataset'!D57</f>
      </c>
      <c r="C57" s="0">
        <f>'Dataset'!F57</f>
      </c>
      <c r="D57" s="0">
        <f>'Dataset'!G57</f>
      </c>
    </row>
    <row r="58">
      <c r="A58" s="0">
        <f>'Dataset'!B58</f>
      </c>
      <c r="B58" s="0">
        <f>'Dataset'!D58</f>
      </c>
      <c r="C58" s="0">
        <f>'Dataset'!F58</f>
      </c>
      <c r="D58" s="0">
        <f>'Dataset'!G58</f>
      </c>
    </row>
    <row r="59">
      <c r="A59" s="0">
        <f>'Dataset'!B59</f>
      </c>
      <c r="B59" s="0">
        <f>'Dataset'!D59</f>
      </c>
      <c r="C59" s="0">
        <f>'Dataset'!F59</f>
      </c>
      <c r="D59" s="0">
        <f>'Dataset'!G59</f>
      </c>
    </row>
    <row r="60">
      <c r="A60" s="0">
        <f>'Dataset'!B60</f>
      </c>
      <c r="B60" s="0">
        <f>'Dataset'!D60</f>
      </c>
      <c r="C60" s="0">
        <f>'Dataset'!F60</f>
      </c>
      <c r="D60" s="0">
        <f>'Dataset'!G60</f>
      </c>
    </row>
    <row r="61">
      <c r="A61" s="0">
        <f>'Dataset'!B61</f>
      </c>
      <c r="B61" s="0">
        <f>'Dataset'!D61</f>
      </c>
      <c r="C61" s="0">
        <f>'Dataset'!F61</f>
      </c>
      <c r="D61" s="0">
        <f>'Dataset'!G61</f>
      </c>
    </row>
    <row r="62">
      <c r="A62" s="0">
        <f>'Dataset'!B62</f>
      </c>
      <c r="B62" s="0">
        <f>'Dataset'!D62</f>
      </c>
      <c r="C62" s="0">
        <f>'Dataset'!F62</f>
      </c>
      <c r="D62" s="0">
        <f>'Dataset'!G62</f>
      </c>
    </row>
    <row r="63">
      <c r="A63" s="0">
        <f>'Dataset'!B63</f>
      </c>
      <c r="B63" s="0">
        <f>'Dataset'!D63</f>
      </c>
      <c r="C63" s="0">
        <f>'Dataset'!F63</f>
      </c>
      <c r="D63" s="0">
        <f>'Dataset'!G63</f>
      </c>
    </row>
    <row r="64">
      <c r="A64" s="0">
        <f>'Dataset'!B64</f>
      </c>
      <c r="B64" s="0">
        <f>'Dataset'!D64</f>
      </c>
      <c r="C64" s="0">
        <f>'Dataset'!F64</f>
      </c>
      <c r="D64" s="0">
        <f>'Dataset'!G64</f>
      </c>
    </row>
    <row r="65">
      <c r="A65" s="0">
        <f>'Dataset'!B65</f>
      </c>
      <c r="B65" s="0">
        <f>'Dataset'!D65</f>
      </c>
      <c r="C65" s="0">
        <f>'Dataset'!F65</f>
      </c>
      <c r="D65" s="0">
        <f>'Dataset'!G65</f>
      </c>
    </row>
    <row r="66">
      <c r="A66" s="0">
        <f>'Dataset'!B66</f>
      </c>
      <c r="B66" s="0">
        <f>'Dataset'!D66</f>
      </c>
      <c r="C66" s="0">
        <f>'Dataset'!F66</f>
      </c>
      <c r="D66" s="0">
        <f>'Dataset'!G66</f>
      </c>
    </row>
    <row r="67">
      <c r="A67" s="0">
        <f>'Dataset'!B67</f>
      </c>
      <c r="B67" s="0">
        <f>'Dataset'!D67</f>
      </c>
      <c r="C67" s="0">
        <f>'Dataset'!F67</f>
      </c>
      <c r="D67" s="0">
        <f>'Dataset'!G67</f>
      </c>
    </row>
    <row r="68">
      <c r="A68" s="0">
        <f>'Dataset'!B68</f>
      </c>
      <c r="B68" s="0">
        <f>'Dataset'!D68</f>
      </c>
      <c r="C68" s="0">
        <f>'Dataset'!F68</f>
      </c>
      <c r="D68" s="0">
        <f>'Dataset'!G68</f>
      </c>
    </row>
    <row r="69">
      <c r="A69" s="0">
        <f>'Dataset'!B69</f>
      </c>
      <c r="B69" s="0">
        <f>'Dataset'!D69</f>
      </c>
      <c r="C69" s="0">
        <f>'Dataset'!F69</f>
      </c>
      <c r="D69" s="0">
        <f>'Dataset'!G69</f>
      </c>
    </row>
    <row r="70">
      <c r="A70" s="0">
        <f>'Dataset'!B70</f>
      </c>
      <c r="B70" s="0">
        <f>'Dataset'!D70</f>
      </c>
      <c r="C70" s="0">
        <f>'Dataset'!F70</f>
      </c>
      <c r="D70" s="0">
        <f>'Dataset'!G70</f>
      </c>
    </row>
    <row r="71">
      <c r="A71" s="0">
        <f>'Dataset'!B71</f>
      </c>
      <c r="B71" s="0">
        <f>'Dataset'!D71</f>
      </c>
      <c r="C71" s="0">
        <f>'Dataset'!F71</f>
      </c>
      <c r="D71" s="0">
        <f>'Dataset'!G71</f>
      </c>
    </row>
    <row r="72">
      <c r="A72" s="0">
        <f>'Dataset'!B72</f>
      </c>
      <c r="B72" s="0">
        <f>'Dataset'!D72</f>
      </c>
      <c r="C72" s="0">
        <f>'Dataset'!F72</f>
      </c>
      <c r="D72" s="0">
        <f>'Dataset'!G72</f>
      </c>
    </row>
    <row r="73">
      <c r="A73" s="0">
        <f>'Dataset'!B73</f>
      </c>
      <c r="B73" s="0">
        <f>'Dataset'!D73</f>
      </c>
      <c r="C73" s="0">
        <f>'Dataset'!F73</f>
      </c>
      <c r="D73" s="0">
        <f>'Dataset'!G73</f>
      </c>
    </row>
    <row r="74">
      <c r="A74" s="0">
        <f>'Dataset'!B74</f>
      </c>
      <c r="B74" s="0">
        <f>'Dataset'!D74</f>
      </c>
      <c r="C74" s="0">
        <f>'Dataset'!F74</f>
      </c>
      <c r="D74" s="0">
        <f>'Dataset'!G74</f>
      </c>
    </row>
    <row r="75">
      <c r="A75" s="0">
        <f>'Dataset'!B75</f>
      </c>
      <c r="B75" s="0">
        <f>'Dataset'!D75</f>
      </c>
      <c r="C75" s="0">
        <f>'Dataset'!F75</f>
      </c>
      <c r="D75" s="0">
        <f>'Dataset'!G75</f>
      </c>
    </row>
    <row r="76">
      <c r="A76" s="0">
        <f>'Dataset'!B76</f>
      </c>
      <c r="B76" s="0">
        <f>'Dataset'!D76</f>
      </c>
      <c r="C76" s="0">
        <f>'Dataset'!F76</f>
      </c>
      <c r="D76" s="0">
        <f>'Dataset'!G76</f>
      </c>
    </row>
    <row r="77">
      <c r="A77" s="0">
        <f>'Dataset'!B77</f>
      </c>
      <c r="B77" s="0">
        <f>'Dataset'!D77</f>
      </c>
      <c r="C77" s="0">
        <f>'Dataset'!F77</f>
      </c>
      <c r="D77" s="0">
        <f>'Dataset'!G77</f>
      </c>
    </row>
    <row r="78">
      <c r="A78" s="0">
        <f>'Dataset'!B78</f>
      </c>
      <c r="B78" s="0">
        <f>'Dataset'!D78</f>
      </c>
      <c r="C78" s="0">
        <f>'Dataset'!F78</f>
      </c>
      <c r="D78" s="0">
        <f>'Dataset'!G78</f>
      </c>
    </row>
    <row r="79">
      <c r="A79" s="0">
        <f>'Dataset'!B79</f>
      </c>
      <c r="B79" s="0">
        <f>'Dataset'!D79</f>
      </c>
      <c r="C79" s="0">
        <f>'Dataset'!F79</f>
      </c>
      <c r="D79" s="0">
        <f>'Dataset'!G79</f>
      </c>
    </row>
    <row r="80">
      <c r="A80" s="0">
        <f>'Dataset'!B80</f>
      </c>
      <c r="B80" s="0">
        <f>'Dataset'!D80</f>
      </c>
      <c r="C80" s="0">
        <f>'Dataset'!F80</f>
      </c>
      <c r="D80" s="0">
        <f>'Dataset'!G80</f>
      </c>
    </row>
    <row r="81">
      <c r="A81" s="0">
        <f>'Dataset'!B81</f>
      </c>
      <c r="B81" s="0">
        <f>'Dataset'!D81</f>
      </c>
      <c r="C81" s="0">
        <f>'Dataset'!F81</f>
      </c>
      <c r="D81" s="0">
        <f>'Dataset'!G81</f>
      </c>
    </row>
    <row r="82">
      <c r="A82" s="0">
        <f>'Dataset'!B82</f>
      </c>
      <c r="B82" s="0">
        <f>'Dataset'!D82</f>
      </c>
      <c r="C82" s="0">
        <f>'Dataset'!F82</f>
      </c>
      <c r="D82" s="0">
        <f>'Dataset'!G82</f>
      </c>
    </row>
    <row r="83">
      <c r="A83" s="0">
        <f>'Dataset'!B83</f>
      </c>
      <c r="B83" s="0">
        <f>'Dataset'!D83</f>
      </c>
      <c r="C83" s="0">
        <f>'Dataset'!F83</f>
      </c>
      <c r="D83" s="0">
        <f>'Dataset'!G83</f>
      </c>
    </row>
    <row r="84">
      <c r="A84" s="0">
        <f>'Dataset'!B84</f>
      </c>
      <c r="B84" s="0">
        <f>'Dataset'!D84</f>
      </c>
      <c r="C84" s="0">
        <f>'Dataset'!F84</f>
      </c>
      <c r="D84" s="0">
        <f>'Dataset'!G84</f>
      </c>
    </row>
    <row r="85">
      <c r="A85" s="0">
        <f>'Dataset'!B85</f>
      </c>
      <c r="B85" s="0">
        <f>'Dataset'!D85</f>
      </c>
      <c r="C85" s="0">
        <f>'Dataset'!F85</f>
      </c>
      <c r="D85" s="0">
        <f>'Dataset'!G85</f>
      </c>
    </row>
    <row r="86">
      <c r="A86" s="0">
        <f>'Dataset'!B86</f>
      </c>
      <c r="B86" s="0">
        <f>'Dataset'!D86</f>
      </c>
      <c r="C86" s="0">
        <f>'Dataset'!F86</f>
      </c>
      <c r="D86" s="0">
        <f>'Dataset'!G86</f>
      </c>
    </row>
    <row r="87">
      <c r="A87" s="0">
        <f>'Dataset'!B87</f>
      </c>
      <c r="B87" s="0">
        <f>'Dataset'!D87</f>
      </c>
      <c r="C87" s="0">
        <f>'Dataset'!F87</f>
      </c>
      <c r="D87" s="0">
        <f>'Dataset'!G87</f>
      </c>
    </row>
    <row r="88">
      <c r="A88" s="0">
        <f>'Dataset'!B88</f>
      </c>
      <c r="B88" s="0">
        <f>'Dataset'!D88</f>
      </c>
      <c r="C88" s="0">
        <f>'Dataset'!F88</f>
      </c>
      <c r="D88" s="0">
        <f>'Dataset'!G88</f>
      </c>
    </row>
    <row r="89">
      <c r="A89" s="0">
        <f>'Dataset'!B89</f>
      </c>
      <c r="B89" s="0">
        <f>'Dataset'!D89</f>
      </c>
      <c r="C89" s="0">
        <f>'Dataset'!F89</f>
      </c>
      <c r="D89" s="0">
        <f>'Dataset'!G89</f>
      </c>
    </row>
    <row r="90">
      <c r="A90" s="0">
        <f>'Dataset'!B90</f>
      </c>
      <c r="B90" s="0">
        <f>'Dataset'!D90</f>
      </c>
      <c r="C90" s="0">
        <f>'Dataset'!F90</f>
      </c>
      <c r="D90" s="0">
        <f>'Dataset'!G90</f>
      </c>
    </row>
    <row r="91">
      <c r="A91" s="0">
        <f>'Dataset'!B91</f>
      </c>
      <c r="B91" s="0">
        <f>'Dataset'!D91</f>
      </c>
      <c r="C91" s="0">
        <f>'Dataset'!F91</f>
      </c>
      <c r="D91" s="0">
        <f>'Dataset'!G91</f>
      </c>
    </row>
    <row r="92">
      <c r="A92" s="0">
        <f>'Dataset'!B92</f>
      </c>
      <c r="B92" s="0">
        <f>'Dataset'!D92</f>
      </c>
      <c r="C92" s="0">
        <f>'Dataset'!F92</f>
      </c>
      <c r="D92" s="0">
        <f>'Dataset'!G92</f>
      </c>
    </row>
    <row r="93">
      <c r="A93" s="0">
        <f>'Dataset'!B93</f>
      </c>
      <c r="B93" s="0">
        <f>'Dataset'!D93</f>
      </c>
      <c r="C93" s="0">
        <f>'Dataset'!F93</f>
      </c>
      <c r="D93" s="0">
        <f>'Dataset'!G93</f>
      </c>
    </row>
    <row r="94">
      <c r="A94" s="0">
        <f>'Dataset'!B94</f>
      </c>
      <c r="B94" s="0">
        <f>'Dataset'!D94</f>
      </c>
      <c r="C94" s="0">
        <f>'Dataset'!F94</f>
      </c>
      <c r="D94" s="0">
        <f>'Dataset'!G94</f>
      </c>
    </row>
    <row r="95">
      <c r="A95" s="0">
        <f>'Dataset'!B95</f>
      </c>
      <c r="B95" s="0">
        <f>'Dataset'!D95</f>
      </c>
      <c r="C95" s="0">
        <f>'Dataset'!F95</f>
      </c>
      <c r="D95" s="0">
        <f>'Dataset'!G95</f>
      </c>
    </row>
    <row r="96">
      <c r="A96" s="0">
        <f>'Dataset'!B96</f>
      </c>
      <c r="B96" s="0">
        <f>'Dataset'!D96</f>
      </c>
      <c r="C96" s="0">
        <f>'Dataset'!F96</f>
      </c>
      <c r="D96" s="0">
        <f>'Dataset'!G96</f>
      </c>
    </row>
    <row r="97">
      <c r="A97" s="0">
        <f>'Dataset'!B97</f>
      </c>
      <c r="B97" s="0">
        <f>'Dataset'!D97</f>
      </c>
      <c r="C97" s="0">
        <f>'Dataset'!F97</f>
      </c>
      <c r="D97" s="0">
        <f>'Dataset'!G97</f>
      </c>
    </row>
    <row r="98">
      <c r="A98" s="0">
        <f>'Dataset'!B98</f>
      </c>
      <c r="B98" s="0">
        <f>'Dataset'!D98</f>
      </c>
      <c r="C98" s="0">
        <f>'Dataset'!F98</f>
      </c>
      <c r="D98" s="0">
        <f>'Dataset'!G98</f>
      </c>
    </row>
    <row r="99">
      <c r="A99" s="0">
        <f>'Dataset'!B99</f>
      </c>
      <c r="B99" s="0">
        <f>'Dataset'!D99</f>
      </c>
      <c r="C99" s="0">
        <f>'Dataset'!F99</f>
      </c>
      <c r="D99" s="0">
        <f>'Dataset'!G99</f>
      </c>
    </row>
    <row r="100">
      <c r="A100" s="0">
        <f>'Dataset'!B100</f>
      </c>
      <c r="B100" s="0">
        <f>'Dataset'!D100</f>
      </c>
      <c r="C100" s="0">
        <f>'Dataset'!F100</f>
      </c>
      <c r="D100" s="0">
        <f>'Dataset'!G100</f>
      </c>
    </row>
    <row r="101">
      <c r="A101" s="0">
        <f>'Dataset'!B101</f>
      </c>
      <c r="B101" s="0">
        <f>'Dataset'!D101</f>
      </c>
      <c r="C101" s="0">
        <f>'Dataset'!F101</f>
      </c>
      <c r="D101" s="0">
        <f>'Dataset'!G101</f>
      </c>
    </row>
    <row r="102">
      <c r="A102" s="0">
        <f>'Dataset'!B102</f>
      </c>
      <c r="B102" s="0">
        <f>'Dataset'!D102</f>
      </c>
      <c r="C102" s="0">
        <f>'Dataset'!F102</f>
      </c>
      <c r="D102" s="0">
        <f>'Dataset'!G102</f>
      </c>
    </row>
    <row r="103">
      <c r="A103" s="0">
        <f>'Dataset'!B103</f>
      </c>
      <c r="B103" s="0">
        <f>'Dataset'!D103</f>
      </c>
      <c r="C103" s="0">
        <f>'Dataset'!F103</f>
      </c>
      <c r="D103" s="0">
        <f>'Dataset'!G103</f>
      </c>
    </row>
    <row r="104">
      <c r="A104" s="0">
        <f>'Dataset'!B104</f>
      </c>
      <c r="B104" s="0">
        <f>'Dataset'!D104</f>
      </c>
      <c r="C104" s="0">
        <f>'Dataset'!F104</f>
      </c>
      <c r="D104" s="0">
        <f>'Dataset'!G104</f>
      </c>
    </row>
    <row r="105">
      <c r="A105" s="0">
        <f>'Dataset'!B105</f>
      </c>
      <c r="B105" s="0">
        <f>'Dataset'!D105</f>
      </c>
      <c r="C105" s="0">
        <f>'Dataset'!F105</f>
      </c>
      <c r="D105" s="0">
        <f>'Dataset'!G105</f>
      </c>
    </row>
    <row r="106">
      <c r="A106" s="0">
        <f>'Dataset'!B106</f>
      </c>
      <c r="B106" s="0">
        <f>'Dataset'!D106</f>
      </c>
      <c r="C106" s="0">
        <f>'Dataset'!F106</f>
      </c>
      <c r="D106" s="0">
        <f>'Dataset'!G106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06"/>
  <sheetViews>
    <sheetView workbookViewId="0"/>
  </sheetViews>
  <sheetFormatPr defaultRowHeight="15"/>
  <cols>
    <col min="2" max="2" width="14.7923460006714" customWidth="1"/>
    <col min="3" max="3" width="16.5100727081299" customWidth="1"/>
    <col min="4" max="4" width="14.1386079788208" customWidth="1"/>
    <col min="5" max="5" width="13.389723777771" customWidth="1"/>
    <col min="6" max="6" width="9.140625" customWidth="1"/>
    <col min="7" max="7" width="13.5994520187378" customWidth="1"/>
    <col min="9" max="9" width="27.3954887390137" customWidth="1"/>
    <col min="10" max="10" width="24.9176235198975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I1" s="0" t="s">
        <v>43</v>
      </c>
      <c r="J1" s="0" t="s">
        <v>44</v>
      </c>
    </row>
    <row r="2">
      <c r="A2" s="0">
        <v>0</v>
      </c>
      <c r="B2" s="2">
        <f>'Dataset'!H2</f>
      </c>
      <c r="C2" s="2">
        <f ref="C2:C106" t="shared" si="1">J2</f>
      </c>
      <c r="D2" s="2">
        <f ref="D2:D106" t="shared" si="2">ABS(B2 - C2)</f>
      </c>
      <c r="E2" s="2">
        <f ref="E2:E106" t="shared" si="3">ABS(D2 / B2)</f>
      </c>
      <c r="F2" s="2">
        <f ref="F2:F106" t="shared" si="4">C2 - B2</f>
      </c>
      <c r="G2" s="2">
        <f ref="G2:G106" t="shared" si="5">POWER(F2, 2)</f>
      </c>
      <c r="I2" s="2">
        <f>=((-2.16852189725503/(1.19370645652236*Inputs!$C2)+1.70143478757645*Inputs!$D2/(0.94708368513477*Inputs!$A2))*((-2.32876788341812+1.22180007678988*Inputs!$C2)+1.66444336439194*Inputs!$B2/(0.94708368513477*Inputs!$A2))*0.0607681425001802+0.76078595733111)</f>
      </c>
      <c r="J2" s="2">
        <f ref="J2:J106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=((-2.16852189725503/(1.19370645652236*Inputs!$C3)+1.70143478757645*Inputs!$D3/(0.94708368513477*Inputs!$A3))*((-2.32876788341812+1.22180007678988*Inputs!$C3)+1.66444336439194*Inputs!$B3/(0.94708368513477*Inputs!$A3))*0.0607681425001802+0.76078595733111)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=((-2.16852189725503/(1.19370645652236*Inputs!$C4)+1.70143478757645*Inputs!$D4/(0.94708368513477*Inputs!$A4))*((-2.32876788341812+1.22180007678988*Inputs!$C4)+1.66444336439194*Inputs!$B4/(0.94708368513477*Inputs!$A4))*0.0607681425001802+0.76078595733111)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=((-2.16852189725503/(1.19370645652236*Inputs!$C5)+1.70143478757645*Inputs!$D5/(0.94708368513477*Inputs!$A5))*((-2.32876788341812+1.22180007678988*Inputs!$C5)+1.66444336439194*Inputs!$B5/(0.94708368513477*Inputs!$A5))*0.0607681425001802+0.76078595733111)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=((-2.16852189725503/(1.19370645652236*Inputs!$C6)+1.70143478757645*Inputs!$D6/(0.94708368513477*Inputs!$A6))*((-2.32876788341812+1.22180007678988*Inputs!$C6)+1.66444336439194*Inputs!$B6/(0.94708368513477*Inputs!$A6))*0.0607681425001802+0.76078595733111)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=((-2.16852189725503/(1.19370645652236*Inputs!$C7)+1.70143478757645*Inputs!$D7/(0.94708368513477*Inputs!$A7))*((-2.32876788341812+1.22180007678988*Inputs!$C7)+1.66444336439194*Inputs!$B7/(0.94708368513477*Inputs!$A7))*0.0607681425001802+0.76078595733111)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=((-2.16852189725503/(1.19370645652236*Inputs!$C8)+1.70143478757645*Inputs!$D8/(0.94708368513477*Inputs!$A8))*((-2.32876788341812+1.22180007678988*Inputs!$C8)+1.66444336439194*Inputs!$B8/(0.94708368513477*Inputs!$A8))*0.0607681425001802+0.76078595733111)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=((-2.16852189725503/(1.19370645652236*Inputs!$C9)+1.70143478757645*Inputs!$D9/(0.94708368513477*Inputs!$A9))*((-2.32876788341812+1.22180007678988*Inputs!$C9)+1.66444336439194*Inputs!$B9/(0.94708368513477*Inputs!$A9))*0.0607681425001802+0.76078595733111)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=((-2.16852189725503/(1.19370645652236*Inputs!$C10)+1.70143478757645*Inputs!$D10/(0.94708368513477*Inputs!$A10))*((-2.32876788341812+1.22180007678988*Inputs!$C10)+1.66444336439194*Inputs!$B10/(0.94708368513477*Inputs!$A10))*0.0607681425001802+0.76078595733111)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=((-2.16852189725503/(1.19370645652236*Inputs!$C11)+1.70143478757645*Inputs!$D11/(0.94708368513477*Inputs!$A11))*((-2.32876788341812+1.22180007678988*Inputs!$C11)+1.66444336439194*Inputs!$B11/(0.94708368513477*Inputs!$A11))*0.0607681425001802+0.76078595733111)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=((-2.16852189725503/(1.19370645652236*Inputs!$C12)+1.70143478757645*Inputs!$D12/(0.94708368513477*Inputs!$A12))*((-2.32876788341812+1.22180007678988*Inputs!$C12)+1.66444336439194*Inputs!$B12/(0.94708368513477*Inputs!$A12))*0.0607681425001802+0.76078595733111)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=((-2.16852189725503/(1.19370645652236*Inputs!$C13)+1.70143478757645*Inputs!$D13/(0.94708368513477*Inputs!$A13))*((-2.32876788341812+1.22180007678988*Inputs!$C13)+1.66444336439194*Inputs!$B13/(0.94708368513477*Inputs!$A13))*0.0607681425001802+0.76078595733111)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=((-2.16852189725503/(1.19370645652236*Inputs!$C14)+1.70143478757645*Inputs!$D14/(0.94708368513477*Inputs!$A14))*((-2.32876788341812+1.22180007678988*Inputs!$C14)+1.66444336439194*Inputs!$B14/(0.94708368513477*Inputs!$A14))*0.0607681425001802+0.76078595733111)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=((-2.16852189725503/(1.19370645652236*Inputs!$C15)+1.70143478757645*Inputs!$D15/(0.94708368513477*Inputs!$A15))*((-2.32876788341812+1.22180007678988*Inputs!$C15)+1.66444336439194*Inputs!$B15/(0.94708368513477*Inputs!$A15))*0.0607681425001802+0.76078595733111)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=((-2.16852189725503/(1.19370645652236*Inputs!$C16)+1.70143478757645*Inputs!$D16/(0.94708368513477*Inputs!$A16))*((-2.32876788341812+1.22180007678988*Inputs!$C16)+1.66444336439194*Inputs!$B16/(0.94708368513477*Inputs!$A16))*0.0607681425001802+0.76078595733111)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=((-2.16852189725503/(1.19370645652236*Inputs!$C17)+1.70143478757645*Inputs!$D17/(0.94708368513477*Inputs!$A17))*((-2.32876788341812+1.22180007678988*Inputs!$C17)+1.66444336439194*Inputs!$B17/(0.94708368513477*Inputs!$A17))*0.0607681425001802+0.76078595733111)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=((-2.16852189725503/(1.19370645652236*Inputs!$C18)+1.70143478757645*Inputs!$D18/(0.94708368513477*Inputs!$A18))*((-2.32876788341812+1.22180007678988*Inputs!$C18)+1.66444336439194*Inputs!$B18/(0.94708368513477*Inputs!$A18))*0.0607681425001802+0.76078595733111)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=((-2.16852189725503/(1.19370645652236*Inputs!$C19)+1.70143478757645*Inputs!$D19/(0.94708368513477*Inputs!$A19))*((-2.32876788341812+1.22180007678988*Inputs!$C19)+1.66444336439194*Inputs!$B19/(0.94708368513477*Inputs!$A19))*0.0607681425001802+0.76078595733111)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=((-2.16852189725503/(1.19370645652236*Inputs!$C20)+1.70143478757645*Inputs!$D20/(0.94708368513477*Inputs!$A20))*((-2.32876788341812+1.22180007678988*Inputs!$C20)+1.66444336439194*Inputs!$B20/(0.94708368513477*Inputs!$A20))*0.0607681425001802+0.76078595733111)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=((-2.16852189725503/(1.19370645652236*Inputs!$C21)+1.70143478757645*Inputs!$D21/(0.94708368513477*Inputs!$A21))*((-2.32876788341812+1.22180007678988*Inputs!$C21)+1.66444336439194*Inputs!$B21/(0.94708368513477*Inputs!$A21))*0.0607681425001802+0.76078595733111)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=((-2.16852189725503/(1.19370645652236*Inputs!$C22)+1.70143478757645*Inputs!$D22/(0.94708368513477*Inputs!$A22))*((-2.32876788341812+1.22180007678988*Inputs!$C22)+1.66444336439194*Inputs!$B22/(0.94708368513477*Inputs!$A22))*0.0607681425001802+0.76078595733111)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=((-2.16852189725503/(1.19370645652236*Inputs!$C23)+1.70143478757645*Inputs!$D23/(0.94708368513477*Inputs!$A23))*((-2.32876788341812+1.22180007678988*Inputs!$C23)+1.66444336439194*Inputs!$B23/(0.94708368513477*Inputs!$A23))*0.0607681425001802+0.76078595733111)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=((-2.16852189725503/(1.19370645652236*Inputs!$C24)+1.70143478757645*Inputs!$D24/(0.94708368513477*Inputs!$A24))*((-2.32876788341812+1.22180007678988*Inputs!$C24)+1.66444336439194*Inputs!$B24/(0.94708368513477*Inputs!$A24))*0.0607681425001802+0.76078595733111)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=((-2.16852189725503/(1.19370645652236*Inputs!$C25)+1.70143478757645*Inputs!$D25/(0.94708368513477*Inputs!$A25))*((-2.32876788341812+1.22180007678988*Inputs!$C25)+1.66444336439194*Inputs!$B25/(0.94708368513477*Inputs!$A25))*0.0607681425001802+0.76078595733111)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=((-2.16852189725503/(1.19370645652236*Inputs!$C26)+1.70143478757645*Inputs!$D26/(0.94708368513477*Inputs!$A26))*((-2.32876788341812+1.22180007678988*Inputs!$C26)+1.66444336439194*Inputs!$B26/(0.94708368513477*Inputs!$A26))*0.0607681425001802+0.76078595733111)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=((-2.16852189725503/(1.19370645652236*Inputs!$C27)+1.70143478757645*Inputs!$D27/(0.94708368513477*Inputs!$A27))*((-2.32876788341812+1.22180007678988*Inputs!$C27)+1.66444336439194*Inputs!$B27/(0.94708368513477*Inputs!$A27))*0.0607681425001802+0.76078595733111)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=((-2.16852189725503/(1.19370645652236*Inputs!$C28)+1.70143478757645*Inputs!$D28/(0.94708368513477*Inputs!$A28))*((-2.32876788341812+1.22180007678988*Inputs!$C28)+1.66444336439194*Inputs!$B28/(0.94708368513477*Inputs!$A28))*0.0607681425001802+0.76078595733111)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=((-2.16852189725503/(1.19370645652236*Inputs!$C29)+1.70143478757645*Inputs!$D29/(0.94708368513477*Inputs!$A29))*((-2.32876788341812+1.22180007678988*Inputs!$C29)+1.66444336439194*Inputs!$B29/(0.94708368513477*Inputs!$A29))*0.0607681425001802+0.76078595733111)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=((-2.16852189725503/(1.19370645652236*Inputs!$C30)+1.70143478757645*Inputs!$D30/(0.94708368513477*Inputs!$A30))*((-2.32876788341812+1.22180007678988*Inputs!$C30)+1.66444336439194*Inputs!$B30/(0.94708368513477*Inputs!$A30))*0.0607681425001802+0.76078595733111)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=((-2.16852189725503/(1.19370645652236*Inputs!$C31)+1.70143478757645*Inputs!$D31/(0.94708368513477*Inputs!$A31))*((-2.32876788341812+1.22180007678988*Inputs!$C31)+1.66444336439194*Inputs!$B31/(0.94708368513477*Inputs!$A31))*0.0607681425001802+0.76078595733111)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=((-2.16852189725503/(1.19370645652236*Inputs!$C32)+1.70143478757645*Inputs!$D32/(0.94708368513477*Inputs!$A32))*((-2.32876788341812+1.22180007678988*Inputs!$C32)+1.66444336439194*Inputs!$B32/(0.94708368513477*Inputs!$A32))*0.0607681425001802+0.76078595733111)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=((-2.16852189725503/(1.19370645652236*Inputs!$C33)+1.70143478757645*Inputs!$D33/(0.94708368513477*Inputs!$A33))*((-2.32876788341812+1.22180007678988*Inputs!$C33)+1.66444336439194*Inputs!$B33/(0.94708368513477*Inputs!$A33))*0.0607681425001802+0.76078595733111)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=((-2.16852189725503/(1.19370645652236*Inputs!$C34)+1.70143478757645*Inputs!$D34/(0.94708368513477*Inputs!$A34))*((-2.32876788341812+1.22180007678988*Inputs!$C34)+1.66444336439194*Inputs!$B34/(0.94708368513477*Inputs!$A34))*0.0607681425001802+0.76078595733111)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=((-2.16852189725503/(1.19370645652236*Inputs!$C35)+1.70143478757645*Inputs!$D35/(0.94708368513477*Inputs!$A35))*((-2.32876788341812+1.22180007678988*Inputs!$C35)+1.66444336439194*Inputs!$B35/(0.94708368513477*Inputs!$A35))*0.0607681425001802+0.76078595733111)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=((-2.16852189725503/(1.19370645652236*Inputs!$C36)+1.70143478757645*Inputs!$D36/(0.94708368513477*Inputs!$A36))*((-2.32876788341812+1.22180007678988*Inputs!$C36)+1.66444336439194*Inputs!$B36/(0.94708368513477*Inputs!$A36))*0.0607681425001802+0.76078595733111)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=((-2.16852189725503/(1.19370645652236*Inputs!$C37)+1.70143478757645*Inputs!$D37/(0.94708368513477*Inputs!$A37))*((-2.32876788341812+1.22180007678988*Inputs!$C37)+1.66444336439194*Inputs!$B37/(0.94708368513477*Inputs!$A37))*0.0607681425001802+0.76078595733111)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=((-2.16852189725503/(1.19370645652236*Inputs!$C38)+1.70143478757645*Inputs!$D38/(0.94708368513477*Inputs!$A38))*((-2.32876788341812+1.22180007678988*Inputs!$C38)+1.66444336439194*Inputs!$B38/(0.94708368513477*Inputs!$A38))*0.0607681425001802+0.76078595733111)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=((-2.16852189725503/(1.19370645652236*Inputs!$C39)+1.70143478757645*Inputs!$D39/(0.94708368513477*Inputs!$A39))*((-2.32876788341812+1.22180007678988*Inputs!$C39)+1.66444336439194*Inputs!$B39/(0.94708368513477*Inputs!$A39))*0.0607681425001802+0.76078595733111)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=((-2.16852189725503/(1.19370645652236*Inputs!$C40)+1.70143478757645*Inputs!$D40/(0.94708368513477*Inputs!$A40))*((-2.32876788341812+1.22180007678988*Inputs!$C40)+1.66444336439194*Inputs!$B40/(0.94708368513477*Inputs!$A40))*0.0607681425001802+0.76078595733111)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=((-2.16852189725503/(1.19370645652236*Inputs!$C41)+1.70143478757645*Inputs!$D41/(0.94708368513477*Inputs!$A41))*((-2.32876788341812+1.22180007678988*Inputs!$C41)+1.66444336439194*Inputs!$B41/(0.94708368513477*Inputs!$A41))*0.0607681425001802+0.76078595733111)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=((-2.16852189725503/(1.19370645652236*Inputs!$C42)+1.70143478757645*Inputs!$D42/(0.94708368513477*Inputs!$A42))*((-2.32876788341812+1.22180007678988*Inputs!$C42)+1.66444336439194*Inputs!$B42/(0.94708368513477*Inputs!$A42))*0.0607681425001802+0.76078595733111)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=((-2.16852189725503/(1.19370645652236*Inputs!$C43)+1.70143478757645*Inputs!$D43/(0.94708368513477*Inputs!$A43))*((-2.32876788341812+1.22180007678988*Inputs!$C43)+1.66444336439194*Inputs!$B43/(0.94708368513477*Inputs!$A43))*0.0607681425001802+0.76078595733111)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=((-2.16852189725503/(1.19370645652236*Inputs!$C44)+1.70143478757645*Inputs!$D44/(0.94708368513477*Inputs!$A44))*((-2.32876788341812+1.22180007678988*Inputs!$C44)+1.66444336439194*Inputs!$B44/(0.94708368513477*Inputs!$A44))*0.0607681425001802+0.76078595733111)</f>
      </c>
      <c r="J44" s="2">
        <f t="shared" si="6"/>
      </c>
    </row>
    <row r="45">
      <c r="A45" s="0">
        <v>43</v>
      </c>
      <c r="B45" s="2">
        <f>'Dataset'!H45</f>
      </c>
      <c r="C45" s="2">
        <f t="shared" si="1"/>
      </c>
      <c r="D45" s="2">
        <f t="shared" si="2"/>
      </c>
      <c r="E45" s="2">
        <f t="shared" si="3"/>
      </c>
      <c r="F45" s="2">
        <f t="shared" si="4"/>
      </c>
      <c r="G45" s="2">
        <f t="shared" si="5"/>
      </c>
      <c r="I45" s="2">
        <f>=((-2.16852189725503/(1.19370645652236*Inputs!$C45)+1.70143478757645*Inputs!$D45/(0.94708368513477*Inputs!$A45))*((-2.32876788341812+1.22180007678988*Inputs!$C45)+1.66444336439194*Inputs!$B45/(0.94708368513477*Inputs!$A45))*0.0607681425001802+0.76078595733111)</f>
      </c>
      <c r="J45" s="2">
        <f t="shared" si="6"/>
      </c>
    </row>
    <row r="46">
      <c r="A46" s="0">
        <v>44</v>
      </c>
      <c r="B46" s="2">
        <f>'Dataset'!H46</f>
      </c>
      <c r="C46" s="2">
        <f t="shared" si="1"/>
      </c>
      <c r="D46" s="2">
        <f t="shared" si="2"/>
      </c>
      <c r="E46" s="2">
        <f t="shared" si="3"/>
      </c>
      <c r="F46" s="2">
        <f t="shared" si="4"/>
      </c>
      <c r="G46" s="2">
        <f t="shared" si="5"/>
      </c>
      <c r="I46" s="2">
        <f>=((-2.16852189725503/(1.19370645652236*Inputs!$C46)+1.70143478757645*Inputs!$D46/(0.94708368513477*Inputs!$A46))*((-2.32876788341812+1.22180007678988*Inputs!$C46)+1.66444336439194*Inputs!$B46/(0.94708368513477*Inputs!$A46))*0.0607681425001802+0.76078595733111)</f>
      </c>
      <c r="J46" s="2">
        <f t="shared" si="6"/>
      </c>
    </row>
    <row r="47">
      <c r="A47" s="0">
        <v>45</v>
      </c>
      <c r="B47" s="2">
        <f>'Dataset'!H47</f>
      </c>
      <c r="C47" s="2">
        <f t="shared" si="1"/>
      </c>
      <c r="D47" s="2">
        <f t="shared" si="2"/>
      </c>
      <c r="E47" s="2">
        <f t="shared" si="3"/>
      </c>
      <c r="F47" s="2">
        <f t="shared" si="4"/>
      </c>
      <c r="G47" s="2">
        <f t="shared" si="5"/>
      </c>
      <c r="I47" s="2">
        <f>=((-2.16852189725503/(1.19370645652236*Inputs!$C47)+1.70143478757645*Inputs!$D47/(0.94708368513477*Inputs!$A47))*((-2.32876788341812+1.22180007678988*Inputs!$C47)+1.66444336439194*Inputs!$B47/(0.94708368513477*Inputs!$A47))*0.0607681425001802+0.76078595733111)</f>
      </c>
      <c r="J47" s="2">
        <f t="shared" si="6"/>
      </c>
    </row>
    <row r="48">
      <c r="A48" s="0">
        <v>46</v>
      </c>
      <c r="B48" s="2">
        <f>'Dataset'!H48</f>
      </c>
      <c r="C48" s="2">
        <f t="shared" si="1"/>
      </c>
      <c r="D48" s="2">
        <f t="shared" si="2"/>
      </c>
      <c r="E48" s="2">
        <f t="shared" si="3"/>
      </c>
      <c r="F48" s="2">
        <f t="shared" si="4"/>
      </c>
      <c r="G48" s="2">
        <f t="shared" si="5"/>
      </c>
      <c r="I48" s="2">
        <f>=((-2.16852189725503/(1.19370645652236*Inputs!$C48)+1.70143478757645*Inputs!$D48/(0.94708368513477*Inputs!$A48))*((-2.32876788341812+1.22180007678988*Inputs!$C48)+1.66444336439194*Inputs!$B48/(0.94708368513477*Inputs!$A48))*0.0607681425001802+0.76078595733111)</f>
      </c>
      <c r="J48" s="2">
        <f t="shared" si="6"/>
      </c>
    </row>
    <row r="49">
      <c r="A49" s="0">
        <v>47</v>
      </c>
      <c r="B49" s="2">
        <f>'Dataset'!H49</f>
      </c>
      <c r="C49" s="2">
        <f t="shared" si="1"/>
      </c>
      <c r="D49" s="2">
        <f t="shared" si="2"/>
      </c>
      <c r="E49" s="2">
        <f t="shared" si="3"/>
      </c>
      <c r="F49" s="2">
        <f t="shared" si="4"/>
      </c>
      <c r="G49" s="2">
        <f t="shared" si="5"/>
      </c>
      <c r="I49" s="2">
        <f>=((-2.16852189725503/(1.19370645652236*Inputs!$C49)+1.70143478757645*Inputs!$D49/(0.94708368513477*Inputs!$A49))*((-2.32876788341812+1.22180007678988*Inputs!$C49)+1.66444336439194*Inputs!$B49/(0.94708368513477*Inputs!$A49))*0.0607681425001802+0.76078595733111)</f>
      </c>
      <c r="J49" s="2">
        <f t="shared" si="6"/>
      </c>
    </row>
    <row r="50">
      <c r="A50" s="0">
        <v>48</v>
      </c>
      <c r="B50" s="2">
        <f>'Dataset'!H50</f>
      </c>
      <c r="C50" s="2">
        <f t="shared" si="1"/>
      </c>
      <c r="D50" s="2">
        <f t="shared" si="2"/>
      </c>
      <c r="E50" s="2">
        <f t="shared" si="3"/>
      </c>
      <c r="F50" s="2">
        <f t="shared" si="4"/>
      </c>
      <c r="G50" s="2">
        <f t="shared" si="5"/>
      </c>
      <c r="I50" s="2">
        <f>=((-2.16852189725503/(1.19370645652236*Inputs!$C50)+1.70143478757645*Inputs!$D50/(0.94708368513477*Inputs!$A50))*((-2.32876788341812+1.22180007678988*Inputs!$C50)+1.66444336439194*Inputs!$B50/(0.94708368513477*Inputs!$A50))*0.0607681425001802+0.76078595733111)</f>
      </c>
      <c r="J50" s="2">
        <f t="shared" si="6"/>
      </c>
    </row>
    <row r="51">
      <c r="A51" s="0">
        <v>49</v>
      </c>
      <c r="B51" s="2">
        <f>'Dataset'!H51</f>
      </c>
      <c r="C51" s="2">
        <f t="shared" si="1"/>
      </c>
      <c r="D51" s="2">
        <f t="shared" si="2"/>
      </c>
      <c r="E51" s="2">
        <f t="shared" si="3"/>
      </c>
      <c r="F51" s="2">
        <f t="shared" si="4"/>
      </c>
      <c r="G51" s="2">
        <f t="shared" si="5"/>
      </c>
      <c r="I51" s="2">
        <f>=((-2.16852189725503/(1.19370645652236*Inputs!$C51)+1.70143478757645*Inputs!$D51/(0.94708368513477*Inputs!$A51))*((-2.32876788341812+1.22180007678988*Inputs!$C51)+1.66444336439194*Inputs!$B51/(0.94708368513477*Inputs!$A51))*0.0607681425001802+0.76078595733111)</f>
      </c>
      <c r="J51" s="2">
        <f t="shared" si="6"/>
      </c>
    </row>
    <row r="52">
      <c r="A52" s="0">
        <v>50</v>
      </c>
      <c r="B52" s="2">
        <f>'Dataset'!H52</f>
      </c>
      <c r="C52" s="2">
        <f t="shared" si="1"/>
      </c>
      <c r="D52" s="2">
        <f t="shared" si="2"/>
      </c>
      <c r="E52" s="2">
        <f t="shared" si="3"/>
      </c>
      <c r="F52" s="2">
        <f t="shared" si="4"/>
      </c>
      <c r="G52" s="2">
        <f t="shared" si="5"/>
      </c>
      <c r="I52" s="2">
        <f>=((-2.16852189725503/(1.19370645652236*Inputs!$C52)+1.70143478757645*Inputs!$D52/(0.94708368513477*Inputs!$A52))*((-2.32876788341812+1.22180007678988*Inputs!$C52)+1.66444336439194*Inputs!$B52/(0.94708368513477*Inputs!$A52))*0.0607681425001802+0.76078595733111)</f>
      </c>
      <c r="J52" s="2">
        <f t="shared" si="6"/>
      </c>
    </row>
    <row r="53">
      <c r="A53" s="0">
        <v>51</v>
      </c>
      <c r="B53" s="2">
        <f>'Dataset'!H53</f>
      </c>
      <c r="C53" s="2">
        <f t="shared" si="1"/>
      </c>
      <c r="D53" s="2">
        <f t="shared" si="2"/>
      </c>
      <c r="E53" s="2">
        <f t="shared" si="3"/>
      </c>
      <c r="F53" s="2">
        <f t="shared" si="4"/>
      </c>
      <c r="G53" s="2">
        <f t="shared" si="5"/>
      </c>
      <c r="I53" s="2">
        <f>=((-2.16852189725503/(1.19370645652236*Inputs!$C53)+1.70143478757645*Inputs!$D53/(0.94708368513477*Inputs!$A53))*((-2.32876788341812+1.22180007678988*Inputs!$C53)+1.66444336439194*Inputs!$B53/(0.94708368513477*Inputs!$A53))*0.0607681425001802+0.76078595733111)</f>
      </c>
      <c r="J53" s="2">
        <f t="shared" si="6"/>
      </c>
    </row>
    <row r="54">
      <c r="A54" s="0">
        <v>52</v>
      </c>
      <c r="B54" s="2">
        <f>'Dataset'!H54</f>
      </c>
      <c r="C54" s="2">
        <f t="shared" si="1"/>
      </c>
      <c r="D54" s="2">
        <f t="shared" si="2"/>
      </c>
      <c r="E54" s="2">
        <f t="shared" si="3"/>
      </c>
      <c r="F54" s="2">
        <f t="shared" si="4"/>
      </c>
      <c r="G54" s="2">
        <f t="shared" si="5"/>
      </c>
      <c r="I54" s="2">
        <f>=((-2.16852189725503/(1.19370645652236*Inputs!$C54)+1.70143478757645*Inputs!$D54/(0.94708368513477*Inputs!$A54))*((-2.32876788341812+1.22180007678988*Inputs!$C54)+1.66444336439194*Inputs!$B54/(0.94708368513477*Inputs!$A54))*0.0607681425001802+0.76078595733111)</f>
      </c>
      <c r="J54" s="2">
        <f t="shared" si="6"/>
      </c>
    </row>
    <row r="55">
      <c r="A55" s="0">
        <v>53</v>
      </c>
      <c r="B55" s="2">
        <f>'Dataset'!H55</f>
      </c>
      <c r="C55" s="2">
        <f t="shared" si="1"/>
      </c>
      <c r="D55" s="2">
        <f t="shared" si="2"/>
      </c>
      <c r="E55" s="2">
        <f t="shared" si="3"/>
      </c>
      <c r="F55" s="2">
        <f t="shared" si="4"/>
      </c>
      <c r="G55" s="2">
        <f t="shared" si="5"/>
      </c>
      <c r="I55" s="2">
        <f>=((-2.16852189725503/(1.19370645652236*Inputs!$C55)+1.70143478757645*Inputs!$D55/(0.94708368513477*Inputs!$A55))*((-2.32876788341812+1.22180007678988*Inputs!$C55)+1.66444336439194*Inputs!$B55/(0.94708368513477*Inputs!$A55))*0.0607681425001802+0.76078595733111)</f>
      </c>
      <c r="J55" s="2">
        <f t="shared" si="6"/>
      </c>
    </row>
    <row r="56">
      <c r="A56" s="0">
        <v>54</v>
      </c>
      <c r="B56" s="2">
        <f>'Dataset'!H56</f>
      </c>
      <c r="C56" s="2">
        <f t="shared" si="1"/>
      </c>
      <c r="D56" s="2">
        <f t="shared" si="2"/>
      </c>
      <c r="E56" s="2">
        <f t="shared" si="3"/>
      </c>
      <c r="F56" s="2">
        <f t="shared" si="4"/>
      </c>
      <c r="G56" s="2">
        <f t="shared" si="5"/>
      </c>
      <c r="I56" s="2">
        <f>=((-2.16852189725503/(1.19370645652236*Inputs!$C56)+1.70143478757645*Inputs!$D56/(0.94708368513477*Inputs!$A56))*((-2.32876788341812+1.22180007678988*Inputs!$C56)+1.66444336439194*Inputs!$B56/(0.94708368513477*Inputs!$A56))*0.0607681425001802+0.76078595733111)</f>
      </c>
      <c r="J56" s="2">
        <f t="shared" si="6"/>
      </c>
    </row>
    <row r="57">
      <c r="A57" s="0">
        <v>55</v>
      </c>
      <c r="B57" s="2">
        <f>'Dataset'!H57</f>
      </c>
      <c r="C57" s="2">
        <f t="shared" si="1"/>
      </c>
      <c r="D57" s="2">
        <f t="shared" si="2"/>
      </c>
      <c r="E57" s="2">
        <f t="shared" si="3"/>
      </c>
      <c r="F57" s="2">
        <f t="shared" si="4"/>
      </c>
      <c r="G57" s="2">
        <f t="shared" si="5"/>
      </c>
      <c r="I57" s="2">
        <f>=((-2.16852189725503/(1.19370645652236*Inputs!$C57)+1.70143478757645*Inputs!$D57/(0.94708368513477*Inputs!$A57))*((-2.32876788341812+1.22180007678988*Inputs!$C57)+1.66444336439194*Inputs!$B57/(0.94708368513477*Inputs!$A57))*0.0607681425001802+0.76078595733111)</f>
      </c>
      <c r="J57" s="2">
        <f t="shared" si="6"/>
      </c>
    </row>
    <row r="58">
      <c r="A58" s="0">
        <v>56</v>
      </c>
      <c r="B58" s="2">
        <f>'Dataset'!H58</f>
      </c>
      <c r="C58" s="2">
        <f t="shared" si="1"/>
      </c>
      <c r="D58" s="2">
        <f t="shared" si="2"/>
      </c>
      <c r="E58" s="2">
        <f t="shared" si="3"/>
      </c>
      <c r="F58" s="2">
        <f t="shared" si="4"/>
      </c>
      <c r="G58" s="2">
        <f t="shared" si="5"/>
      </c>
      <c r="I58" s="2">
        <f>=((-2.16852189725503/(1.19370645652236*Inputs!$C58)+1.70143478757645*Inputs!$D58/(0.94708368513477*Inputs!$A58))*((-2.32876788341812+1.22180007678988*Inputs!$C58)+1.66444336439194*Inputs!$B58/(0.94708368513477*Inputs!$A58))*0.0607681425001802+0.76078595733111)</f>
      </c>
      <c r="J58" s="2">
        <f t="shared" si="6"/>
      </c>
    </row>
    <row r="59">
      <c r="A59" s="0">
        <v>57</v>
      </c>
      <c r="B59" s="2">
        <f>'Dataset'!H59</f>
      </c>
      <c r="C59" s="2">
        <f t="shared" si="1"/>
      </c>
      <c r="D59" s="2">
        <f t="shared" si="2"/>
      </c>
      <c r="E59" s="2">
        <f t="shared" si="3"/>
      </c>
      <c r="F59" s="2">
        <f t="shared" si="4"/>
      </c>
      <c r="G59" s="2">
        <f t="shared" si="5"/>
      </c>
      <c r="I59" s="2">
        <f>=((-2.16852189725503/(1.19370645652236*Inputs!$C59)+1.70143478757645*Inputs!$D59/(0.94708368513477*Inputs!$A59))*((-2.32876788341812+1.22180007678988*Inputs!$C59)+1.66444336439194*Inputs!$B59/(0.94708368513477*Inputs!$A59))*0.0607681425001802+0.76078595733111)</f>
      </c>
      <c r="J59" s="2">
        <f t="shared" si="6"/>
      </c>
    </row>
    <row r="60">
      <c r="A60" s="0">
        <v>58</v>
      </c>
      <c r="B60" s="2">
        <f>'Dataset'!H60</f>
      </c>
      <c r="C60" s="2">
        <f t="shared" si="1"/>
      </c>
      <c r="D60" s="2">
        <f t="shared" si="2"/>
      </c>
      <c r="E60" s="2">
        <f t="shared" si="3"/>
      </c>
      <c r="F60" s="2">
        <f t="shared" si="4"/>
      </c>
      <c r="G60" s="2">
        <f t="shared" si="5"/>
      </c>
      <c r="I60" s="2">
        <f>=((-2.16852189725503/(1.19370645652236*Inputs!$C60)+1.70143478757645*Inputs!$D60/(0.94708368513477*Inputs!$A60))*((-2.32876788341812+1.22180007678988*Inputs!$C60)+1.66444336439194*Inputs!$B60/(0.94708368513477*Inputs!$A60))*0.0607681425001802+0.76078595733111)</f>
      </c>
      <c r="J60" s="2">
        <f t="shared" si="6"/>
      </c>
    </row>
    <row r="61">
      <c r="A61" s="0">
        <v>59</v>
      </c>
      <c r="B61" s="2">
        <f>'Dataset'!H61</f>
      </c>
      <c r="C61" s="2">
        <f t="shared" si="1"/>
      </c>
      <c r="D61" s="2">
        <f t="shared" si="2"/>
      </c>
      <c r="E61" s="2">
        <f t="shared" si="3"/>
      </c>
      <c r="F61" s="2">
        <f t="shared" si="4"/>
      </c>
      <c r="G61" s="2">
        <f t="shared" si="5"/>
      </c>
      <c r="I61" s="2">
        <f>=((-2.16852189725503/(1.19370645652236*Inputs!$C61)+1.70143478757645*Inputs!$D61/(0.94708368513477*Inputs!$A61))*((-2.32876788341812+1.22180007678988*Inputs!$C61)+1.66444336439194*Inputs!$B61/(0.94708368513477*Inputs!$A61))*0.0607681425001802+0.76078595733111)</f>
      </c>
      <c r="J61" s="2">
        <f t="shared" si="6"/>
      </c>
    </row>
    <row r="62">
      <c r="A62" s="0">
        <v>60</v>
      </c>
      <c r="B62" s="2">
        <f>'Dataset'!H62</f>
      </c>
      <c r="C62" s="2">
        <f t="shared" si="1"/>
      </c>
      <c r="D62" s="2">
        <f t="shared" si="2"/>
      </c>
      <c r="E62" s="2">
        <f t="shared" si="3"/>
      </c>
      <c r="F62" s="2">
        <f t="shared" si="4"/>
      </c>
      <c r="G62" s="2">
        <f t="shared" si="5"/>
      </c>
      <c r="I62" s="2">
        <f>=((-2.16852189725503/(1.19370645652236*Inputs!$C62)+1.70143478757645*Inputs!$D62/(0.94708368513477*Inputs!$A62))*((-2.32876788341812+1.22180007678988*Inputs!$C62)+1.66444336439194*Inputs!$B62/(0.94708368513477*Inputs!$A62))*0.0607681425001802+0.76078595733111)</f>
      </c>
      <c r="J62" s="2">
        <f t="shared" si="6"/>
      </c>
    </row>
    <row r="63">
      <c r="A63" s="0">
        <v>61</v>
      </c>
      <c r="B63" s="2">
        <f>'Dataset'!H63</f>
      </c>
      <c r="C63" s="2">
        <f t="shared" si="1"/>
      </c>
      <c r="D63" s="2">
        <f t="shared" si="2"/>
      </c>
      <c r="E63" s="2">
        <f t="shared" si="3"/>
      </c>
      <c r="F63" s="2">
        <f t="shared" si="4"/>
      </c>
      <c r="G63" s="2">
        <f t="shared" si="5"/>
      </c>
      <c r="I63" s="2">
        <f>=((-2.16852189725503/(1.19370645652236*Inputs!$C63)+1.70143478757645*Inputs!$D63/(0.94708368513477*Inputs!$A63))*((-2.32876788341812+1.22180007678988*Inputs!$C63)+1.66444336439194*Inputs!$B63/(0.94708368513477*Inputs!$A63))*0.0607681425001802+0.76078595733111)</f>
      </c>
      <c r="J63" s="2">
        <f t="shared" si="6"/>
      </c>
    </row>
    <row r="64">
      <c r="A64" s="0">
        <v>62</v>
      </c>
      <c r="B64" s="2">
        <f>'Dataset'!H64</f>
      </c>
      <c r="C64" s="2">
        <f t="shared" si="1"/>
      </c>
      <c r="D64" s="2">
        <f t="shared" si="2"/>
      </c>
      <c r="E64" s="2">
        <f t="shared" si="3"/>
      </c>
      <c r="F64" s="2">
        <f t="shared" si="4"/>
      </c>
      <c r="G64" s="2">
        <f t="shared" si="5"/>
      </c>
      <c r="I64" s="2">
        <f>=((-2.16852189725503/(1.19370645652236*Inputs!$C64)+1.70143478757645*Inputs!$D64/(0.94708368513477*Inputs!$A64))*((-2.32876788341812+1.22180007678988*Inputs!$C64)+1.66444336439194*Inputs!$B64/(0.94708368513477*Inputs!$A64))*0.0607681425001802+0.76078595733111)</f>
      </c>
      <c r="J64" s="2">
        <f t="shared" si="6"/>
      </c>
    </row>
    <row r="65">
      <c r="A65" s="0">
        <v>63</v>
      </c>
      <c r="B65" s="2">
        <f>'Dataset'!H65</f>
      </c>
      <c r="C65" s="2">
        <f t="shared" si="1"/>
      </c>
      <c r="D65" s="2">
        <f t="shared" si="2"/>
      </c>
      <c r="E65" s="2">
        <f t="shared" si="3"/>
      </c>
      <c r="F65" s="2">
        <f t="shared" si="4"/>
      </c>
      <c r="G65" s="2">
        <f t="shared" si="5"/>
      </c>
      <c r="I65" s="2">
        <f>=((-2.16852189725503/(1.19370645652236*Inputs!$C65)+1.70143478757645*Inputs!$D65/(0.94708368513477*Inputs!$A65))*((-2.32876788341812+1.22180007678988*Inputs!$C65)+1.66444336439194*Inputs!$B65/(0.94708368513477*Inputs!$A65))*0.0607681425001802+0.76078595733111)</f>
      </c>
      <c r="J65" s="2">
        <f t="shared" si="6"/>
      </c>
    </row>
    <row r="66">
      <c r="A66" s="0">
        <v>64</v>
      </c>
      <c r="B66" s="2">
        <f>'Dataset'!H66</f>
      </c>
      <c r="C66" s="2">
        <f t="shared" si="1"/>
      </c>
      <c r="D66" s="2">
        <f t="shared" si="2"/>
      </c>
      <c r="E66" s="2">
        <f t="shared" si="3"/>
      </c>
      <c r="F66" s="2">
        <f t="shared" si="4"/>
      </c>
      <c r="G66" s="2">
        <f t="shared" si="5"/>
      </c>
      <c r="I66" s="2">
        <f>=((-2.16852189725503/(1.19370645652236*Inputs!$C66)+1.70143478757645*Inputs!$D66/(0.94708368513477*Inputs!$A66))*((-2.32876788341812+1.22180007678988*Inputs!$C66)+1.66444336439194*Inputs!$B66/(0.94708368513477*Inputs!$A66))*0.0607681425001802+0.76078595733111)</f>
      </c>
      <c r="J66" s="2">
        <f t="shared" si="6"/>
      </c>
    </row>
    <row r="67">
      <c r="A67" s="0">
        <v>65</v>
      </c>
      <c r="B67" s="2">
        <f>'Dataset'!H67</f>
      </c>
      <c r="C67" s="2">
        <f t="shared" si="1"/>
      </c>
      <c r="D67" s="2">
        <f t="shared" si="2"/>
      </c>
      <c r="E67" s="2">
        <f t="shared" si="3"/>
      </c>
      <c r="F67" s="2">
        <f t="shared" si="4"/>
      </c>
      <c r="G67" s="2">
        <f t="shared" si="5"/>
      </c>
      <c r="I67" s="2">
        <f>=((-2.16852189725503/(1.19370645652236*Inputs!$C67)+1.70143478757645*Inputs!$D67/(0.94708368513477*Inputs!$A67))*((-2.32876788341812+1.22180007678988*Inputs!$C67)+1.66444336439194*Inputs!$B67/(0.94708368513477*Inputs!$A67))*0.0607681425001802+0.76078595733111)</f>
      </c>
      <c r="J67" s="2">
        <f t="shared" si="6"/>
      </c>
    </row>
    <row r="68">
      <c r="A68" s="0">
        <v>66</v>
      </c>
      <c r="B68" s="2">
        <f>'Dataset'!H68</f>
      </c>
      <c r="C68" s="2">
        <f t="shared" si="1"/>
      </c>
      <c r="D68" s="2">
        <f t="shared" si="2"/>
      </c>
      <c r="E68" s="2">
        <f t="shared" si="3"/>
      </c>
      <c r="F68" s="2">
        <f t="shared" si="4"/>
      </c>
      <c r="G68" s="2">
        <f t="shared" si="5"/>
      </c>
      <c r="I68" s="2">
        <f>=((-2.16852189725503/(1.19370645652236*Inputs!$C68)+1.70143478757645*Inputs!$D68/(0.94708368513477*Inputs!$A68))*((-2.32876788341812+1.22180007678988*Inputs!$C68)+1.66444336439194*Inputs!$B68/(0.94708368513477*Inputs!$A68))*0.0607681425001802+0.76078595733111)</f>
      </c>
      <c r="J68" s="2">
        <f t="shared" si="6"/>
      </c>
    </row>
    <row r="69">
      <c r="A69" s="0">
        <v>67</v>
      </c>
      <c r="B69" s="2">
        <f>'Dataset'!H69</f>
      </c>
      <c r="C69" s="2">
        <f t="shared" si="1"/>
      </c>
      <c r="D69" s="2">
        <f t="shared" si="2"/>
      </c>
      <c r="E69" s="2">
        <f t="shared" si="3"/>
      </c>
      <c r="F69" s="2">
        <f t="shared" si="4"/>
      </c>
      <c r="G69" s="2">
        <f t="shared" si="5"/>
      </c>
      <c r="I69" s="2">
        <f>=((-2.16852189725503/(1.19370645652236*Inputs!$C69)+1.70143478757645*Inputs!$D69/(0.94708368513477*Inputs!$A69))*((-2.32876788341812+1.22180007678988*Inputs!$C69)+1.66444336439194*Inputs!$B69/(0.94708368513477*Inputs!$A69))*0.0607681425001802+0.76078595733111)</f>
      </c>
      <c r="J69" s="2">
        <f t="shared" si="6"/>
      </c>
    </row>
    <row r="70">
      <c r="A70" s="0">
        <v>68</v>
      </c>
      <c r="B70" s="2">
        <f>'Dataset'!H70</f>
      </c>
      <c r="C70" s="2">
        <f t="shared" si="1"/>
      </c>
      <c r="D70" s="2">
        <f t="shared" si="2"/>
      </c>
      <c r="E70" s="2">
        <f t="shared" si="3"/>
      </c>
      <c r="F70" s="2">
        <f t="shared" si="4"/>
      </c>
      <c r="G70" s="2">
        <f t="shared" si="5"/>
      </c>
      <c r="I70" s="2">
        <f>=((-2.16852189725503/(1.19370645652236*Inputs!$C70)+1.70143478757645*Inputs!$D70/(0.94708368513477*Inputs!$A70))*((-2.32876788341812+1.22180007678988*Inputs!$C70)+1.66444336439194*Inputs!$B70/(0.94708368513477*Inputs!$A70))*0.0607681425001802+0.76078595733111)</f>
      </c>
      <c r="J70" s="2">
        <f t="shared" si="6"/>
      </c>
    </row>
    <row r="71">
      <c r="A71" s="0">
        <v>69</v>
      </c>
      <c r="B71" s="2">
        <f>'Dataset'!H71</f>
      </c>
      <c r="C71" s="2">
        <f t="shared" si="1"/>
      </c>
      <c r="D71" s="2">
        <f t="shared" si="2"/>
      </c>
      <c r="E71" s="2">
        <f t="shared" si="3"/>
      </c>
      <c r="F71" s="2">
        <f t="shared" si="4"/>
      </c>
      <c r="G71" s="2">
        <f t="shared" si="5"/>
      </c>
      <c r="I71" s="2">
        <f>=((-2.16852189725503/(1.19370645652236*Inputs!$C71)+1.70143478757645*Inputs!$D71/(0.94708368513477*Inputs!$A71))*((-2.32876788341812+1.22180007678988*Inputs!$C71)+1.66444336439194*Inputs!$B71/(0.94708368513477*Inputs!$A71))*0.0607681425001802+0.76078595733111)</f>
      </c>
      <c r="J71" s="2">
        <f t="shared" si="6"/>
      </c>
    </row>
    <row r="72">
      <c r="A72" s="0">
        <v>70</v>
      </c>
      <c r="B72" s="2">
        <f>'Dataset'!H72</f>
      </c>
      <c r="C72" s="2">
        <f t="shared" si="1"/>
      </c>
      <c r="D72" s="2">
        <f t="shared" si="2"/>
      </c>
      <c r="E72" s="2">
        <f t="shared" si="3"/>
      </c>
      <c r="F72" s="2">
        <f t="shared" si="4"/>
      </c>
      <c r="G72" s="2">
        <f t="shared" si="5"/>
      </c>
      <c r="I72" s="2">
        <f>=((-2.16852189725503/(1.19370645652236*Inputs!$C72)+1.70143478757645*Inputs!$D72/(0.94708368513477*Inputs!$A72))*((-2.32876788341812+1.22180007678988*Inputs!$C72)+1.66444336439194*Inputs!$B72/(0.94708368513477*Inputs!$A72))*0.0607681425001802+0.76078595733111)</f>
      </c>
      <c r="J72" s="2">
        <f t="shared" si="6"/>
      </c>
    </row>
    <row r="73">
      <c r="A73" s="0">
        <v>71</v>
      </c>
      <c r="B73" s="2">
        <f>'Dataset'!H73</f>
      </c>
      <c r="C73" s="2">
        <f t="shared" si="1"/>
      </c>
      <c r="D73" s="2">
        <f t="shared" si="2"/>
      </c>
      <c r="E73" s="2">
        <f t="shared" si="3"/>
      </c>
      <c r="F73" s="2">
        <f t="shared" si="4"/>
      </c>
      <c r="G73" s="2">
        <f t="shared" si="5"/>
      </c>
      <c r="I73" s="2">
        <f>=((-2.16852189725503/(1.19370645652236*Inputs!$C73)+1.70143478757645*Inputs!$D73/(0.94708368513477*Inputs!$A73))*((-2.32876788341812+1.22180007678988*Inputs!$C73)+1.66444336439194*Inputs!$B73/(0.94708368513477*Inputs!$A73))*0.0607681425001802+0.76078595733111)</f>
      </c>
      <c r="J73" s="2">
        <f t="shared" si="6"/>
      </c>
    </row>
    <row r="74">
      <c r="A74" s="0">
        <v>72</v>
      </c>
      <c r="B74" s="2">
        <f>'Dataset'!H74</f>
      </c>
      <c r="C74" s="2">
        <f t="shared" si="1"/>
      </c>
      <c r="D74" s="2">
        <f t="shared" si="2"/>
      </c>
      <c r="E74" s="2">
        <f t="shared" si="3"/>
      </c>
      <c r="F74" s="2">
        <f t="shared" si="4"/>
      </c>
      <c r="G74" s="2">
        <f t="shared" si="5"/>
      </c>
      <c r="I74" s="2">
        <f>=((-2.16852189725503/(1.19370645652236*Inputs!$C74)+1.70143478757645*Inputs!$D74/(0.94708368513477*Inputs!$A74))*((-2.32876788341812+1.22180007678988*Inputs!$C74)+1.66444336439194*Inputs!$B74/(0.94708368513477*Inputs!$A74))*0.0607681425001802+0.76078595733111)</f>
      </c>
      <c r="J74" s="2">
        <f t="shared" si="6"/>
      </c>
    </row>
    <row r="75">
      <c r="A75" s="0">
        <v>73</v>
      </c>
      <c r="B75" s="2">
        <f>'Dataset'!H75</f>
      </c>
      <c r="C75" s="2">
        <f t="shared" si="1"/>
      </c>
      <c r="D75" s="2">
        <f t="shared" si="2"/>
      </c>
      <c r="E75" s="2">
        <f t="shared" si="3"/>
      </c>
      <c r="F75" s="2">
        <f t="shared" si="4"/>
      </c>
      <c r="G75" s="2">
        <f t="shared" si="5"/>
      </c>
      <c r="I75" s="2">
        <f>=((-2.16852189725503/(1.19370645652236*Inputs!$C75)+1.70143478757645*Inputs!$D75/(0.94708368513477*Inputs!$A75))*((-2.32876788341812+1.22180007678988*Inputs!$C75)+1.66444336439194*Inputs!$B75/(0.94708368513477*Inputs!$A75))*0.0607681425001802+0.76078595733111)</f>
      </c>
      <c r="J75" s="2">
        <f t="shared" si="6"/>
      </c>
    </row>
    <row r="76">
      <c r="A76" s="0">
        <v>74</v>
      </c>
      <c r="B76" s="2">
        <f>'Dataset'!H76</f>
      </c>
      <c r="C76" s="2">
        <f t="shared" si="1"/>
      </c>
      <c r="D76" s="2">
        <f t="shared" si="2"/>
      </c>
      <c r="E76" s="2">
        <f t="shared" si="3"/>
      </c>
      <c r="F76" s="2">
        <f t="shared" si="4"/>
      </c>
      <c r="G76" s="2">
        <f t="shared" si="5"/>
      </c>
      <c r="I76" s="2">
        <f>=((-2.16852189725503/(1.19370645652236*Inputs!$C76)+1.70143478757645*Inputs!$D76/(0.94708368513477*Inputs!$A76))*((-2.32876788341812+1.22180007678988*Inputs!$C76)+1.66444336439194*Inputs!$B76/(0.94708368513477*Inputs!$A76))*0.0607681425001802+0.76078595733111)</f>
      </c>
      <c r="J76" s="2">
        <f t="shared" si="6"/>
      </c>
    </row>
    <row r="77">
      <c r="A77" s="0">
        <v>75</v>
      </c>
      <c r="B77" s="2">
        <f>'Dataset'!H77</f>
      </c>
      <c r="C77" s="2">
        <f t="shared" si="1"/>
      </c>
      <c r="D77" s="2">
        <f t="shared" si="2"/>
      </c>
      <c r="E77" s="2">
        <f t="shared" si="3"/>
      </c>
      <c r="F77" s="2">
        <f t="shared" si="4"/>
      </c>
      <c r="G77" s="2">
        <f t="shared" si="5"/>
      </c>
      <c r="I77" s="2">
        <f>=((-2.16852189725503/(1.19370645652236*Inputs!$C77)+1.70143478757645*Inputs!$D77/(0.94708368513477*Inputs!$A77))*((-2.32876788341812+1.22180007678988*Inputs!$C77)+1.66444336439194*Inputs!$B77/(0.94708368513477*Inputs!$A77))*0.0607681425001802+0.76078595733111)</f>
      </c>
      <c r="J77" s="2">
        <f t="shared" si="6"/>
      </c>
    </row>
    <row r="78">
      <c r="A78" s="0">
        <v>76</v>
      </c>
      <c r="B78" s="2">
        <f>'Dataset'!H78</f>
      </c>
      <c r="C78" s="2">
        <f t="shared" si="1"/>
      </c>
      <c r="D78" s="2">
        <f t="shared" si="2"/>
      </c>
      <c r="E78" s="2">
        <f t="shared" si="3"/>
      </c>
      <c r="F78" s="2">
        <f t="shared" si="4"/>
      </c>
      <c r="G78" s="2">
        <f t="shared" si="5"/>
      </c>
      <c r="I78" s="2">
        <f>=((-2.16852189725503/(1.19370645652236*Inputs!$C78)+1.70143478757645*Inputs!$D78/(0.94708368513477*Inputs!$A78))*((-2.32876788341812+1.22180007678988*Inputs!$C78)+1.66444336439194*Inputs!$B78/(0.94708368513477*Inputs!$A78))*0.0607681425001802+0.76078595733111)</f>
      </c>
      <c r="J78" s="2">
        <f t="shared" si="6"/>
      </c>
    </row>
    <row r="79">
      <c r="A79" s="0">
        <v>77</v>
      </c>
      <c r="B79" s="2">
        <f>'Dataset'!H79</f>
      </c>
      <c r="C79" s="2">
        <f t="shared" si="1"/>
      </c>
      <c r="D79" s="2">
        <f t="shared" si="2"/>
      </c>
      <c r="E79" s="2">
        <f t="shared" si="3"/>
      </c>
      <c r="F79" s="2">
        <f t="shared" si="4"/>
      </c>
      <c r="G79" s="2">
        <f t="shared" si="5"/>
      </c>
      <c r="I79" s="2">
        <f>=((-2.16852189725503/(1.19370645652236*Inputs!$C79)+1.70143478757645*Inputs!$D79/(0.94708368513477*Inputs!$A79))*((-2.32876788341812+1.22180007678988*Inputs!$C79)+1.66444336439194*Inputs!$B79/(0.94708368513477*Inputs!$A79))*0.0607681425001802+0.76078595733111)</f>
      </c>
      <c r="J79" s="2">
        <f t="shared" si="6"/>
      </c>
    </row>
    <row r="80">
      <c r="A80" s="0">
        <v>78</v>
      </c>
      <c r="B80" s="2">
        <f>'Dataset'!H80</f>
      </c>
      <c r="C80" s="2">
        <f t="shared" si="1"/>
      </c>
      <c r="D80" s="2">
        <f t="shared" si="2"/>
      </c>
      <c r="E80" s="2">
        <f t="shared" si="3"/>
      </c>
      <c r="F80" s="2">
        <f t="shared" si="4"/>
      </c>
      <c r="G80" s="2">
        <f t="shared" si="5"/>
      </c>
      <c r="I80" s="2">
        <f>=((-2.16852189725503/(1.19370645652236*Inputs!$C80)+1.70143478757645*Inputs!$D80/(0.94708368513477*Inputs!$A80))*((-2.32876788341812+1.22180007678988*Inputs!$C80)+1.66444336439194*Inputs!$B80/(0.94708368513477*Inputs!$A80))*0.0607681425001802+0.76078595733111)</f>
      </c>
      <c r="J80" s="2">
        <f t="shared" si="6"/>
      </c>
    </row>
    <row r="81">
      <c r="A81" s="0">
        <v>79</v>
      </c>
      <c r="B81" s="2">
        <f>'Dataset'!H81</f>
      </c>
      <c r="C81" s="2">
        <f t="shared" si="1"/>
      </c>
      <c r="D81" s="2">
        <f t="shared" si="2"/>
      </c>
      <c r="E81" s="2">
        <f t="shared" si="3"/>
      </c>
      <c r="F81" s="2">
        <f t="shared" si="4"/>
      </c>
      <c r="G81" s="2">
        <f t="shared" si="5"/>
      </c>
      <c r="I81" s="2">
        <f>=((-2.16852189725503/(1.19370645652236*Inputs!$C81)+1.70143478757645*Inputs!$D81/(0.94708368513477*Inputs!$A81))*((-2.32876788341812+1.22180007678988*Inputs!$C81)+1.66444336439194*Inputs!$B81/(0.94708368513477*Inputs!$A81))*0.0607681425001802+0.76078595733111)</f>
      </c>
      <c r="J81" s="2">
        <f t="shared" si="6"/>
      </c>
    </row>
    <row r="82">
      <c r="A82" s="0">
        <v>80</v>
      </c>
      <c r="B82" s="2">
        <f>'Dataset'!H82</f>
      </c>
      <c r="C82" s="2">
        <f t="shared" si="1"/>
      </c>
      <c r="D82" s="2">
        <f t="shared" si="2"/>
      </c>
      <c r="E82" s="2">
        <f t="shared" si="3"/>
      </c>
      <c r="F82" s="2">
        <f t="shared" si="4"/>
      </c>
      <c r="G82" s="2">
        <f t="shared" si="5"/>
      </c>
      <c r="I82" s="2">
        <f>=((-2.16852189725503/(1.19370645652236*Inputs!$C82)+1.70143478757645*Inputs!$D82/(0.94708368513477*Inputs!$A82))*((-2.32876788341812+1.22180007678988*Inputs!$C82)+1.66444336439194*Inputs!$B82/(0.94708368513477*Inputs!$A82))*0.0607681425001802+0.76078595733111)</f>
      </c>
      <c r="J82" s="2">
        <f t="shared" si="6"/>
      </c>
    </row>
    <row r="83">
      <c r="A83" s="0">
        <v>81</v>
      </c>
      <c r="B83" s="2">
        <f>'Dataset'!H83</f>
      </c>
      <c r="C83" s="2">
        <f t="shared" si="1"/>
      </c>
      <c r="D83" s="2">
        <f t="shared" si="2"/>
      </c>
      <c r="E83" s="2">
        <f t="shared" si="3"/>
      </c>
      <c r="F83" s="2">
        <f t="shared" si="4"/>
      </c>
      <c r="G83" s="2">
        <f t="shared" si="5"/>
      </c>
      <c r="I83" s="2">
        <f>=((-2.16852189725503/(1.19370645652236*Inputs!$C83)+1.70143478757645*Inputs!$D83/(0.94708368513477*Inputs!$A83))*((-2.32876788341812+1.22180007678988*Inputs!$C83)+1.66444336439194*Inputs!$B83/(0.94708368513477*Inputs!$A83))*0.0607681425001802+0.76078595733111)</f>
      </c>
      <c r="J83" s="2">
        <f t="shared" si="6"/>
      </c>
    </row>
    <row r="84">
      <c r="A84" s="0">
        <v>82</v>
      </c>
      <c r="B84" s="2">
        <f>'Dataset'!H84</f>
      </c>
      <c r="C84" s="2">
        <f t="shared" si="1"/>
      </c>
      <c r="D84" s="2">
        <f t="shared" si="2"/>
      </c>
      <c r="E84" s="2">
        <f t="shared" si="3"/>
      </c>
      <c r="F84" s="2">
        <f t="shared" si="4"/>
      </c>
      <c r="G84" s="2">
        <f t="shared" si="5"/>
      </c>
      <c r="I84" s="2">
        <f>=((-2.16852189725503/(1.19370645652236*Inputs!$C84)+1.70143478757645*Inputs!$D84/(0.94708368513477*Inputs!$A84))*((-2.32876788341812+1.22180007678988*Inputs!$C84)+1.66444336439194*Inputs!$B84/(0.94708368513477*Inputs!$A84))*0.0607681425001802+0.76078595733111)</f>
      </c>
      <c r="J84" s="2">
        <f t="shared" si="6"/>
      </c>
    </row>
    <row r="85">
      <c r="A85" s="0">
        <v>83</v>
      </c>
      <c r="B85" s="2">
        <f>'Dataset'!H85</f>
      </c>
      <c r="C85" s="2">
        <f t="shared" si="1"/>
      </c>
      <c r="D85" s="2">
        <f t="shared" si="2"/>
      </c>
      <c r="E85" s="2">
        <f t="shared" si="3"/>
      </c>
      <c r="F85" s="2">
        <f t="shared" si="4"/>
      </c>
      <c r="G85" s="2">
        <f t="shared" si="5"/>
      </c>
      <c r="I85" s="2">
        <f>=((-2.16852189725503/(1.19370645652236*Inputs!$C85)+1.70143478757645*Inputs!$D85/(0.94708368513477*Inputs!$A85))*((-2.32876788341812+1.22180007678988*Inputs!$C85)+1.66444336439194*Inputs!$B85/(0.94708368513477*Inputs!$A85))*0.0607681425001802+0.76078595733111)</f>
      </c>
      <c r="J85" s="2">
        <f t="shared" si="6"/>
      </c>
    </row>
    <row r="86">
      <c r="A86" s="0">
        <v>84</v>
      </c>
      <c r="B86" s="2">
        <f>'Dataset'!H86</f>
      </c>
      <c r="C86" s="2">
        <f t="shared" si="1"/>
      </c>
      <c r="D86" s="2">
        <f t="shared" si="2"/>
      </c>
      <c r="E86" s="2">
        <f t="shared" si="3"/>
      </c>
      <c r="F86" s="2">
        <f t="shared" si="4"/>
      </c>
      <c r="G86" s="2">
        <f t="shared" si="5"/>
      </c>
      <c r="I86" s="2">
        <f>=((-2.16852189725503/(1.19370645652236*Inputs!$C86)+1.70143478757645*Inputs!$D86/(0.94708368513477*Inputs!$A86))*((-2.32876788341812+1.22180007678988*Inputs!$C86)+1.66444336439194*Inputs!$B86/(0.94708368513477*Inputs!$A86))*0.0607681425001802+0.76078595733111)</f>
      </c>
      <c r="J86" s="2">
        <f t="shared" si="6"/>
      </c>
    </row>
    <row r="87">
      <c r="A87" s="0">
        <v>85</v>
      </c>
      <c r="B87" s="2">
        <f>'Dataset'!H87</f>
      </c>
      <c r="C87" s="2">
        <f t="shared" si="1"/>
      </c>
      <c r="D87" s="2">
        <f t="shared" si="2"/>
      </c>
      <c r="E87" s="2">
        <f t="shared" si="3"/>
      </c>
      <c r="F87" s="2">
        <f t="shared" si="4"/>
      </c>
      <c r="G87" s="2">
        <f t="shared" si="5"/>
      </c>
      <c r="I87" s="2">
        <f>=((-2.16852189725503/(1.19370645652236*Inputs!$C87)+1.70143478757645*Inputs!$D87/(0.94708368513477*Inputs!$A87))*((-2.32876788341812+1.22180007678988*Inputs!$C87)+1.66444336439194*Inputs!$B87/(0.94708368513477*Inputs!$A87))*0.0607681425001802+0.76078595733111)</f>
      </c>
      <c r="J87" s="2">
        <f t="shared" si="6"/>
      </c>
    </row>
    <row r="88">
      <c r="A88" s="0">
        <v>86</v>
      </c>
      <c r="B88" s="2">
        <f>'Dataset'!H88</f>
      </c>
      <c r="C88" s="2">
        <f t="shared" si="1"/>
      </c>
      <c r="D88" s="2">
        <f t="shared" si="2"/>
      </c>
      <c r="E88" s="2">
        <f t="shared" si="3"/>
      </c>
      <c r="F88" s="2">
        <f t="shared" si="4"/>
      </c>
      <c r="G88" s="2">
        <f t="shared" si="5"/>
      </c>
      <c r="I88" s="2">
        <f>=((-2.16852189725503/(1.19370645652236*Inputs!$C88)+1.70143478757645*Inputs!$D88/(0.94708368513477*Inputs!$A88))*((-2.32876788341812+1.22180007678988*Inputs!$C88)+1.66444336439194*Inputs!$B88/(0.94708368513477*Inputs!$A88))*0.0607681425001802+0.76078595733111)</f>
      </c>
      <c r="J88" s="2">
        <f t="shared" si="6"/>
      </c>
    </row>
    <row r="89">
      <c r="A89" s="0">
        <v>87</v>
      </c>
      <c r="B89" s="2">
        <f>'Dataset'!H89</f>
      </c>
      <c r="C89" s="2">
        <f t="shared" si="1"/>
      </c>
      <c r="D89" s="2">
        <f t="shared" si="2"/>
      </c>
      <c r="E89" s="2">
        <f t="shared" si="3"/>
      </c>
      <c r="F89" s="2">
        <f t="shared" si="4"/>
      </c>
      <c r="G89" s="2">
        <f t="shared" si="5"/>
      </c>
      <c r="I89" s="2">
        <f>=((-2.16852189725503/(1.19370645652236*Inputs!$C89)+1.70143478757645*Inputs!$D89/(0.94708368513477*Inputs!$A89))*((-2.32876788341812+1.22180007678988*Inputs!$C89)+1.66444336439194*Inputs!$B89/(0.94708368513477*Inputs!$A89))*0.0607681425001802+0.76078595733111)</f>
      </c>
      <c r="J89" s="2">
        <f t="shared" si="6"/>
      </c>
    </row>
    <row r="90">
      <c r="A90" s="0">
        <v>88</v>
      </c>
      <c r="B90" s="2">
        <f>'Dataset'!H90</f>
      </c>
      <c r="C90" s="2">
        <f t="shared" si="1"/>
      </c>
      <c r="D90" s="2">
        <f t="shared" si="2"/>
      </c>
      <c r="E90" s="2">
        <f t="shared" si="3"/>
      </c>
      <c r="F90" s="2">
        <f t="shared" si="4"/>
      </c>
      <c r="G90" s="2">
        <f t="shared" si="5"/>
      </c>
      <c r="I90" s="2">
        <f>=((-2.16852189725503/(1.19370645652236*Inputs!$C90)+1.70143478757645*Inputs!$D90/(0.94708368513477*Inputs!$A90))*((-2.32876788341812+1.22180007678988*Inputs!$C90)+1.66444336439194*Inputs!$B90/(0.94708368513477*Inputs!$A90))*0.0607681425001802+0.76078595733111)</f>
      </c>
      <c r="J90" s="2">
        <f t="shared" si="6"/>
      </c>
    </row>
    <row r="91">
      <c r="A91" s="0">
        <v>89</v>
      </c>
      <c r="B91" s="2">
        <f>'Dataset'!H91</f>
      </c>
      <c r="C91" s="2">
        <f t="shared" si="1"/>
      </c>
      <c r="D91" s="2">
        <f t="shared" si="2"/>
      </c>
      <c r="E91" s="2">
        <f t="shared" si="3"/>
      </c>
      <c r="F91" s="2">
        <f t="shared" si="4"/>
      </c>
      <c r="G91" s="2">
        <f t="shared" si="5"/>
      </c>
      <c r="I91" s="2">
        <f>=((-2.16852189725503/(1.19370645652236*Inputs!$C91)+1.70143478757645*Inputs!$D91/(0.94708368513477*Inputs!$A91))*((-2.32876788341812+1.22180007678988*Inputs!$C91)+1.66444336439194*Inputs!$B91/(0.94708368513477*Inputs!$A91))*0.0607681425001802+0.76078595733111)</f>
      </c>
      <c r="J91" s="2">
        <f t="shared" si="6"/>
      </c>
    </row>
    <row r="92">
      <c r="A92" s="0">
        <v>90</v>
      </c>
      <c r="B92" s="2">
        <f>'Dataset'!H92</f>
      </c>
      <c r="C92" s="2">
        <f t="shared" si="1"/>
      </c>
      <c r="D92" s="2">
        <f t="shared" si="2"/>
      </c>
      <c r="E92" s="2">
        <f t="shared" si="3"/>
      </c>
      <c r="F92" s="2">
        <f t="shared" si="4"/>
      </c>
      <c r="G92" s="2">
        <f t="shared" si="5"/>
      </c>
      <c r="I92" s="2">
        <f>=((-2.16852189725503/(1.19370645652236*Inputs!$C92)+1.70143478757645*Inputs!$D92/(0.94708368513477*Inputs!$A92))*((-2.32876788341812+1.22180007678988*Inputs!$C92)+1.66444336439194*Inputs!$B92/(0.94708368513477*Inputs!$A92))*0.0607681425001802+0.76078595733111)</f>
      </c>
      <c r="J92" s="2">
        <f t="shared" si="6"/>
      </c>
    </row>
    <row r="93">
      <c r="A93" s="0">
        <v>91</v>
      </c>
      <c r="B93" s="2">
        <f>'Dataset'!H93</f>
      </c>
      <c r="C93" s="2">
        <f t="shared" si="1"/>
      </c>
      <c r="D93" s="2">
        <f t="shared" si="2"/>
      </c>
      <c r="E93" s="2">
        <f t="shared" si="3"/>
      </c>
      <c r="F93" s="2">
        <f t="shared" si="4"/>
      </c>
      <c r="G93" s="2">
        <f t="shared" si="5"/>
      </c>
      <c r="I93" s="2">
        <f>=((-2.16852189725503/(1.19370645652236*Inputs!$C93)+1.70143478757645*Inputs!$D93/(0.94708368513477*Inputs!$A93))*((-2.32876788341812+1.22180007678988*Inputs!$C93)+1.66444336439194*Inputs!$B93/(0.94708368513477*Inputs!$A93))*0.0607681425001802+0.76078595733111)</f>
      </c>
      <c r="J93" s="2">
        <f t="shared" si="6"/>
      </c>
    </row>
    <row r="94">
      <c r="A94" s="0">
        <v>92</v>
      </c>
      <c r="B94" s="2">
        <f>'Dataset'!H94</f>
      </c>
      <c r="C94" s="2">
        <f t="shared" si="1"/>
      </c>
      <c r="D94" s="2">
        <f t="shared" si="2"/>
      </c>
      <c r="E94" s="2">
        <f t="shared" si="3"/>
      </c>
      <c r="F94" s="2">
        <f t="shared" si="4"/>
      </c>
      <c r="G94" s="2">
        <f t="shared" si="5"/>
      </c>
      <c r="I94" s="2">
        <f>=((-2.16852189725503/(1.19370645652236*Inputs!$C94)+1.70143478757645*Inputs!$D94/(0.94708368513477*Inputs!$A94))*((-2.32876788341812+1.22180007678988*Inputs!$C94)+1.66444336439194*Inputs!$B94/(0.94708368513477*Inputs!$A94))*0.0607681425001802+0.76078595733111)</f>
      </c>
      <c r="J94" s="2">
        <f t="shared" si="6"/>
      </c>
    </row>
    <row r="95">
      <c r="A95" s="0">
        <v>93</v>
      </c>
      <c r="B95" s="2">
        <f>'Dataset'!H95</f>
      </c>
      <c r="C95" s="2">
        <f t="shared" si="1"/>
      </c>
      <c r="D95" s="2">
        <f t="shared" si="2"/>
      </c>
      <c r="E95" s="2">
        <f t="shared" si="3"/>
      </c>
      <c r="F95" s="2">
        <f t="shared" si="4"/>
      </c>
      <c r="G95" s="2">
        <f t="shared" si="5"/>
      </c>
      <c r="I95" s="2">
        <f>=((-2.16852189725503/(1.19370645652236*Inputs!$C95)+1.70143478757645*Inputs!$D95/(0.94708368513477*Inputs!$A95))*((-2.32876788341812+1.22180007678988*Inputs!$C95)+1.66444336439194*Inputs!$B95/(0.94708368513477*Inputs!$A95))*0.0607681425001802+0.76078595733111)</f>
      </c>
      <c r="J95" s="2">
        <f t="shared" si="6"/>
      </c>
    </row>
    <row r="96">
      <c r="A96" s="0">
        <v>94</v>
      </c>
      <c r="B96" s="2">
        <f>'Dataset'!H96</f>
      </c>
      <c r="C96" s="2">
        <f t="shared" si="1"/>
      </c>
      <c r="D96" s="2">
        <f t="shared" si="2"/>
      </c>
      <c r="E96" s="2">
        <f t="shared" si="3"/>
      </c>
      <c r="F96" s="2">
        <f t="shared" si="4"/>
      </c>
      <c r="G96" s="2">
        <f t="shared" si="5"/>
      </c>
      <c r="I96" s="2">
        <f>=((-2.16852189725503/(1.19370645652236*Inputs!$C96)+1.70143478757645*Inputs!$D96/(0.94708368513477*Inputs!$A96))*((-2.32876788341812+1.22180007678988*Inputs!$C96)+1.66444336439194*Inputs!$B96/(0.94708368513477*Inputs!$A96))*0.0607681425001802+0.76078595733111)</f>
      </c>
      <c r="J96" s="2">
        <f t="shared" si="6"/>
      </c>
    </row>
    <row r="97">
      <c r="A97" s="0">
        <v>95</v>
      </c>
      <c r="B97" s="2">
        <f>'Dataset'!H97</f>
      </c>
      <c r="C97" s="2">
        <f t="shared" si="1"/>
      </c>
      <c r="D97" s="2">
        <f t="shared" si="2"/>
      </c>
      <c r="E97" s="2">
        <f t="shared" si="3"/>
      </c>
      <c r="F97" s="2">
        <f t="shared" si="4"/>
      </c>
      <c r="G97" s="2">
        <f t="shared" si="5"/>
      </c>
      <c r="I97" s="2">
        <f>=((-2.16852189725503/(1.19370645652236*Inputs!$C97)+1.70143478757645*Inputs!$D97/(0.94708368513477*Inputs!$A97))*((-2.32876788341812+1.22180007678988*Inputs!$C97)+1.66444336439194*Inputs!$B97/(0.94708368513477*Inputs!$A97))*0.0607681425001802+0.76078595733111)</f>
      </c>
      <c r="J97" s="2">
        <f t="shared" si="6"/>
      </c>
    </row>
    <row r="98">
      <c r="A98" s="0">
        <v>96</v>
      </c>
      <c r="B98" s="2">
        <f>'Dataset'!H98</f>
      </c>
      <c r="C98" s="2">
        <f t="shared" si="1"/>
      </c>
      <c r="D98" s="2">
        <f t="shared" si="2"/>
      </c>
      <c r="E98" s="2">
        <f t="shared" si="3"/>
      </c>
      <c r="F98" s="2">
        <f t="shared" si="4"/>
      </c>
      <c r="G98" s="2">
        <f t="shared" si="5"/>
      </c>
      <c r="I98" s="2">
        <f>=((-2.16852189725503/(1.19370645652236*Inputs!$C98)+1.70143478757645*Inputs!$D98/(0.94708368513477*Inputs!$A98))*((-2.32876788341812+1.22180007678988*Inputs!$C98)+1.66444336439194*Inputs!$B98/(0.94708368513477*Inputs!$A98))*0.0607681425001802+0.76078595733111)</f>
      </c>
      <c r="J98" s="2">
        <f t="shared" si="6"/>
      </c>
    </row>
    <row r="99">
      <c r="A99" s="0">
        <v>97</v>
      </c>
      <c r="B99" s="2">
        <f>'Dataset'!H99</f>
      </c>
      <c r="C99" s="2">
        <f t="shared" si="1"/>
      </c>
      <c r="D99" s="2">
        <f t="shared" si="2"/>
      </c>
      <c r="E99" s="2">
        <f t="shared" si="3"/>
      </c>
      <c r="F99" s="2">
        <f t="shared" si="4"/>
      </c>
      <c r="G99" s="2">
        <f t="shared" si="5"/>
      </c>
      <c r="I99" s="2">
        <f>=((-2.16852189725503/(1.19370645652236*Inputs!$C99)+1.70143478757645*Inputs!$D99/(0.94708368513477*Inputs!$A99))*((-2.32876788341812+1.22180007678988*Inputs!$C99)+1.66444336439194*Inputs!$B99/(0.94708368513477*Inputs!$A99))*0.0607681425001802+0.76078595733111)</f>
      </c>
      <c r="J99" s="2">
        <f t="shared" si="6"/>
      </c>
    </row>
    <row r="100">
      <c r="A100" s="0">
        <v>98</v>
      </c>
      <c r="B100" s="2">
        <f>'Dataset'!H100</f>
      </c>
      <c r="C100" s="2">
        <f t="shared" si="1"/>
      </c>
      <c r="D100" s="2">
        <f t="shared" si="2"/>
      </c>
      <c r="E100" s="2">
        <f t="shared" si="3"/>
      </c>
      <c r="F100" s="2">
        <f t="shared" si="4"/>
      </c>
      <c r="G100" s="2">
        <f t="shared" si="5"/>
      </c>
      <c r="I100" s="2">
        <f>=((-2.16852189725503/(1.19370645652236*Inputs!$C100)+1.70143478757645*Inputs!$D100/(0.94708368513477*Inputs!$A100))*((-2.32876788341812+1.22180007678988*Inputs!$C100)+1.66444336439194*Inputs!$B100/(0.94708368513477*Inputs!$A100))*0.0607681425001802+0.76078595733111)</f>
      </c>
      <c r="J100" s="2">
        <f t="shared" si="6"/>
      </c>
    </row>
    <row r="101">
      <c r="A101" s="0">
        <v>99</v>
      </c>
      <c r="B101" s="2">
        <f>'Dataset'!H101</f>
      </c>
      <c r="C101" s="2">
        <f t="shared" si="1"/>
      </c>
      <c r="D101" s="2">
        <f t="shared" si="2"/>
      </c>
      <c r="E101" s="2">
        <f t="shared" si="3"/>
      </c>
      <c r="F101" s="2">
        <f t="shared" si="4"/>
      </c>
      <c r="G101" s="2">
        <f t="shared" si="5"/>
      </c>
      <c r="I101" s="2">
        <f>=((-2.16852189725503/(1.19370645652236*Inputs!$C101)+1.70143478757645*Inputs!$D101/(0.94708368513477*Inputs!$A101))*((-2.32876788341812+1.22180007678988*Inputs!$C101)+1.66444336439194*Inputs!$B101/(0.94708368513477*Inputs!$A101))*0.0607681425001802+0.76078595733111)</f>
      </c>
      <c r="J101" s="2">
        <f t="shared" si="6"/>
      </c>
    </row>
    <row r="102">
      <c r="A102" s="0">
        <v>100</v>
      </c>
      <c r="B102" s="2">
        <f>'Dataset'!H102</f>
      </c>
      <c r="C102" s="2">
        <f t="shared" si="1"/>
      </c>
      <c r="D102" s="2">
        <f t="shared" si="2"/>
      </c>
      <c r="E102" s="2">
        <f t="shared" si="3"/>
      </c>
      <c r="F102" s="2">
        <f t="shared" si="4"/>
      </c>
      <c r="G102" s="2">
        <f t="shared" si="5"/>
      </c>
      <c r="I102" s="2">
        <f>=((-2.16852189725503/(1.19370645652236*Inputs!$C102)+1.70143478757645*Inputs!$D102/(0.94708368513477*Inputs!$A102))*((-2.32876788341812+1.22180007678988*Inputs!$C102)+1.66444336439194*Inputs!$B102/(0.94708368513477*Inputs!$A102))*0.0607681425001802+0.76078595733111)</f>
      </c>
      <c r="J102" s="2">
        <f t="shared" si="6"/>
      </c>
    </row>
    <row r="103">
      <c r="A103" s="0">
        <v>101</v>
      </c>
      <c r="B103" s="2">
        <f>'Dataset'!H103</f>
      </c>
      <c r="C103" s="2">
        <f t="shared" si="1"/>
      </c>
      <c r="D103" s="2">
        <f t="shared" si="2"/>
      </c>
      <c r="E103" s="2">
        <f t="shared" si="3"/>
      </c>
      <c r="F103" s="2">
        <f t="shared" si="4"/>
      </c>
      <c r="G103" s="2">
        <f t="shared" si="5"/>
      </c>
      <c r="I103" s="2">
        <f>=((-2.16852189725503/(1.19370645652236*Inputs!$C103)+1.70143478757645*Inputs!$D103/(0.94708368513477*Inputs!$A103))*((-2.32876788341812+1.22180007678988*Inputs!$C103)+1.66444336439194*Inputs!$B103/(0.94708368513477*Inputs!$A103))*0.0607681425001802+0.76078595733111)</f>
      </c>
      <c r="J103" s="2">
        <f t="shared" si="6"/>
      </c>
    </row>
    <row r="104">
      <c r="A104" s="0">
        <v>102</v>
      </c>
      <c r="B104" s="2">
        <f>'Dataset'!H104</f>
      </c>
      <c r="C104" s="2">
        <f t="shared" si="1"/>
      </c>
      <c r="D104" s="2">
        <f t="shared" si="2"/>
      </c>
      <c r="E104" s="2">
        <f t="shared" si="3"/>
      </c>
      <c r="F104" s="2">
        <f t="shared" si="4"/>
      </c>
      <c r="G104" s="2">
        <f t="shared" si="5"/>
      </c>
      <c r="I104" s="2">
        <f>=((-2.16852189725503/(1.19370645652236*Inputs!$C104)+1.70143478757645*Inputs!$D104/(0.94708368513477*Inputs!$A104))*((-2.32876788341812+1.22180007678988*Inputs!$C104)+1.66444336439194*Inputs!$B104/(0.94708368513477*Inputs!$A104))*0.0607681425001802+0.76078595733111)</f>
      </c>
      <c r="J104" s="2">
        <f t="shared" si="6"/>
      </c>
    </row>
    <row r="105">
      <c r="A105" s="0">
        <v>103</v>
      </c>
      <c r="B105" s="2">
        <f>'Dataset'!H105</f>
      </c>
      <c r="C105" s="2">
        <f t="shared" si="1"/>
      </c>
      <c r="D105" s="2">
        <f t="shared" si="2"/>
      </c>
      <c r="E105" s="2">
        <f t="shared" si="3"/>
      </c>
      <c r="F105" s="2">
        <f t="shared" si="4"/>
      </c>
      <c r="G105" s="2">
        <f t="shared" si="5"/>
      </c>
      <c r="I105" s="2">
        <f>=((-2.16852189725503/(1.19370645652236*Inputs!$C105)+1.70143478757645*Inputs!$D105/(0.94708368513477*Inputs!$A105))*((-2.32876788341812+1.22180007678988*Inputs!$C105)+1.66444336439194*Inputs!$B105/(0.94708368513477*Inputs!$A105))*0.0607681425001802+0.76078595733111)</f>
      </c>
      <c r="J105" s="2">
        <f t="shared" si="6"/>
      </c>
    </row>
    <row r="106">
      <c r="A106" s="0">
        <v>104</v>
      </c>
      <c r="B106" s="2">
        <f>'Dataset'!H106</f>
      </c>
      <c r="C106" s="2">
        <f t="shared" si="1"/>
      </c>
      <c r="D106" s="2">
        <f t="shared" si="2"/>
      </c>
      <c r="E106" s="2">
        <f t="shared" si="3"/>
      </c>
      <c r="F106" s="2">
        <f t="shared" si="4"/>
      </c>
      <c r="G106" s="2">
        <f t="shared" si="5"/>
      </c>
      <c r="I106" s="2">
        <f>=((-2.16852189725503/(1.19370645652236*Inputs!$C106)+1.70143478757645*Inputs!$D106/(0.94708368513477*Inputs!$A106))*((-2.32876788341812+1.22180007678988*Inputs!$C106)+1.66444336439194*Inputs!$B106/(0.94708368513477*Inputs!$A106))*0.0607681425001802+0.76078595733111)</f>
      </c>
      <c r="J106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