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F661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<sst xmlns="http://schemas.openxmlformats.org/spreadsheetml/2006/main" count="48" uniqueCount="48">
  <si>
    <t>Model</t>
  </si>
  <si>
    <t>SymbolicRegressionSolution</t>
  </si>
  <si>
    <t>=(0.0647187805563769*$E1+(-0.0586001557383208*$C1+-0.000559831055840072*$E1/((-0.617259258050371*$A1+0.910548073108885*$B1))+0.031190365054428)/((-1.03798497812957*$B1+1*$E1*(2.01139260008883*$F1+-0.328465740296336)*-1.45814913182285))+(1*$A1*(0.0901618063687979*$D1+-5.19666635718414)*-0.0671982066204014+-0.189480645179231)/((0.503266748060276*$G1+(1.68734210810291*$A1+-18.8136354165201)*(-0.977650496901947*$F1+-0.174999926535517)+-12.2345990290255))+1/(16.3437589292691*$F1)+1/((3.63646649864346*$C1+-8.19270622422863)*(1.0036466086547*$F1+-1.27160796999472)*-4.10658562955169)+1*$E1*(-1.43931727061442*$E1+1/(0.188155221578003*$F1)+-17.8701596704595)*-0.0012269604866192/((-0.616922245147968*$A1+0.910690145377764*$B1))+(-0.00205433149508822*$D1+0.00257820878353092*$F1+(0.0022583226126132*$B1+-0.00940310602109442*$A1)/((-0.478863281352797*$G1+0.283094609244171*$E1))+-0.0317629401780205)/((-2.3724730458163*$G1+(2.49236338557913*$D1+12.2228892655251)/((1.68817013299315*$A1+-18.8176735952503)*(1.02143859816845*$F1+-1.25850427705548)))*(0.0666189925367649*$B1+(0.169201675997502*$F1+0.166786713707933*$D1)/((-0.141628019225002*$D1+1.01295510003507*$F1+(1.063516586418*$B1+2.25913291675587*$A1)/((-0.481533222473991*$G1+0.300782877528721*$E1))+1/(0.240877542876142*$F1)+-2.48476675190363))+-1.16520731304467))+0.662576211271357)</t>
  </si>
  <si>
    <t>Model Depth</t>
  </si>
  <si>
    <t/>
  </si>
  <si>
    <t>Model Length</t>
  </si>
  <si>
    <t>x1 = A</t>
  </si>
  <si>
    <t>x2 = B</t>
  </si>
  <si>
    <t>Estimation Limits Lower</t>
  </si>
  <si>
    <t>x3 = C</t>
  </si>
  <si>
    <t>Estimation Limits Upper</t>
  </si>
  <si>
    <t>x4 = D</t>
  </si>
  <si>
    <t>x5 = E</t>
  </si>
  <si>
    <t>Trainings Partition Start</t>
  </si>
  <si>
    <t>x6 = F</t>
  </si>
  <si>
    <t>Trainings Partition End</t>
  </si>
  <si>
    <t>x7 = G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</si>
  <si>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</si>
  <si>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</si>
  <si>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</si>
  <si>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</si>
  <si>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</si>
  <si>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</si>
  <si>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</si>
  <si>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</si>
  <si>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</si>
  <si>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</si>
  <si>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</si>
  <si>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</si>
  <si>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</si>
  <si>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</si>
  <si>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</t>
  </si>
  <si>
    <t>x2</t>
  </si>
  <si>
    <t>x3</t>
  </si>
  <si>
    <t>x4</t>
  </si>
  <si>
    <t>x5</t>
  </si>
  <si>
    <t>x6</t>
  </si>
  <si>
    <t>x7</t>
  </si>
  <si>
    <t>z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</si>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</sst>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F661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219075</xdr:colOff>
      <xdr:row>18</xdr:row>
      <xdr:rowOff>66675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7.1482772827148" customWidth="1"/>
    <col min="2" max="2" width="25.2055549621582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11</v>
      </c>
      <c r="D2" s="0" t="s">
        <v>4</v>
      </c>
    </row>
    <row r="3">
      <c r="A3" s="0" t="s">
        <v>5</v>
      </c>
      <c r="B3" s="0">
        <v>114</v>
      </c>
      <c r="D3" s="0" t="s">
        <v>6</v>
      </c>
    </row>
    <row r="4">
      <c r="D4" s="0" t="s">
        <v>7</v>
      </c>
    </row>
    <row r="5">
      <c r="A5" s="0" t="s">
        <v>8</v>
      </c>
      <c r="B5" s="1">
        <v>-7.82359786421207</v>
      </c>
      <c r="D5" s="0" t="s">
        <v>9</v>
      </c>
    </row>
    <row r="6">
      <c r="A6" s="0" t="s">
        <v>10</v>
      </c>
      <c r="B6" s="1">
        <v>9.30424837526049</v>
      </c>
      <c r="D6" s="0" t="s">
        <v>11</v>
      </c>
    </row>
    <row r="7">
      <c r="D7" s="0" t="s">
        <v>12</v>
      </c>
    </row>
    <row r="8">
      <c r="A8" s="0" t="s">
        <v>13</v>
      </c>
      <c r="B8" s="0">
        <v>0</v>
      </c>
      <c r="D8" s="0" t="s">
        <v>14</v>
      </c>
    </row>
    <row r="9">
      <c r="A9" s="0" t="s">
        <v>15</v>
      </c>
      <c r="B9" s="0">
        <v>82</v>
      </c>
      <c r="D9" s="0" t="s">
        <v>16</v>
      </c>
    </row>
    <row r="10">
      <c r="A10" s="0" t="s">
        <v>17</v>
      </c>
      <c r="B10" s="0">
        <v>82</v>
      </c>
    </row>
    <row r="11">
      <c r="A11" s="0" t="s">
        <v>18</v>
      </c>
      <c r="B11" s="0">
        <v>82</v>
      </c>
    </row>
    <row r="13">
      <c r="A13" s="0" t="s">
        <v>19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20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21</v>
      </c>
      <c r="B15" s="1">
        <f>AVERAGE(INDIRECT("'Estimated Values'!G"&amp;TrainingStart+2&amp;":G"&amp;TrainingEnd+1))</f>
      </c>
    </row>
    <row r="16">
      <c r="A16" s="0" t="s">
        <v>22</v>
      </c>
      <c r="B16" s="1">
        <f>AVERAGE(INDIRECT("'Estimated Values'!G"&amp;TestStart+2&amp;":G"&amp;TestEnd+1))</f>
      </c>
    </row>
    <row r="17">
      <c r="A17" s="0" t="s">
        <v>23</v>
      </c>
      <c r="B17" s="1">
        <f>AVERAGE(INDIRECT("'Estimated Values'!D"&amp;TrainingStart+2&amp;":D"&amp;TrainingEnd+1))</f>
      </c>
    </row>
    <row r="18">
      <c r="A18" s="0" t="s">
        <v>24</v>
      </c>
      <c r="B18" s="1">
        <f>AVERAGE(INDIRECT("'Estimated Values'!D"&amp;TestStart+2&amp;":D"&amp;TestEnd+1))</f>
      </c>
    </row>
    <row r="19">
      <c r="A19" s="0" t="s">
        <v>25</v>
      </c>
      <c r="B19" s="1">
        <f>AVERAGE(INDIRECT("'Estimated Values'!F"&amp;TrainingStart+2&amp;":F"&amp;TrainingEnd+1))</f>
      </c>
    </row>
    <row r="20">
      <c r="A20" s="0" t="s">
        <v>26</v>
      </c>
      <c r="B20" s="1">
        <f>AVERAGE(INDIRECT("'Estimated Values'!F"&amp;TestStart+2&amp;":F"&amp;TestEnd+1))</f>
      </c>
    </row>
    <row r="21">
      <c r="A21" s="0" t="s">
        <v>27</v>
      </c>
      <c r="B21" s="3">
        <f>AVERAGE(INDIRECT("'Estimated Values'!E"&amp;TrainingStart+2&amp;":E"&amp;TrainingEnd+1))</f>
      </c>
    </row>
    <row r="22">
      <c r="A22" s="0" t="s">
        <v>28</v>
      </c>
      <c r="B22" s="3">
        <f>AVERAGE(INDIRECT("'Estimated Values'!E"&amp;TestStart+2&amp;":E"&amp;TestEnd+1))</f>
      </c>
    </row>
    <row r="23">
      <c r="A23" s="0" t="s">
        <v>29</v>
      </c>
      <c r="B23" s="1">
        <f>TrainingMSE / VAR(INDIRECT("'Estimated Values'!B"&amp;TrainingStart+2&amp;":B"&amp;TrainingEnd+1))</f>
      </c>
    </row>
    <row r="24">
      <c r="A24" s="0" t="s">
        <v>30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83"/>
  <sheetViews>
    <sheetView workbookViewId="0"/>
  </sheetViews>
  <sheetFormatPr defaultRowHeight="15"/>
  <sheetData>
    <row r="1">
      <c r="A1" s="0" t="s">
        <v>31</v>
      </c>
      <c r="B1" s="0" t="s">
        <v>32</v>
      </c>
      <c r="C1" s="0" t="s">
        <v>33</v>
      </c>
      <c r="D1" s="0" t="s">
        <v>34</v>
      </c>
      <c r="E1" s="0" t="s">
        <v>35</v>
      </c>
      <c r="F1" s="0" t="s">
        <v>36</v>
      </c>
      <c r="G1" s="0" t="s">
        <v>37</v>
      </c>
      <c r="H1" s="0" t="s">
        <v>38</v>
      </c>
    </row>
    <row r="2">
      <c r="A2" s="0">
        <v>0.319910923335509</v>
      </c>
      <c r="B2" s="0">
        <v>0.485714285714286</v>
      </c>
      <c r="C2" s="0">
        <v>0.0926910299003322</v>
      </c>
      <c r="D2" s="0">
        <v>0.204318936877076</v>
      </c>
      <c r="E2" s="0">
        <v>0.111627906976744</v>
      </c>
      <c r="F2" s="0">
        <v>0.465116279069767</v>
      </c>
      <c r="G2" s="0">
        <v>0.867647058823529</v>
      </c>
      <c r="H2" s="0">
        <v>0.977449108838615</v>
      </c>
    </row>
    <row r="3">
      <c r="A3" s="0">
        <v>0.319090064269206</v>
      </c>
      <c r="B3" s="0">
        <v>0.244444444444444</v>
      </c>
      <c r="C3" s="0">
        <v>0.0329214858090238</v>
      </c>
      <c r="D3" s="0">
        <v>0.243450571718049</v>
      </c>
      <c r="E3" s="0">
        <v>0.210529085909025</v>
      </c>
      <c r="F3" s="0">
        <v>0.592113054119133</v>
      </c>
      <c r="G3" s="0">
        <v>0.681818181818182</v>
      </c>
      <c r="H3" s="0">
        <v>0.706887973261482</v>
      </c>
    </row>
    <row r="4">
      <c r="A4" s="0">
        <v>0.319090064269206</v>
      </c>
      <c r="B4" s="0">
        <v>0.244444444444444</v>
      </c>
      <c r="C4" s="0">
        <v>0.0329214858090238</v>
      </c>
      <c r="D4" s="0">
        <v>0.243450571718049</v>
      </c>
      <c r="E4" s="0">
        <v>0.210529085909025</v>
      </c>
      <c r="F4" s="0">
        <v>0.592113054119133</v>
      </c>
      <c r="G4" s="0">
        <v>0.681818181818182</v>
      </c>
      <c r="H4" s="0">
        <v>0.616838149651466</v>
      </c>
    </row>
    <row r="5">
      <c r="A5" s="0">
        <v>0.319090064269206</v>
      </c>
      <c r="B5" s="0">
        <v>0.244444444444444</v>
      </c>
      <c r="C5" s="0">
        <v>0.0927235643144734</v>
      </c>
      <c r="D5" s="0">
        <v>0.304632867132867</v>
      </c>
      <c r="E5" s="0">
        <v>0.211909302818394</v>
      </c>
      <c r="F5" s="0">
        <v>0.595994914176732</v>
      </c>
      <c r="G5" s="0">
        <v>0.681818181818182</v>
      </c>
      <c r="H5" s="0">
        <v>0.652471261268717</v>
      </c>
    </row>
    <row r="6">
      <c r="A6" s="0">
        <v>0.319090064269206</v>
      </c>
      <c r="B6" s="0">
        <v>0.244444444444444</v>
      </c>
      <c r="C6" s="0">
        <v>0.274586296739666</v>
      </c>
      <c r="D6" s="0">
        <v>0.49992254066615</v>
      </c>
      <c r="E6" s="0">
        <v>0.225336243926484</v>
      </c>
      <c r="F6" s="0">
        <v>0.633758186043236</v>
      </c>
      <c r="G6" s="0">
        <v>0.681818181818182</v>
      </c>
      <c r="H6" s="0">
        <v>0.783425619070725</v>
      </c>
    </row>
    <row r="7">
      <c r="A7" s="0">
        <v>0.319090064269206</v>
      </c>
      <c r="B7" s="0">
        <v>0.244444444444444</v>
      </c>
      <c r="C7" s="0">
        <v>0.563775955330658</v>
      </c>
      <c r="D7" s="0">
        <v>0.778532408090949</v>
      </c>
      <c r="E7" s="0">
        <v>0.214756452760292</v>
      </c>
      <c r="F7" s="0">
        <v>0.60400252338832</v>
      </c>
      <c r="G7" s="0">
        <v>0.681818181818182</v>
      </c>
      <c r="H7" s="0">
        <v>0.743486824554871</v>
      </c>
    </row>
    <row r="8">
      <c r="A8" s="0">
        <v>0.319090064269206</v>
      </c>
      <c r="B8" s="0">
        <v>0.244444444444444</v>
      </c>
      <c r="C8" s="0">
        <v>0.533737854237334</v>
      </c>
      <c r="D8" s="0">
        <v>0.749962836331203</v>
      </c>
      <c r="E8" s="0">
        <v>0.216224982093869</v>
      </c>
      <c r="F8" s="0">
        <v>0.608132762139006</v>
      </c>
      <c r="G8" s="0">
        <v>0.681818181818182</v>
      </c>
      <c r="H8" s="0">
        <v>0.721514154662458</v>
      </c>
    </row>
    <row r="9">
      <c r="A9" s="0">
        <v>0.319090064269206</v>
      </c>
      <c r="B9" s="0">
        <v>0.244444444444444</v>
      </c>
      <c r="C9" s="0">
        <v>0.526614043041148</v>
      </c>
      <c r="D9" s="0">
        <v>0.739953065415078</v>
      </c>
      <c r="E9" s="0">
        <v>0.21333902237393</v>
      </c>
      <c r="F9" s="0">
        <v>0.600016000426678</v>
      </c>
      <c r="G9" s="0">
        <v>0.681818181818182</v>
      </c>
      <c r="H9" s="0">
        <v>0.8028766715613</v>
      </c>
    </row>
    <row r="10">
      <c r="A10" s="0">
        <v>0.303765901324936</v>
      </c>
      <c r="B10" s="0">
        <v>0.466666666666667</v>
      </c>
      <c r="C10" s="0">
        <v>0.0535512965050733</v>
      </c>
      <c r="D10" s="0">
        <v>0.335400225479143</v>
      </c>
      <c r="E10" s="0">
        <v>0.28184892897407</v>
      </c>
      <c r="F10" s="0">
        <v>0.603961990658721</v>
      </c>
      <c r="G10" s="0">
        <v>0.595238095238095</v>
      </c>
      <c r="H10" s="0">
        <v>0.700071599641671</v>
      </c>
    </row>
    <row r="11">
      <c r="A11" s="0">
        <v>0.303765901324936</v>
      </c>
      <c r="B11" s="0">
        <v>0.466666666666667</v>
      </c>
      <c r="C11" s="0">
        <v>0.105980528511822</v>
      </c>
      <c r="D11" s="0">
        <v>0.384144645340751</v>
      </c>
      <c r="E11" s="0">
        <v>0.278164116828929</v>
      </c>
      <c r="F11" s="0">
        <v>0.596065964633419</v>
      </c>
      <c r="G11" s="0">
        <v>0.595238095238095</v>
      </c>
      <c r="H11" s="0">
        <v>0.707649138760131</v>
      </c>
    </row>
    <row r="12">
      <c r="A12" s="0">
        <v>0.303765901324936</v>
      </c>
      <c r="B12" s="0">
        <v>0.466666666666667</v>
      </c>
      <c r="C12" s="0">
        <v>0.576077885952712</v>
      </c>
      <c r="D12" s="0">
        <v>0.854242002781641</v>
      </c>
      <c r="E12" s="0">
        <v>0.278164116828929</v>
      </c>
      <c r="F12" s="0">
        <v>0.596065964633419</v>
      </c>
      <c r="G12" s="0">
        <v>0.595238095238095</v>
      </c>
      <c r="H12" s="0">
        <v>0.614027578568555</v>
      </c>
    </row>
    <row r="13">
      <c r="A13" s="0">
        <v>0.303765901324936</v>
      </c>
      <c r="B13" s="0">
        <v>0.466666666666667</v>
      </c>
      <c r="C13" s="0">
        <v>0.457589898435355</v>
      </c>
      <c r="D13" s="0">
        <v>0.732088937688718</v>
      </c>
      <c r="E13" s="0">
        <v>0.274499039253363</v>
      </c>
      <c r="F13" s="0">
        <v>0.588212226971491</v>
      </c>
      <c r="G13" s="0">
        <v>0.595238095238095</v>
      </c>
      <c r="H13" s="0">
        <v>0.614558183562969</v>
      </c>
    </row>
    <row r="14">
      <c r="A14" s="0">
        <v>0.303765901324936</v>
      </c>
      <c r="B14" s="0">
        <v>0.466666666666667</v>
      </c>
      <c r="C14" s="0">
        <v>0.520022402688323</v>
      </c>
      <c r="D14" s="0">
        <v>0.800056006720807</v>
      </c>
      <c r="E14" s="0">
        <v>0.280033604032484</v>
      </c>
      <c r="F14" s="0">
        <v>0.600072008641037</v>
      </c>
      <c r="G14" s="0">
        <v>0.595238095238095</v>
      </c>
      <c r="H14" s="0">
        <v>0.500866957921228</v>
      </c>
    </row>
    <row r="15">
      <c r="A15" s="0">
        <v>0.303765901324936</v>
      </c>
      <c r="B15" s="0">
        <v>0.466666666666667</v>
      </c>
      <c r="C15" s="0">
        <v>0.628263337116913</v>
      </c>
      <c r="D15" s="0">
        <v>0.912031782065834</v>
      </c>
      <c r="E15" s="0">
        <v>0.283768444948922</v>
      </c>
      <c r="F15" s="0">
        <v>0.608075239176261</v>
      </c>
      <c r="G15" s="0">
        <v>0.595238095238095</v>
      </c>
      <c r="H15" s="0">
        <v>0.437786419498737</v>
      </c>
    </row>
    <row r="16">
      <c r="A16" s="0">
        <v>0.333390952962433</v>
      </c>
      <c r="B16" s="0">
        <v>0.177777777777778</v>
      </c>
      <c r="C16" s="0">
        <v>0.128571428571429</v>
      </c>
      <c r="D16" s="0">
        <v>0.364285714285714</v>
      </c>
      <c r="E16" s="0">
        <v>0.235714285714286</v>
      </c>
      <c r="F16" s="0">
        <v>0.642857142857143</v>
      </c>
      <c r="G16" s="0">
        <v>0.75</v>
      </c>
      <c r="H16" s="0">
        <v>0.50655306131802</v>
      </c>
    </row>
    <row r="17">
      <c r="A17" s="0">
        <v>0.333390952962433</v>
      </c>
      <c r="B17" s="0">
        <v>0.177777777777778</v>
      </c>
      <c r="C17" s="0">
        <v>0.192857142857143</v>
      </c>
      <c r="D17" s="0">
        <v>0.428571428571428</v>
      </c>
      <c r="E17" s="0">
        <v>0.235714285714286</v>
      </c>
      <c r="F17" s="0">
        <v>0.642857142857143</v>
      </c>
      <c r="G17" s="0">
        <v>0.75</v>
      </c>
      <c r="H17" s="0">
        <v>0.504310823115965</v>
      </c>
    </row>
    <row r="18">
      <c r="A18" s="0">
        <v>0.333390952962433</v>
      </c>
      <c r="B18" s="0">
        <v>0.177777777777778</v>
      </c>
      <c r="C18" s="0">
        <v>0.421428571428571</v>
      </c>
      <c r="D18" s="0">
        <v>0.657142857142857</v>
      </c>
      <c r="E18" s="0">
        <v>0.235714285714286</v>
      </c>
      <c r="F18" s="0">
        <v>0.642857142857143</v>
      </c>
      <c r="G18" s="0">
        <v>0.75</v>
      </c>
      <c r="H18" s="0">
        <v>0.544469145788011</v>
      </c>
    </row>
    <row r="19">
      <c r="A19" s="0">
        <v>0.485065502686992</v>
      </c>
      <c r="B19" s="0">
        <v>0.177777777777778</v>
      </c>
      <c r="C19" s="0">
        <v>0.595744680851064</v>
      </c>
      <c r="D19" s="0">
        <v>0.829787234042553</v>
      </c>
      <c r="E19" s="0">
        <v>0.234042553191489</v>
      </c>
      <c r="F19" s="0">
        <v>0.638297872340426</v>
      </c>
      <c r="G19" s="0">
        <v>0.75</v>
      </c>
      <c r="H19" s="0">
        <v>0.669201215886696</v>
      </c>
    </row>
    <row r="20">
      <c r="A20" s="0">
        <v>0.485065502686992</v>
      </c>
      <c r="B20" s="0">
        <v>0.177777777777778</v>
      </c>
      <c r="C20" s="0">
        <v>0.442857142857143</v>
      </c>
      <c r="D20" s="0">
        <v>0.678571428571428</v>
      </c>
      <c r="E20" s="0">
        <v>0.235714285714286</v>
      </c>
      <c r="F20" s="0">
        <v>0.642857142857143</v>
      </c>
      <c r="G20" s="0">
        <v>0.75</v>
      </c>
      <c r="H20" s="0">
        <v>0.815462081061004</v>
      </c>
    </row>
    <row r="21">
      <c r="A21" s="0">
        <v>0.485065502686992</v>
      </c>
      <c r="B21" s="0">
        <v>0.177777777777778</v>
      </c>
      <c r="C21" s="0">
        <v>0.211267605633803</v>
      </c>
      <c r="D21" s="0">
        <v>0.443661971830986</v>
      </c>
      <c r="E21" s="0">
        <v>0.232394366197183</v>
      </c>
      <c r="F21" s="0">
        <v>0.633802816901408</v>
      </c>
      <c r="G21" s="0">
        <v>0.75</v>
      </c>
      <c r="H21" s="0">
        <v>0.473328694192662</v>
      </c>
    </row>
    <row r="22">
      <c r="A22" s="0">
        <v>0.33472366352331</v>
      </c>
      <c r="B22" s="0">
        <v>0.177777777777778</v>
      </c>
      <c r="C22" s="0">
        <v>0.364285714285714</v>
      </c>
      <c r="D22" s="0">
        <v>0.528571428571428</v>
      </c>
      <c r="E22" s="0">
        <v>0.164285714285714</v>
      </c>
      <c r="F22" s="0">
        <v>0.642857142857143</v>
      </c>
      <c r="G22" s="0">
        <v>0.9375</v>
      </c>
      <c r="H22" s="0">
        <v>0.562735418515751</v>
      </c>
    </row>
    <row r="23">
      <c r="A23" s="0">
        <v>0.33472366352331</v>
      </c>
      <c r="B23" s="0">
        <v>0.177777777777778</v>
      </c>
      <c r="C23" s="0">
        <v>0.107142857142857</v>
      </c>
      <c r="D23" s="0">
        <v>0.271428571428571</v>
      </c>
      <c r="E23" s="0">
        <v>0.164285714285714</v>
      </c>
      <c r="F23" s="0">
        <v>0.642857142857143</v>
      </c>
      <c r="G23" s="0">
        <v>0.9375</v>
      </c>
      <c r="H23" s="0">
        <v>0.430732761387024</v>
      </c>
    </row>
    <row r="24">
      <c r="A24" s="0">
        <v>0.486997001632459</v>
      </c>
      <c r="B24" s="0">
        <v>0.177777777777778</v>
      </c>
      <c r="C24" s="0">
        <v>0.309352517985612</v>
      </c>
      <c r="D24" s="0">
        <v>0.474820143884892</v>
      </c>
      <c r="E24" s="0">
        <v>0.165467625899281</v>
      </c>
      <c r="F24" s="0">
        <v>0.647482014388489</v>
      </c>
      <c r="G24" s="0">
        <v>0.9375</v>
      </c>
      <c r="H24" s="0">
        <v>0.698153407558901</v>
      </c>
    </row>
    <row r="25">
      <c r="A25" s="0">
        <v>0.483023431724056</v>
      </c>
      <c r="B25" s="0">
        <v>0.177777777777778</v>
      </c>
      <c r="C25" s="0">
        <v>0.388489208633093</v>
      </c>
      <c r="D25" s="0">
        <v>0.625899280575539</v>
      </c>
      <c r="E25" s="0">
        <v>0.237410071942446</v>
      </c>
      <c r="F25" s="0">
        <v>0.647482014388489</v>
      </c>
      <c r="G25" s="0">
        <v>0.75</v>
      </c>
      <c r="H25" s="0">
        <v>0.710420028681043</v>
      </c>
    </row>
    <row r="26">
      <c r="A26" s="0">
        <v>0.483023431724056</v>
      </c>
      <c r="B26" s="0">
        <v>0.177777777777778</v>
      </c>
      <c r="C26" s="0">
        <v>0.242857142857143</v>
      </c>
      <c r="D26" s="0">
        <v>0.478571428571429</v>
      </c>
      <c r="E26" s="0">
        <v>0.235714285714286</v>
      </c>
      <c r="F26" s="0">
        <v>0.642857142857143</v>
      </c>
      <c r="G26" s="0">
        <v>0.75</v>
      </c>
      <c r="H26" s="0">
        <v>0.878171741182555</v>
      </c>
    </row>
    <row r="27">
      <c r="A27" s="0">
        <v>0.339438591022848</v>
      </c>
      <c r="B27" s="0">
        <v>0.177777777777778</v>
      </c>
      <c r="C27" s="0">
        <v>0.4</v>
      </c>
      <c r="D27" s="0">
        <v>0.635714285714286</v>
      </c>
      <c r="E27" s="0">
        <v>0.235714285714286</v>
      </c>
      <c r="F27" s="0">
        <v>0.642857142857143</v>
      </c>
      <c r="G27" s="0">
        <v>0.75</v>
      </c>
      <c r="H27" s="0">
        <v>0.798652390622311</v>
      </c>
    </row>
    <row r="28">
      <c r="A28" s="0">
        <v>0.339438591022848</v>
      </c>
      <c r="B28" s="0">
        <v>0.177777777777778</v>
      </c>
      <c r="C28" s="0">
        <v>0.216783216783217</v>
      </c>
      <c r="D28" s="0">
        <v>0.447552447552448</v>
      </c>
      <c r="E28" s="0">
        <v>0.230769230769231</v>
      </c>
      <c r="F28" s="0">
        <v>0.629370629370629</v>
      </c>
      <c r="G28" s="0">
        <v>0.75</v>
      </c>
      <c r="H28" s="0">
        <v>0.53712722768343</v>
      </c>
    </row>
    <row r="29">
      <c r="A29" s="0">
        <v>0.341860988454089</v>
      </c>
      <c r="B29" s="0">
        <v>0.177777777777778</v>
      </c>
      <c r="C29" s="0">
        <v>0.37410071942446</v>
      </c>
      <c r="D29" s="0">
        <v>0.539568345323741</v>
      </c>
      <c r="E29" s="0">
        <v>0.165467625899281</v>
      </c>
      <c r="F29" s="0">
        <v>0.647482014388489</v>
      </c>
      <c r="G29" s="0">
        <v>0.9375</v>
      </c>
      <c r="H29" s="0">
        <v>0.617832527266808</v>
      </c>
    </row>
    <row r="30">
      <c r="A30" s="0">
        <v>0.341860988454089</v>
      </c>
      <c r="B30" s="0">
        <v>0.177777777777778</v>
      </c>
      <c r="C30" s="0">
        <v>0.214285714285714</v>
      </c>
      <c r="D30" s="0">
        <v>0.378571428571429</v>
      </c>
      <c r="E30" s="0">
        <v>0.164285714285714</v>
      </c>
      <c r="F30" s="0">
        <v>0.642857142857143</v>
      </c>
      <c r="G30" s="0">
        <v>0.9375</v>
      </c>
      <c r="H30" s="0">
        <v>0.588007042570177</v>
      </c>
    </row>
    <row r="31">
      <c r="A31" s="0">
        <v>0.341860988454089</v>
      </c>
      <c r="B31" s="0">
        <v>0.177777777777778</v>
      </c>
      <c r="C31" s="0">
        <v>0.542857142857143</v>
      </c>
      <c r="D31" s="0">
        <v>0.707142857142857</v>
      </c>
      <c r="E31" s="0">
        <v>0.164285714285714</v>
      </c>
      <c r="F31" s="0">
        <v>0.642857142857143</v>
      </c>
      <c r="G31" s="0">
        <v>0.9375</v>
      </c>
      <c r="H31" s="0">
        <v>0.606982185852003</v>
      </c>
    </row>
    <row r="32">
      <c r="A32" s="0">
        <v>0.486266047503366</v>
      </c>
      <c r="B32" s="0">
        <v>0.177777777777778</v>
      </c>
      <c r="C32" s="0">
        <v>0.235714285714286</v>
      </c>
      <c r="D32" s="0">
        <v>0.4</v>
      </c>
      <c r="E32" s="0">
        <v>0.164285714285714</v>
      </c>
      <c r="F32" s="0">
        <v>0.642857142857143</v>
      </c>
      <c r="G32" s="0">
        <v>0.9375</v>
      </c>
      <c r="H32" s="0">
        <v>0.632231511954826</v>
      </c>
    </row>
    <row r="33">
      <c r="A33" s="0">
        <v>0.486266047503366</v>
      </c>
      <c r="B33" s="0">
        <v>0.177777777777778</v>
      </c>
      <c r="C33" s="0">
        <v>0.0709219858156029</v>
      </c>
      <c r="D33" s="0">
        <v>0.234042553191489</v>
      </c>
      <c r="E33" s="0">
        <v>0.163120567375887</v>
      </c>
      <c r="F33" s="0">
        <v>0.638297872340426</v>
      </c>
      <c r="G33" s="0">
        <v>0.9375</v>
      </c>
      <c r="H33" s="0">
        <v>0.641655928353344</v>
      </c>
    </row>
    <row r="34">
      <c r="A34" s="0">
        <v>0.310780531424838</v>
      </c>
      <c r="B34" s="0">
        <v>0.331081081081081</v>
      </c>
      <c r="C34" s="0">
        <v>0.42</v>
      </c>
      <c r="D34" s="0">
        <v>0.92</v>
      </c>
      <c r="E34" s="0">
        <v>0.5</v>
      </c>
      <c r="F34" s="0">
        <v>1.48</v>
      </c>
      <c r="G34" s="0">
        <v>1.03061224489796</v>
      </c>
      <c r="H34" s="0">
        <v>0.727199602673806</v>
      </c>
    </row>
    <row r="35">
      <c r="A35" s="0">
        <v>0.310780531424838</v>
      </c>
      <c r="B35" s="0">
        <v>0.331081081081081</v>
      </c>
      <c r="C35" s="0">
        <v>0.08</v>
      </c>
      <c r="D35" s="0">
        <v>0.58</v>
      </c>
      <c r="E35" s="0">
        <v>0.5</v>
      </c>
      <c r="F35" s="0">
        <v>1.48</v>
      </c>
      <c r="G35" s="0">
        <v>1.03061224489796</v>
      </c>
      <c r="H35" s="0">
        <v>1.04469510473654</v>
      </c>
    </row>
    <row r="36">
      <c r="A36" s="0">
        <v>0.310780531424838</v>
      </c>
      <c r="B36" s="0">
        <v>0.331081081081081</v>
      </c>
      <c r="C36" s="0">
        <v>0.88</v>
      </c>
      <c r="D36" s="0">
        <v>0.89</v>
      </c>
      <c r="E36" s="0">
        <v>0.01</v>
      </c>
      <c r="F36" s="0">
        <v>1.48</v>
      </c>
      <c r="G36" s="0">
        <v>1.03061224489796</v>
      </c>
      <c r="H36" s="0">
        <v>1.00195109049916</v>
      </c>
    </row>
    <row r="37">
      <c r="A37" s="0">
        <v>0.310780531424838</v>
      </c>
      <c r="B37" s="0">
        <v>0.331081081081081</v>
      </c>
      <c r="C37" s="0">
        <v>0.59</v>
      </c>
      <c r="D37" s="0">
        <v>0.6</v>
      </c>
      <c r="E37" s="0">
        <v>0.01</v>
      </c>
      <c r="F37" s="0">
        <v>1.48</v>
      </c>
      <c r="G37" s="0">
        <v>1.03061224489796</v>
      </c>
      <c r="H37" s="0">
        <v>0.940506264359552</v>
      </c>
    </row>
    <row r="38">
      <c r="A38" s="0">
        <v>0.310780531424838</v>
      </c>
      <c r="B38" s="0">
        <v>0.331081081081081</v>
      </c>
      <c r="C38" s="0">
        <v>0.23</v>
      </c>
      <c r="D38" s="0">
        <v>0.24</v>
      </c>
      <c r="E38" s="0">
        <v>0.01</v>
      </c>
      <c r="F38" s="0">
        <v>1.48</v>
      </c>
      <c r="G38" s="0">
        <v>1.03061224489796</v>
      </c>
      <c r="H38" s="0">
        <v>0.776319834103784</v>
      </c>
    </row>
    <row r="39">
      <c r="A39" s="0">
        <v>0.310780531424838</v>
      </c>
      <c r="B39" s="0">
        <v>0.331081081081081</v>
      </c>
      <c r="C39" s="0">
        <v>0</v>
      </c>
      <c r="D39" s="0">
        <v>0.01</v>
      </c>
      <c r="E39" s="0">
        <v>0.01</v>
      </c>
      <c r="F39" s="0">
        <v>1.48</v>
      </c>
      <c r="G39" s="0">
        <v>1.03061224489796</v>
      </c>
      <c r="H39" s="0">
        <v>0.694156075048498</v>
      </c>
    </row>
    <row r="40">
      <c r="A40" s="0">
        <v>0.310780531424838</v>
      </c>
      <c r="B40" s="0">
        <v>0.331081081081081</v>
      </c>
      <c r="C40" s="0">
        <v>0.35</v>
      </c>
      <c r="D40" s="0">
        <v>0.36</v>
      </c>
      <c r="E40" s="0">
        <v>0.01</v>
      </c>
      <c r="F40" s="0">
        <v>1.48</v>
      </c>
      <c r="G40" s="0">
        <v>1.03061224489796</v>
      </c>
      <c r="H40" s="0">
        <v>0.871494498706432</v>
      </c>
    </row>
    <row r="41">
      <c r="A41" s="0">
        <v>0.490418196590535</v>
      </c>
      <c r="B41" s="0">
        <v>0.8</v>
      </c>
      <c r="C41" s="0">
        <v>0.225</v>
      </c>
      <c r="D41" s="0">
        <v>0.35</v>
      </c>
      <c r="E41" s="0">
        <v>0.125</v>
      </c>
      <c r="F41" s="0">
        <v>0.833333333333333</v>
      </c>
      <c r="G41" s="0">
        <v>0.125</v>
      </c>
      <c r="H41" s="0">
        <v>0.634299954706406</v>
      </c>
    </row>
    <row r="42">
      <c r="A42" s="0">
        <v>0.507221330431616</v>
      </c>
      <c r="B42" s="0">
        <v>0.733333333333333</v>
      </c>
      <c r="C42" s="0">
        <v>0.3</v>
      </c>
      <c r="D42" s="0">
        <v>0.425</v>
      </c>
      <c r="E42" s="0">
        <v>0.125</v>
      </c>
      <c r="F42" s="0">
        <v>0.625</v>
      </c>
      <c r="G42" s="0">
        <v>0.181818181818182</v>
      </c>
      <c r="H42" s="0">
        <v>0.617034157334441</v>
      </c>
    </row>
    <row r="43">
      <c r="A43" s="0">
        <v>0.507221330431616</v>
      </c>
      <c r="B43" s="0">
        <v>0.733333333333333</v>
      </c>
      <c r="C43" s="0">
        <v>0.545833333333333</v>
      </c>
      <c r="D43" s="0">
        <v>0.670833333333333</v>
      </c>
      <c r="E43" s="0">
        <v>0.125</v>
      </c>
      <c r="F43" s="0">
        <v>0.625</v>
      </c>
      <c r="G43" s="0">
        <v>0.181818181818182</v>
      </c>
      <c r="H43" s="0">
        <v>0.640259127532672</v>
      </c>
    </row>
    <row r="44">
      <c r="A44" s="0">
        <v>0.275114044787009</v>
      </c>
      <c r="B44" s="0">
        <v>0.378531073446328</v>
      </c>
      <c r="C44" s="0">
        <v>0.216666666666667</v>
      </c>
      <c r="D44" s="0">
        <v>0.679166666666667</v>
      </c>
      <c r="E44" s="0">
        <v>0.4625</v>
      </c>
      <c r="F44" s="0">
        <v>0.7375</v>
      </c>
      <c r="G44" s="0">
        <v>1.40298507462687</v>
      </c>
      <c r="H44" s="0">
        <v>0.821356653392883</v>
      </c>
    </row>
    <row r="45">
      <c r="A45" s="0">
        <v>0.275114044787009</v>
      </c>
      <c r="B45" s="0">
        <v>0.378531073446328</v>
      </c>
      <c r="C45" s="0">
        <v>0.329166666666667</v>
      </c>
      <c r="D45" s="0">
        <v>0.791666666666667</v>
      </c>
      <c r="E45" s="0">
        <v>0.4625</v>
      </c>
      <c r="F45" s="0">
        <v>0.7375</v>
      </c>
      <c r="G45" s="0">
        <v>1.40298507462687</v>
      </c>
      <c r="H45" s="0">
        <v>0.648754761820315</v>
      </c>
    </row>
    <row r="46">
      <c r="A46" s="0">
        <v>0.116617219019459</v>
      </c>
      <c r="B46" s="0">
        <v>0.38961038961039</v>
      </c>
      <c r="C46" s="0">
        <v>0.0625</v>
      </c>
      <c r="D46" s="0">
        <v>0.208333333333333</v>
      </c>
      <c r="E46" s="0">
        <v>0.145833333333333</v>
      </c>
      <c r="F46" s="0">
        <v>0.320833333333333</v>
      </c>
      <c r="G46" s="0">
        <v>0.866666666666667</v>
      </c>
      <c r="H46" s="0">
        <v>0.698032886715465</v>
      </c>
    </row>
    <row r="47">
      <c r="A47" s="0">
        <v>0.116617219019459</v>
      </c>
      <c r="B47" s="0">
        <v>0.38961038961039</v>
      </c>
      <c r="C47" s="0">
        <v>0.270833333333333</v>
      </c>
      <c r="D47" s="0">
        <v>0.416666666666667</v>
      </c>
      <c r="E47" s="0">
        <v>0.145833333333333</v>
      </c>
      <c r="F47" s="0">
        <v>0.320833333333333</v>
      </c>
      <c r="G47" s="0">
        <v>0.866666666666667</v>
      </c>
      <c r="H47" s="0">
        <v>0.925591318131394</v>
      </c>
    </row>
    <row r="48">
      <c r="A48" s="0">
        <v>0.116617219019459</v>
      </c>
      <c r="B48" s="0">
        <v>0.38961038961039</v>
      </c>
      <c r="C48" s="0">
        <v>0.479166666666667</v>
      </c>
      <c r="D48" s="0">
        <v>0.625</v>
      </c>
      <c r="E48" s="0">
        <v>0.145833333333333</v>
      </c>
      <c r="F48" s="0">
        <v>0.320833333333333</v>
      </c>
      <c r="G48" s="0">
        <v>0.866666666666667</v>
      </c>
      <c r="H48" s="0">
        <v>0.887641469044806</v>
      </c>
    </row>
    <row r="49">
      <c r="A49" s="0">
        <v>0.449391466091054</v>
      </c>
      <c r="B49" s="0">
        <v>0.48780487804878</v>
      </c>
      <c r="C49" s="0">
        <v>0.225</v>
      </c>
      <c r="D49" s="0">
        <v>0.533333333333333</v>
      </c>
      <c r="E49" s="0">
        <v>0.308333333333333</v>
      </c>
      <c r="F49" s="0">
        <v>0.5125</v>
      </c>
      <c r="G49" s="0">
        <v>1.83333333333333</v>
      </c>
      <c r="H49" s="0">
        <v>0.776126897841156</v>
      </c>
    </row>
    <row r="50">
      <c r="A50" s="0">
        <v>0.449391466091054</v>
      </c>
      <c r="B50" s="0">
        <v>0.48780487804878</v>
      </c>
      <c r="C50" s="0">
        <v>0.325</v>
      </c>
      <c r="D50" s="0">
        <v>0.633333333333333</v>
      </c>
      <c r="E50" s="0">
        <v>0.308333333333333</v>
      </c>
      <c r="F50" s="0">
        <v>0.5125</v>
      </c>
      <c r="G50" s="0">
        <v>1.83333333333333</v>
      </c>
      <c r="H50" s="0">
        <v>0.807468014647501</v>
      </c>
    </row>
    <row r="51">
      <c r="A51" s="0">
        <v>0.449391466091054</v>
      </c>
      <c r="B51" s="0">
        <v>0.48780487804878</v>
      </c>
      <c r="C51" s="0">
        <v>0.583333333333333</v>
      </c>
      <c r="D51" s="0">
        <v>0.891666666666667</v>
      </c>
      <c r="E51" s="0">
        <v>0.308333333333333</v>
      </c>
      <c r="F51" s="0">
        <v>0.5125</v>
      </c>
      <c r="G51" s="0">
        <v>1.83333333333333</v>
      </c>
      <c r="H51" s="0">
        <v>0.641508808377531</v>
      </c>
    </row>
    <row r="52">
      <c r="A52" s="0">
        <v>0.445586185296255</v>
      </c>
      <c r="B52" s="0">
        <v>0.7</v>
      </c>
      <c r="C52" s="0">
        <v>0.215</v>
      </c>
      <c r="D52" s="0">
        <v>0.665</v>
      </c>
      <c r="E52" s="0">
        <v>0.45</v>
      </c>
      <c r="F52" s="0">
        <v>1</v>
      </c>
      <c r="G52" s="0">
        <v>0.214285714285714</v>
      </c>
      <c r="H52" s="0">
        <v>0.79188470459454</v>
      </c>
    </row>
    <row r="53">
      <c r="A53" s="0">
        <v>0.445586185296255</v>
      </c>
      <c r="B53" s="0">
        <v>0.55</v>
      </c>
      <c r="C53" s="0">
        <v>0.0650000000000001</v>
      </c>
      <c r="D53" s="0">
        <v>0.665</v>
      </c>
      <c r="E53" s="0">
        <v>0.6</v>
      </c>
      <c r="F53" s="0">
        <v>1</v>
      </c>
      <c r="G53" s="0">
        <v>0.409090909090909</v>
      </c>
      <c r="H53" s="0">
        <v>0.753476006971722</v>
      </c>
    </row>
    <row r="54">
      <c r="A54" s="0">
        <v>0.445586185296255</v>
      </c>
      <c r="B54" s="0">
        <v>0.55</v>
      </c>
      <c r="C54" s="0">
        <v>0.215</v>
      </c>
      <c r="D54" s="0">
        <v>0.665</v>
      </c>
      <c r="E54" s="0">
        <v>0.45</v>
      </c>
      <c r="F54" s="0">
        <v>1</v>
      </c>
      <c r="G54" s="0">
        <v>0.409090909090909</v>
      </c>
      <c r="H54" s="0">
        <v>0.733580327732008</v>
      </c>
    </row>
    <row r="55">
      <c r="A55" s="0">
        <v>0.445586185296255</v>
      </c>
      <c r="B55" s="0">
        <v>0.55</v>
      </c>
      <c r="C55" s="0">
        <v>0.365</v>
      </c>
      <c r="D55" s="0">
        <v>0.665</v>
      </c>
      <c r="E55" s="0">
        <v>0.3</v>
      </c>
      <c r="F55" s="0">
        <v>1</v>
      </c>
      <c r="G55" s="0">
        <v>0.409090909090909</v>
      </c>
      <c r="H55" s="0">
        <v>0.665898350726637</v>
      </c>
    </row>
    <row r="56">
      <c r="A56" s="0">
        <v>0.445586185296255</v>
      </c>
      <c r="B56" s="0">
        <v>0.55</v>
      </c>
      <c r="C56" s="0">
        <v>0.035</v>
      </c>
      <c r="D56" s="0">
        <v>0.335</v>
      </c>
      <c r="E56" s="0">
        <v>0.3</v>
      </c>
      <c r="F56" s="0">
        <v>1</v>
      </c>
      <c r="G56" s="0">
        <v>0.409090909090909</v>
      </c>
      <c r="H56" s="0">
        <v>0.61289218816551</v>
      </c>
    </row>
    <row r="57">
      <c r="A57" s="0">
        <v>0.517122916666667</v>
      </c>
      <c r="B57" s="0">
        <v>0.741666666666667</v>
      </c>
      <c r="C57" s="0">
        <v>0.344444444444444</v>
      </c>
      <c r="D57" s="0">
        <v>0.666666666666667</v>
      </c>
      <c r="E57" s="0">
        <v>0.322222222222222</v>
      </c>
      <c r="F57" s="0">
        <v>0.666666666666667</v>
      </c>
      <c r="G57" s="0">
        <v>0.168539325842696</v>
      </c>
      <c r="H57" s="0">
        <v>0.898018953171231</v>
      </c>
    </row>
    <row r="58">
      <c r="A58" s="0">
        <v>0.517122916666667</v>
      </c>
      <c r="B58" s="0">
        <v>0.741666666666667</v>
      </c>
      <c r="C58" s="0">
        <v>0</v>
      </c>
      <c r="D58" s="0">
        <v>0.322222222222222</v>
      </c>
      <c r="E58" s="0">
        <v>0.322222222222222</v>
      </c>
      <c r="F58" s="0">
        <v>0.666666666666667</v>
      </c>
      <c r="G58" s="0">
        <v>0.168539325842696</v>
      </c>
      <c r="H58" s="0">
        <v>1.16381796831748</v>
      </c>
    </row>
    <row r="59">
      <c r="A59" s="0">
        <v>0.445586185296255</v>
      </c>
      <c r="B59" s="0">
        <v>0.4</v>
      </c>
      <c r="C59" s="0">
        <v>0.22</v>
      </c>
      <c r="D59" s="0">
        <v>0.67</v>
      </c>
      <c r="E59" s="0">
        <v>0.45</v>
      </c>
      <c r="F59" s="0">
        <v>1</v>
      </c>
      <c r="G59" s="0">
        <v>0.75</v>
      </c>
      <c r="H59" s="0">
        <v>0.697122315981851</v>
      </c>
    </row>
    <row r="60">
      <c r="A60" s="0">
        <v>0.310780531424838</v>
      </c>
      <c r="B60" s="0">
        <v>0.331081081081081</v>
      </c>
      <c r="C60" s="0">
        <v>0.66</v>
      </c>
      <c r="D60" s="0">
        <v>0.91</v>
      </c>
      <c r="E60" s="0">
        <v>0.25</v>
      </c>
      <c r="F60" s="0">
        <v>1.48</v>
      </c>
      <c r="G60" s="0">
        <v>1.02040816326531</v>
      </c>
      <c r="H60" s="0">
        <v>1.00359045730647</v>
      </c>
    </row>
    <row r="61">
      <c r="A61" s="0">
        <v>0.310780531424838</v>
      </c>
      <c r="B61" s="0">
        <v>0.331081081081081</v>
      </c>
      <c r="C61" s="0">
        <v>0.33</v>
      </c>
      <c r="D61" s="0">
        <v>0.58</v>
      </c>
      <c r="E61" s="0">
        <v>0.25</v>
      </c>
      <c r="F61" s="0">
        <v>1.48</v>
      </c>
      <c r="G61" s="0">
        <v>1.02040816326531</v>
      </c>
      <c r="H61" s="0">
        <v>0.921185207148534</v>
      </c>
    </row>
    <row r="62">
      <c r="A62" s="0">
        <v>0.310780531424838</v>
      </c>
      <c r="B62" s="0">
        <v>0.331081081081081</v>
      </c>
      <c r="C62" s="0">
        <v>0.08</v>
      </c>
      <c r="D62" s="0">
        <v>0.33</v>
      </c>
      <c r="E62" s="0">
        <v>0.25</v>
      </c>
      <c r="F62" s="0">
        <v>1.48</v>
      </c>
      <c r="G62" s="0">
        <v>1.02040816326531</v>
      </c>
      <c r="H62" s="0">
        <v>1.02992232812612</v>
      </c>
    </row>
    <row r="63">
      <c r="A63" s="0">
        <v>0.272454553661408</v>
      </c>
      <c r="B63" s="0">
        <v>0.5</v>
      </c>
      <c r="C63" s="0">
        <v>0.172924901185771</v>
      </c>
      <c r="D63" s="0">
        <v>0.568181818181818</v>
      </c>
      <c r="E63" s="0">
        <v>0.395256916996047</v>
      </c>
      <c r="F63" s="0">
        <v>1.18577075098814</v>
      </c>
      <c r="G63" s="0">
        <v>0.5</v>
      </c>
      <c r="H63" s="0">
        <v>0.350480853596402</v>
      </c>
    </row>
    <row r="64">
      <c r="A64" s="0">
        <v>0.272454553661408</v>
      </c>
      <c r="B64" s="0">
        <v>0.5</v>
      </c>
      <c r="C64" s="0">
        <v>0.17379679144385</v>
      </c>
      <c r="D64" s="0">
        <v>0.53030303030303</v>
      </c>
      <c r="E64" s="0">
        <v>0.35650623885918</v>
      </c>
      <c r="F64" s="0">
        <v>1.06951871657754</v>
      </c>
      <c r="G64" s="0">
        <v>0.5</v>
      </c>
      <c r="H64" s="0">
        <v>0.440103718174768</v>
      </c>
    </row>
    <row r="65">
      <c r="A65" s="0">
        <v>0.272454553661408</v>
      </c>
      <c r="B65" s="0">
        <v>0.5</v>
      </c>
      <c r="C65" s="0">
        <v>0.138</v>
      </c>
      <c r="D65" s="0">
        <v>0.338</v>
      </c>
      <c r="E65" s="0">
        <v>0.2</v>
      </c>
      <c r="F65" s="0">
        <v>0.6</v>
      </c>
      <c r="G65" s="0">
        <v>0.5</v>
      </c>
      <c r="H65" s="0">
        <v>0.440064232172001</v>
      </c>
    </row>
    <row r="66">
      <c r="A66" s="0">
        <v>0.272454553661408</v>
      </c>
      <c r="B66" s="0">
        <v>0.5</v>
      </c>
      <c r="C66" s="0">
        <v>0.16</v>
      </c>
      <c r="D66" s="0">
        <v>0.36</v>
      </c>
      <c r="E66" s="0">
        <v>0.2</v>
      </c>
      <c r="F66" s="0">
        <v>0.6</v>
      </c>
      <c r="G66" s="0">
        <v>0.5</v>
      </c>
      <c r="H66" s="0">
        <v>0.483555368993308</v>
      </c>
    </row>
    <row r="67">
      <c r="A67" s="0">
        <v>0.272454553661408</v>
      </c>
      <c r="B67" s="0">
        <v>0.5</v>
      </c>
      <c r="C67" s="0">
        <v>0.25625</v>
      </c>
      <c r="D67" s="0">
        <v>0.50625</v>
      </c>
      <c r="E67" s="0">
        <v>0.25</v>
      </c>
      <c r="F67" s="0">
        <v>0.75</v>
      </c>
      <c r="G67" s="0">
        <v>0.5</v>
      </c>
      <c r="H67" s="0">
        <v>0.439333443756463</v>
      </c>
    </row>
    <row r="68">
      <c r="A68" s="0">
        <v>0.260221550531588</v>
      </c>
      <c r="B68" s="0">
        <v>0.526315789473684</v>
      </c>
      <c r="C68" s="0">
        <v>0.450886016620698</v>
      </c>
      <c r="D68" s="0">
        <v>0.693310259044941</v>
      </c>
      <c r="E68" s="0">
        <v>0.242424242424242</v>
      </c>
      <c r="F68" s="0">
        <v>0.575757575757576</v>
      </c>
      <c r="G68" s="0">
        <v>0.4</v>
      </c>
      <c r="H68" s="0">
        <v>0.827517983720882</v>
      </c>
    </row>
    <row r="69">
      <c r="A69" s="0">
        <v>0.260221550531588</v>
      </c>
      <c r="B69" s="0">
        <v>0.526315789473684</v>
      </c>
      <c r="C69" s="0">
        <v>0.225551169037189</v>
      </c>
      <c r="D69" s="0">
        <v>0.467975411461432</v>
      </c>
      <c r="E69" s="0">
        <v>0.242424242424242</v>
      </c>
      <c r="F69" s="0">
        <v>0.575757575757576</v>
      </c>
      <c r="G69" s="0">
        <v>0.4</v>
      </c>
      <c r="H69" s="0">
        <v>0.803260918237497</v>
      </c>
    </row>
    <row r="70">
      <c r="A70" s="0">
        <v>0.260221550531588</v>
      </c>
      <c r="B70" s="0">
        <v>0.526315789473684</v>
      </c>
      <c r="C70" s="0">
        <v>0.072323472680403</v>
      </c>
      <c r="D70" s="0">
        <v>0.314747715104645</v>
      </c>
      <c r="E70" s="0">
        <v>0.242424242424242</v>
      </c>
      <c r="F70" s="0">
        <v>0.575757575757576</v>
      </c>
      <c r="G70" s="0">
        <v>0.4</v>
      </c>
      <c r="H70" s="0">
        <v>0.84579597774093</v>
      </c>
    </row>
    <row r="71">
      <c r="A71" s="0">
        <v>0.352657710763553</v>
      </c>
      <c r="B71" s="0">
        <v>0.25</v>
      </c>
      <c r="C71" s="0">
        <v>0.451342812006319</v>
      </c>
      <c r="D71" s="0">
        <v>0.551342812006319</v>
      </c>
      <c r="E71" s="0">
        <v>0.1</v>
      </c>
      <c r="F71" s="0">
        <v>0.2</v>
      </c>
      <c r="G71" s="0">
        <v>0</v>
      </c>
      <c r="H71" s="0">
        <v>0.967850907704901</v>
      </c>
    </row>
    <row r="72">
      <c r="A72" s="0">
        <v>0.352657710763553</v>
      </c>
      <c r="B72" s="0">
        <v>0.25</v>
      </c>
      <c r="C72" s="0">
        <v>0.105</v>
      </c>
      <c r="D72" s="0">
        <v>0.205</v>
      </c>
      <c r="E72" s="0">
        <v>0.1</v>
      </c>
      <c r="F72" s="0">
        <v>0.2</v>
      </c>
      <c r="G72" s="0">
        <v>0</v>
      </c>
      <c r="H72" s="0">
        <v>0.980998867002724</v>
      </c>
    </row>
    <row r="73">
      <c r="A73" s="0">
        <v>0.248668898615326</v>
      </c>
      <c r="B73" s="0">
        <v>0.32</v>
      </c>
      <c r="C73" s="0">
        <v>0.29</v>
      </c>
      <c r="D73" s="0">
        <v>0.79</v>
      </c>
      <c r="E73" s="0">
        <v>0.5</v>
      </c>
      <c r="F73" s="0">
        <v>1.5</v>
      </c>
      <c r="G73" s="0">
        <v>1.0625</v>
      </c>
      <c r="H73" s="0">
        <v>1.02094506513488</v>
      </c>
    </row>
    <row r="74">
      <c r="A74" s="0">
        <v>0.248668898615326</v>
      </c>
      <c r="B74" s="0">
        <v>0.32</v>
      </c>
      <c r="C74" s="0">
        <v>0.38</v>
      </c>
      <c r="D74" s="0">
        <v>0.88</v>
      </c>
      <c r="E74" s="0">
        <v>0.5</v>
      </c>
      <c r="F74" s="0">
        <v>1.5</v>
      </c>
      <c r="G74" s="0">
        <v>1.0625</v>
      </c>
      <c r="H74" s="0">
        <v>0.802998143633761</v>
      </c>
    </row>
    <row r="75">
      <c r="A75" s="0">
        <v>0.368816399721904</v>
      </c>
      <c r="B75" s="0">
        <v>0.25</v>
      </c>
      <c r="C75" s="0">
        <v>0.24</v>
      </c>
      <c r="D75" s="0">
        <v>0.48</v>
      </c>
      <c r="E75" s="0">
        <v>0.24</v>
      </c>
      <c r="F75" s="0">
        <v>0.48</v>
      </c>
      <c r="G75" s="0">
        <v>0.866666666666667</v>
      </c>
      <c r="H75" s="0">
        <v>1.07840642004683</v>
      </c>
    </row>
    <row r="76">
      <c r="A76" s="0">
        <v>0.368816399721904</v>
      </c>
      <c r="B76" s="0">
        <v>0.25</v>
      </c>
      <c r="C76" s="0">
        <v>0</v>
      </c>
      <c r="D76" s="0">
        <v>0.24</v>
      </c>
      <c r="E76" s="0">
        <v>0.24</v>
      </c>
      <c r="F76" s="0">
        <v>0.48</v>
      </c>
      <c r="G76" s="0">
        <v>0.866666666666667</v>
      </c>
      <c r="H76" s="0">
        <v>1.20687316557003</v>
      </c>
    </row>
    <row r="77">
      <c r="A77" s="0">
        <v>0.6851488</v>
      </c>
      <c r="B77" s="0">
        <v>0.6</v>
      </c>
      <c r="C77" s="0">
        <v>0.24</v>
      </c>
      <c r="D77" s="0">
        <v>0.48</v>
      </c>
      <c r="E77" s="0">
        <v>0.24</v>
      </c>
      <c r="F77" s="0">
        <v>0.2</v>
      </c>
      <c r="G77" s="0">
        <v>0.333333333333333</v>
      </c>
      <c r="H77" s="0">
        <v>1.20532102803452</v>
      </c>
    </row>
    <row r="78">
      <c r="A78" s="0">
        <v>0.263566439918924</v>
      </c>
      <c r="B78" s="0">
        <v>0.532258064516129</v>
      </c>
      <c r="C78" s="0">
        <v>0.233644859813084</v>
      </c>
      <c r="D78" s="0">
        <v>0.476635514018692</v>
      </c>
      <c r="E78" s="0">
        <v>0.242990654205607</v>
      </c>
      <c r="F78" s="0">
        <v>0.579439252336449</v>
      </c>
      <c r="G78" s="0">
        <v>0.393939393939394</v>
      </c>
      <c r="H78" s="0">
        <v>0.627153342288006</v>
      </c>
    </row>
    <row r="79">
      <c r="A79" s="0">
        <v>0.263566439918924</v>
      </c>
      <c r="B79" s="0">
        <v>0.532258064516129</v>
      </c>
      <c r="C79" s="0">
        <v>0.0747663551401869</v>
      </c>
      <c r="D79" s="0">
        <v>0.317757009345794</v>
      </c>
      <c r="E79" s="0">
        <v>0.242990654205607</v>
      </c>
      <c r="F79" s="0">
        <v>0.579439252336449</v>
      </c>
      <c r="G79" s="0">
        <v>0.393939393939394</v>
      </c>
      <c r="H79" s="0">
        <v>0.843392870359633</v>
      </c>
    </row>
    <row r="80">
      <c r="A80" s="0">
        <v>0.263566439918924</v>
      </c>
      <c r="B80" s="0">
        <v>0.532258064516129</v>
      </c>
      <c r="C80" s="0">
        <v>0.233644859813084</v>
      </c>
      <c r="D80" s="0">
        <v>0.476635514018692</v>
      </c>
      <c r="E80" s="0">
        <v>0.242990654205607</v>
      </c>
      <c r="F80" s="0">
        <v>0.579439252336449</v>
      </c>
      <c r="G80" s="0">
        <v>0.393939393939394</v>
      </c>
      <c r="H80" s="0">
        <v>0.721357744044947</v>
      </c>
    </row>
    <row r="81">
      <c r="A81" s="0">
        <v>0.263566439918924</v>
      </c>
      <c r="B81" s="0">
        <v>0.532258064516129</v>
      </c>
      <c r="C81" s="0">
        <v>0.0747663551401869</v>
      </c>
      <c r="D81" s="0">
        <v>0.317757009345794</v>
      </c>
      <c r="E81" s="0">
        <v>0.242990654205607</v>
      </c>
      <c r="F81" s="0">
        <v>0.579439252336449</v>
      </c>
      <c r="G81" s="0">
        <v>0.393939393939394</v>
      </c>
      <c r="H81" s="0">
        <v>0.949943642473193</v>
      </c>
    </row>
    <row r="82">
      <c r="A82" s="0">
        <v>0.263566439918924</v>
      </c>
      <c r="B82" s="0">
        <v>0.532258064516129</v>
      </c>
      <c r="C82" s="0">
        <v>0.445454545454545</v>
      </c>
      <c r="D82" s="0">
        <v>0.681818181818182</v>
      </c>
      <c r="E82" s="0">
        <v>0.236363636363636</v>
      </c>
      <c r="F82" s="0">
        <v>0.563636363636364</v>
      </c>
      <c r="G82" s="0">
        <v>0.393939393939394</v>
      </c>
      <c r="H82" s="0">
        <v>0.815742808764593</v>
      </c>
    </row>
    <row r="83">
      <c r="A83" s="0">
        <v>0.263566439918924</v>
      </c>
      <c r="B83" s="0">
        <v>0.532258064516129</v>
      </c>
      <c r="C83" s="0">
        <v>0.44954128440367</v>
      </c>
      <c r="D83" s="0">
        <v>0.688073394495413</v>
      </c>
      <c r="E83" s="0">
        <v>0.238532110091743</v>
      </c>
      <c r="F83" s="0">
        <v>0.568807339449541</v>
      </c>
      <c r="G83" s="0">
        <v>0.393939393939394</v>
      </c>
      <c r="H83" s="0">
        <v>0.633852289807087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G83"/>
  <sheetViews>
    <sheetView workbookViewId="0"/>
  </sheetViews>
  <sheetFormatPr defaultRowHeight="15"/>
  <sheetData>
    <row r="1">
      <c r="A1" s="0">
        <f>'Dataset'!A1</f>
      </c>
      <c r="B1" s="0">
        <f>'Dataset'!B1</f>
      </c>
      <c r="C1" s="0">
        <f>'Dataset'!C1</f>
      </c>
      <c r="D1" s="0">
        <f>'Dataset'!D1</f>
      </c>
      <c r="E1" s="0">
        <f>'Dataset'!E1</f>
      </c>
      <c r="F1" s="0">
        <f>'Dataset'!F1</f>
      </c>
      <c r="G1" s="0">
        <f>'Dataset'!G1</f>
      </c>
    </row>
    <row r="2">
      <c r="A2" s="0">
        <f>'Dataset'!A2</f>
      </c>
      <c r="B2" s="0">
        <f>'Dataset'!B2</f>
      </c>
      <c r="C2" s="0">
        <f>'Dataset'!C2</f>
      </c>
      <c r="D2" s="0">
        <f>'Dataset'!D2</f>
      </c>
      <c r="E2" s="0">
        <f>'Dataset'!E2</f>
      </c>
      <c r="F2" s="0">
        <f>'Dataset'!F2</f>
      </c>
      <c r="G2" s="0">
        <f>'Dataset'!G2</f>
      </c>
    </row>
    <row r="3">
      <c r="A3" s="0">
        <f>'Dataset'!A3</f>
      </c>
      <c r="B3" s="0">
        <f>'Dataset'!B3</f>
      </c>
      <c r="C3" s="0">
        <f>'Dataset'!C3</f>
      </c>
      <c r="D3" s="0">
        <f>'Dataset'!D3</f>
      </c>
      <c r="E3" s="0">
        <f>'Dataset'!E3</f>
      </c>
      <c r="F3" s="0">
        <f>'Dataset'!F3</f>
      </c>
      <c r="G3" s="0">
        <f>'Dataset'!G3</f>
      </c>
    </row>
    <row r="4">
      <c r="A4" s="0">
        <f>'Dataset'!A4</f>
      </c>
      <c r="B4" s="0">
        <f>'Dataset'!B4</f>
      </c>
      <c r="C4" s="0">
        <f>'Dataset'!C4</f>
      </c>
      <c r="D4" s="0">
        <f>'Dataset'!D4</f>
      </c>
      <c r="E4" s="0">
        <f>'Dataset'!E4</f>
      </c>
      <c r="F4" s="0">
        <f>'Dataset'!F4</f>
      </c>
      <c r="G4" s="0">
        <f>'Dataset'!G4</f>
      </c>
    </row>
    <row r="5">
      <c r="A5" s="0">
        <f>'Dataset'!A5</f>
      </c>
      <c r="B5" s="0">
        <f>'Dataset'!B5</f>
      </c>
      <c r="C5" s="0">
        <f>'Dataset'!C5</f>
      </c>
      <c r="D5" s="0">
        <f>'Dataset'!D5</f>
      </c>
      <c r="E5" s="0">
        <f>'Dataset'!E5</f>
      </c>
      <c r="F5" s="0">
        <f>'Dataset'!F5</f>
      </c>
      <c r="G5" s="0">
        <f>'Dataset'!G5</f>
      </c>
    </row>
    <row r="6">
      <c r="A6" s="0">
        <f>'Dataset'!A6</f>
      </c>
      <c r="B6" s="0">
        <f>'Dataset'!B6</f>
      </c>
      <c r="C6" s="0">
        <f>'Dataset'!C6</f>
      </c>
      <c r="D6" s="0">
        <f>'Dataset'!D6</f>
      </c>
      <c r="E6" s="0">
        <f>'Dataset'!E6</f>
      </c>
      <c r="F6" s="0">
        <f>'Dataset'!F6</f>
      </c>
      <c r="G6" s="0">
        <f>'Dataset'!G6</f>
      </c>
    </row>
    <row r="7">
      <c r="A7" s="0">
        <f>'Dataset'!A7</f>
      </c>
      <c r="B7" s="0">
        <f>'Dataset'!B7</f>
      </c>
      <c r="C7" s="0">
        <f>'Dataset'!C7</f>
      </c>
      <c r="D7" s="0">
        <f>'Dataset'!D7</f>
      </c>
      <c r="E7" s="0">
        <f>'Dataset'!E7</f>
      </c>
      <c r="F7" s="0">
        <f>'Dataset'!F7</f>
      </c>
      <c r="G7" s="0">
        <f>'Dataset'!G7</f>
      </c>
    </row>
    <row r="8">
      <c r="A8" s="0">
        <f>'Dataset'!A8</f>
      </c>
      <c r="B8" s="0">
        <f>'Dataset'!B8</f>
      </c>
      <c r="C8" s="0">
        <f>'Dataset'!C8</f>
      </c>
      <c r="D8" s="0">
        <f>'Dataset'!D8</f>
      </c>
      <c r="E8" s="0">
        <f>'Dataset'!E8</f>
      </c>
      <c r="F8" s="0">
        <f>'Dataset'!F8</f>
      </c>
      <c r="G8" s="0">
        <f>'Dataset'!G8</f>
      </c>
    </row>
    <row r="9">
      <c r="A9" s="0">
        <f>'Dataset'!A9</f>
      </c>
      <c r="B9" s="0">
        <f>'Dataset'!B9</f>
      </c>
      <c r="C9" s="0">
        <f>'Dataset'!C9</f>
      </c>
      <c r="D9" s="0">
        <f>'Dataset'!D9</f>
      </c>
      <c r="E9" s="0">
        <f>'Dataset'!E9</f>
      </c>
      <c r="F9" s="0">
        <f>'Dataset'!F9</f>
      </c>
      <c r="G9" s="0">
        <f>'Dataset'!G9</f>
      </c>
    </row>
    <row r="10">
      <c r="A10" s="0">
        <f>'Dataset'!A10</f>
      </c>
      <c r="B10" s="0">
        <f>'Dataset'!B10</f>
      </c>
      <c r="C10" s="0">
        <f>'Dataset'!C10</f>
      </c>
      <c r="D10" s="0">
        <f>'Dataset'!D10</f>
      </c>
      <c r="E10" s="0">
        <f>'Dataset'!E10</f>
      </c>
      <c r="F10" s="0">
        <f>'Dataset'!F10</f>
      </c>
      <c r="G10" s="0">
        <f>'Dataset'!G10</f>
      </c>
    </row>
    <row r="11">
      <c r="A11" s="0">
        <f>'Dataset'!A11</f>
      </c>
      <c r="B11" s="0">
        <f>'Dataset'!B11</f>
      </c>
      <c r="C11" s="0">
        <f>'Dataset'!C11</f>
      </c>
      <c r="D11" s="0">
        <f>'Dataset'!D11</f>
      </c>
      <c r="E11" s="0">
        <f>'Dataset'!E11</f>
      </c>
      <c r="F11" s="0">
        <f>'Dataset'!F11</f>
      </c>
      <c r="G11" s="0">
        <f>'Dataset'!G11</f>
      </c>
    </row>
    <row r="12">
      <c r="A12" s="0">
        <f>'Dataset'!A12</f>
      </c>
      <c r="B12" s="0">
        <f>'Dataset'!B12</f>
      </c>
      <c r="C12" s="0">
        <f>'Dataset'!C12</f>
      </c>
      <c r="D12" s="0">
        <f>'Dataset'!D12</f>
      </c>
      <c r="E12" s="0">
        <f>'Dataset'!E12</f>
      </c>
      <c r="F12" s="0">
        <f>'Dataset'!F12</f>
      </c>
      <c r="G12" s="0">
        <f>'Dataset'!G12</f>
      </c>
    </row>
    <row r="13">
      <c r="A13" s="0">
        <f>'Dataset'!A13</f>
      </c>
      <c r="B13" s="0">
        <f>'Dataset'!B13</f>
      </c>
      <c r="C13" s="0">
        <f>'Dataset'!C13</f>
      </c>
      <c r="D13" s="0">
        <f>'Dataset'!D13</f>
      </c>
      <c r="E13" s="0">
        <f>'Dataset'!E13</f>
      </c>
      <c r="F13" s="0">
        <f>'Dataset'!F13</f>
      </c>
      <c r="G13" s="0">
        <f>'Dataset'!G13</f>
      </c>
    </row>
    <row r="14">
      <c r="A14" s="0">
        <f>'Dataset'!A14</f>
      </c>
      <c r="B14" s="0">
        <f>'Dataset'!B14</f>
      </c>
      <c r="C14" s="0">
        <f>'Dataset'!C14</f>
      </c>
      <c r="D14" s="0">
        <f>'Dataset'!D14</f>
      </c>
      <c r="E14" s="0">
        <f>'Dataset'!E14</f>
      </c>
      <c r="F14" s="0">
        <f>'Dataset'!F14</f>
      </c>
      <c r="G14" s="0">
        <f>'Dataset'!G14</f>
      </c>
    </row>
    <row r="15">
      <c r="A15" s="0">
        <f>'Dataset'!A15</f>
      </c>
      <c r="B15" s="0">
        <f>'Dataset'!B15</f>
      </c>
      <c r="C15" s="0">
        <f>'Dataset'!C15</f>
      </c>
      <c r="D15" s="0">
        <f>'Dataset'!D15</f>
      </c>
      <c r="E15" s="0">
        <f>'Dataset'!E15</f>
      </c>
      <c r="F15" s="0">
        <f>'Dataset'!F15</f>
      </c>
      <c r="G15" s="0">
        <f>'Dataset'!G15</f>
      </c>
    </row>
    <row r="16">
      <c r="A16" s="0">
        <f>'Dataset'!A16</f>
      </c>
      <c r="B16" s="0">
        <f>'Dataset'!B16</f>
      </c>
      <c r="C16" s="0">
        <f>'Dataset'!C16</f>
      </c>
      <c r="D16" s="0">
        <f>'Dataset'!D16</f>
      </c>
      <c r="E16" s="0">
        <f>'Dataset'!E16</f>
      </c>
      <c r="F16" s="0">
        <f>'Dataset'!F16</f>
      </c>
      <c r="G16" s="0">
        <f>'Dataset'!G16</f>
      </c>
    </row>
    <row r="17">
      <c r="A17" s="0">
        <f>'Dataset'!A17</f>
      </c>
      <c r="B17" s="0">
        <f>'Dataset'!B17</f>
      </c>
      <c r="C17" s="0">
        <f>'Dataset'!C17</f>
      </c>
      <c r="D17" s="0">
        <f>'Dataset'!D17</f>
      </c>
      <c r="E17" s="0">
        <f>'Dataset'!E17</f>
      </c>
      <c r="F17" s="0">
        <f>'Dataset'!F17</f>
      </c>
      <c r="G17" s="0">
        <f>'Dataset'!G17</f>
      </c>
    </row>
    <row r="18">
      <c r="A18" s="0">
        <f>'Dataset'!A18</f>
      </c>
      <c r="B18" s="0">
        <f>'Dataset'!B18</f>
      </c>
      <c r="C18" s="0">
        <f>'Dataset'!C18</f>
      </c>
      <c r="D18" s="0">
        <f>'Dataset'!D18</f>
      </c>
      <c r="E18" s="0">
        <f>'Dataset'!E18</f>
      </c>
      <c r="F18" s="0">
        <f>'Dataset'!F18</f>
      </c>
      <c r="G18" s="0">
        <f>'Dataset'!G18</f>
      </c>
    </row>
    <row r="19">
      <c r="A19" s="0">
        <f>'Dataset'!A19</f>
      </c>
      <c r="B19" s="0">
        <f>'Dataset'!B19</f>
      </c>
      <c r="C19" s="0">
        <f>'Dataset'!C19</f>
      </c>
      <c r="D19" s="0">
        <f>'Dataset'!D19</f>
      </c>
      <c r="E19" s="0">
        <f>'Dataset'!E19</f>
      </c>
      <c r="F19" s="0">
        <f>'Dataset'!F19</f>
      </c>
      <c r="G19" s="0">
        <f>'Dataset'!G19</f>
      </c>
    </row>
    <row r="20">
      <c r="A20" s="0">
        <f>'Dataset'!A20</f>
      </c>
      <c r="B20" s="0">
        <f>'Dataset'!B20</f>
      </c>
      <c r="C20" s="0">
        <f>'Dataset'!C20</f>
      </c>
      <c r="D20" s="0">
        <f>'Dataset'!D20</f>
      </c>
      <c r="E20" s="0">
        <f>'Dataset'!E20</f>
      </c>
      <c r="F20" s="0">
        <f>'Dataset'!F20</f>
      </c>
      <c r="G20" s="0">
        <f>'Dataset'!G20</f>
      </c>
    </row>
    <row r="21">
      <c r="A21" s="0">
        <f>'Dataset'!A21</f>
      </c>
      <c r="B21" s="0">
        <f>'Dataset'!B21</f>
      </c>
      <c r="C21" s="0">
        <f>'Dataset'!C21</f>
      </c>
      <c r="D21" s="0">
        <f>'Dataset'!D21</f>
      </c>
      <c r="E21" s="0">
        <f>'Dataset'!E21</f>
      </c>
      <c r="F21" s="0">
        <f>'Dataset'!F21</f>
      </c>
      <c r="G21" s="0">
        <f>'Dataset'!G21</f>
      </c>
    </row>
    <row r="22">
      <c r="A22" s="0">
        <f>'Dataset'!A22</f>
      </c>
      <c r="B22" s="0">
        <f>'Dataset'!B22</f>
      </c>
      <c r="C22" s="0">
        <f>'Dataset'!C22</f>
      </c>
      <c r="D22" s="0">
        <f>'Dataset'!D22</f>
      </c>
      <c r="E22" s="0">
        <f>'Dataset'!E22</f>
      </c>
      <c r="F22" s="0">
        <f>'Dataset'!F22</f>
      </c>
      <c r="G22" s="0">
        <f>'Dataset'!G22</f>
      </c>
    </row>
    <row r="23">
      <c r="A23" s="0">
        <f>'Dataset'!A23</f>
      </c>
      <c r="B23" s="0">
        <f>'Dataset'!B23</f>
      </c>
      <c r="C23" s="0">
        <f>'Dataset'!C23</f>
      </c>
      <c r="D23" s="0">
        <f>'Dataset'!D23</f>
      </c>
      <c r="E23" s="0">
        <f>'Dataset'!E23</f>
      </c>
      <c r="F23" s="0">
        <f>'Dataset'!F23</f>
      </c>
      <c r="G23" s="0">
        <f>'Dataset'!G23</f>
      </c>
    </row>
    <row r="24">
      <c r="A24" s="0">
        <f>'Dataset'!A24</f>
      </c>
      <c r="B24" s="0">
        <f>'Dataset'!B24</f>
      </c>
      <c r="C24" s="0">
        <f>'Dataset'!C24</f>
      </c>
      <c r="D24" s="0">
        <f>'Dataset'!D24</f>
      </c>
      <c r="E24" s="0">
        <f>'Dataset'!E24</f>
      </c>
      <c r="F24" s="0">
        <f>'Dataset'!F24</f>
      </c>
      <c r="G24" s="0">
        <f>'Dataset'!G24</f>
      </c>
    </row>
    <row r="25">
      <c r="A25" s="0">
        <f>'Dataset'!A25</f>
      </c>
      <c r="B25" s="0">
        <f>'Dataset'!B25</f>
      </c>
      <c r="C25" s="0">
        <f>'Dataset'!C25</f>
      </c>
      <c r="D25" s="0">
        <f>'Dataset'!D25</f>
      </c>
      <c r="E25" s="0">
        <f>'Dataset'!E25</f>
      </c>
      <c r="F25" s="0">
        <f>'Dataset'!F25</f>
      </c>
      <c r="G25" s="0">
        <f>'Dataset'!G25</f>
      </c>
    </row>
    <row r="26">
      <c r="A26" s="0">
        <f>'Dataset'!A26</f>
      </c>
      <c r="B26" s="0">
        <f>'Dataset'!B26</f>
      </c>
      <c r="C26" s="0">
        <f>'Dataset'!C26</f>
      </c>
      <c r="D26" s="0">
        <f>'Dataset'!D26</f>
      </c>
      <c r="E26" s="0">
        <f>'Dataset'!E26</f>
      </c>
      <c r="F26" s="0">
        <f>'Dataset'!F26</f>
      </c>
      <c r="G26" s="0">
        <f>'Dataset'!G26</f>
      </c>
    </row>
    <row r="27">
      <c r="A27" s="0">
        <f>'Dataset'!A27</f>
      </c>
      <c r="B27" s="0">
        <f>'Dataset'!B27</f>
      </c>
      <c r="C27" s="0">
        <f>'Dataset'!C27</f>
      </c>
      <c r="D27" s="0">
        <f>'Dataset'!D27</f>
      </c>
      <c r="E27" s="0">
        <f>'Dataset'!E27</f>
      </c>
      <c r="F27" s="0">
        <f>'Dataset'!F27</f>
      </c>
      <c r="G27" s="0">
        <f>'Dataset'!G27</f>
      </c>
    </row>
    <row r="28">
      <c r="A28" s="0">
        <f>'Dataset'!A28</f>
      </c>
      <c r="B28" s="0">
        <f>'Dataset'!B28</f>
      </c>
      <c r="C28" s="0">
        <f>'Dataset'!C28</f>
      </c>
      <c r="D28" s="0">
        <f>'Dataset'!D28</f>
      </c>
      <c r="E28" s="0">
        <f>'Dataset'!E28</f>
      </c>
      <c r="F28" s="0">
        <f>'Dataset'!F28</f>
      </c>
      <c r="G28" s="0">
        <f>'Dataset'!G28</f>
      </c>
    </row>
    <row r="29">
      <c r="A29" s="0">
        <f>'Dataset'!A29</f>
      </c>
      <c r="B29" s="0">
        <f>'Dataset'!B29</f>
      </c>
      <c r="C29" s="0">
        <f>'Dataset'!C29</f>
      </c>
      <c r="D29" s="0">
        <f>'Dataset'!D29</f>
      </c>
      <c r="E29" s="0">
        <f>'Dataset'!E29</f>
      </c>
      <c r="F29" s="0">
        <f>'Dataset'!F29</f>
      </c>
      <c r="G29" s="0">
        <f>'Dataset'!G29</f>
      </c>
    </row>
    <row r="30">
      <c r="A30" s="0">
        <f>'Dataset'!A30</f>
      </c>
      <c r="B30" s="0">
        <f>'Dataset'!B30</f>
      </c>
      <c r="C30" s="0">
        <f>'Dataset'!C30</f>
      </c>
      <c r="D30" s="0">
        <f>'Dataset'!D30</f>
      </c>
      <c r="E30" s="0">
        <f>'Dataset'!E30</f>
      </c>
      <c r="F30" s="0">
        <f>'Dataset'!F30</f>
      </c>
      <c r="G30" s="0">
        <f>'Dataset'!G30</f>
      </c>
    </row>
    <row r="31">
      <c r="A31" s="0">
        <f>'Dataset'!A31</f>
      </c>
      <c r="B31" s="0">
        <f>'Dataset'!B31</f>
      </c>
      <c r="C31" s="0">
        <f>'Dataset'!C31</f>
      </c>
      <c r="D31" s="0">
        <f>'Dataset'!D31</f>
      </c>
      <c r="E31" s="0">
        <f>'Dataset'!E31</f>
      </c>
      <c r="F31" s="0">
        <f>'Dataset'!F31</f>
      </c>
      <c r="G31" s="0">
        <f>'Dataset'!G31</f>
      </c>
    </row>
    <row r="32">
      <c r="A32" s="0">
        <f>'Dataset'!A32</f>
      </c>
      <c r="B32" s="0">
        <f>'Dataset'!B32</f>
      </c>
      <c r="C32" s="0">
        <f>'Dataset'!C32</f>
      </c>
      <c r="D32" s="0">
        <f>'Dataset'!D32</f>
      </c>
      <c r="E32" s="0">
        <f>'Dataset'!E32</f>
      </c>
      <c r="F32" s="0">
        <f>'Dataset'!F32</f>
      </c>
      <c r="G32" s="0">
        <f>'Dataset'!G32</f>
      </c>
    </row>
    <row r="33">
      <c r="A33" s="0">
        <f>'Dataset'!A33</f>
      </c>
      <c r="B33" s="0">
        <f>'Dataset'!B33</f>
      </c>
      <c r="C33" s="0">
        <f>'Dataset'!C33</f>
      </c>
      <c r="D33" s="0">
        <f>'Dataset'!D33</f>
      </c>
      <c r="E33" s="0">
        <f>'Dataset'!E33</f>
      </c>
      <c r="F33" s="0">
        <f>'Dataset'!F33</f>
      </c>
      <c r="G33" s="0">
        <f>'Dataset'!G33</f>
      </c>
    </row>
    <row r="34">
      <c r="A34" s="0">
        <f>'Dataset'!A34</f>
      </c>
      <c r="B34" s="0">
        <f>'Dataset'!B34</f>
      </c>
      <c r="C34" s="0">
        <f>'Dataset'!C34</f>
      </c>
      <c r="D34" s="0">
        <f>'Dataset'!D34</f>
      </c>
      <c r="E34" s="0">
        <f>'Dataset'!E34</f>
      </c>
      <c r="F34" s="0">
        <f>'Dataset'!F34</f>
      </c>
      <c r="G34" s="0">
        <f>'Dataset'!G34</f>
      </c>
    </row>
    <row r="35">
      <c r="A35" s="0">
        <f>'Dataset'!A35</f>
      </c>
      <c r="B35" s="0">
        <f>'Dataset'!B35</f>
      </c>
      <c r="C35" s="0">
        <f>'Dataset'!C35</f>
      </c>
      <c r="D35" s="0">
        <f>'Dataset'!D35</f>
      </c>
      <c r="E35" s="0">
        <f>'Dataset'!E35</f>
      </c>
      <c r="F35" s="0">
        <f>'Dataset'!F35</f>
      </c>
      <c r="G35" s="0">
        <f>'Dataset'!G35</f>
      </c>
    </row>
    <row r="36">
      <c r="A36" s="0">
        <f>'Dataset'!A36</f>
      </c>
      <c r="B36" s="0">
        <f>'Dataset'!B36</f>
      </c>
      <c r="C36" s="0">
        <f>'Dataset'!C36</f>
      </c>
      <c r="D36" s="0">
        <f>'Dataset'!D36</f>
      </c>
      <c r="E36" s="0">
        <f>'Dataset'!E36</f>
      </c>
      <c r="F36" s="0">
        <f>'Dataset'!F36</f>
      </c>
      <c r="G36" s="0">
        <f>'Dataset'!G36</f>
      </c>
    </row>
    <row r="37">
      <c r="A37" s="0">
        <f>'Dataset'!A37</f>
      </c>
      <c r="B37" s="0">
        <f>'Dataset'!B37</f>
      </c>
      <c r="C37" s="0">
        <f>'Dataset'!C37</f>
      </c>
      <c r="D37" s="0">
        <f>'Dataset'!D37</f>
      </c>
      <c r="E37" s="0">
        <f>'Dataset'!E37</f>
      </c>
      <c r="F37" s="0">
        <f>'Dataset'!F37</f>
      </c>
      <c r="G37" s="0">
        <f>'Dataset'!G37</f>
      </c>
    </row>
    <row r="38">
      <c r="A38" s="0">
        <f>'Dataset'!A38</f>
      </c>
      <c r="B38" s="0">
        <f>'Dataset'!B38</f>
      </c>
      <c r="C38" s="0">
        <f>'Dataset'!C38</f>
      </c>
      <c r="D38" s="0">
        <f>'Dataset'!D38</f>
      </c>
      <c r="E38" s="0">
        <f>'Dataset'!E38</f>
      </c>
      <c r="F38" s="0">
        <f>'Dataset'!F38</f>
      </c>
      <c r="G38" s="0">
        <f>'Dataset'!G38</f>
      </c>
    </row>
    <row r="39">
      <c r="A39" s="0">
        <f>'Dataset'!A39</f>
      </c>
      <c r="B39" s="0">
        <f>'Dataset'!B39</f>
      </c>
      <c r="C39" s="0">
        <f>'Dataset'!C39</f>
      </c>
      <c r="D39" s="0">
        <f>'Dataset'!D39</f>
      </c>
      <c r="E39" s="0">
        <f>'Dataset'!E39</f>
      </c>
      <c r="F39" s="0">
        <f>'Dataset'!F39</f>
      </c>
      <c r="G39" s="0">
        <f>'Dataset'!G39</f>
      </c>
    </row>
    <row r="40">
      <c r="A40" s="0">
        <f>'Dataset'!A40</f>
      </c>
      <c r="B40" s="0">
        <f>'Dataset'!B40</f>
      </c>
      <c r="C40" s="0">
        <f>'Dataset'!C40</f>
      </c>
      <c r="D40" s="0">
        <f>'Dataset'!D40</f>
      </c>
      <c r="E40" s="0">
        <f>'Dataset'!E40</f>
      </c>
      <c r="F40" s="0">
        <f>'Dataset'!F40</f>
      </c>
      <c r="G40" s="0">
        <f>'Dataset'!G40</f>
      </c>
    </row>
    <row r="41">
      <c r="A41" s="0">
        <f>'Dataset'!A41</f>
      </c>
      <c r="B41" s="0">
        <f>'Dataset'!B41</f>
      </c>
      <c r="C41" s="0">
        <f>'Dataset'!C41</f>
      </c>
      <c r="D41" s="0">
        <f>'Dataset'!D41</f>
      </c>
      <c r="E41" s="0">
        <f>'Dataset'!E41</f>
      </c>
      <c r="F41" s="0">
        <f>'Dataset'!F41</f>
      </c>
      <c r="G41" s="0">
        <f>'Dataset'!G41</f>
      </c>
    </row>
    <row r="42">
      <c r="A42" s="0">
        <f>'Dataset'!A42</f>
      </c>
      <c r="B42" s="0">
        <f>'Dataset'!B42</f>
      </c>
      <c r="C42" s="0">
        <f>'Dataset'!C42</f>
      </c>
      <c r="D42" s="0">
        <f>'Dataset'!D42</f>
      </c>
      <c r="E42" s="0">
        <f>'Dataset'!E42</f>
      </c>
      <c r="F42" s="0">
        <f>'Dataset'!F42</f>
      </c>
      <c r="G42" s="0">
        <f>'Dataset'!G42</f>
      </c>
    </row>
    <row r="43">
      <c r="A43" s="0">
        <f>'Dataset'!A43</f>
      </c>
      <c r="B43" s="0">
        <f>'Dataset'!B43</f>
      </c>
      <c r="C43" s="0">
        <f>'Dataset'!C43</f>
      </c>
      <c r="D43" s="0">
        <f>'Dataset'!D43</f>
      </c>
      <c r="E43" s="0">
        <f>'Dataset'!E43</f>
      </c>
      <c r="F43" s="0">
        <f>'Dataset'!F43</f>
      </c>
      <c r="G43" s="0">
        <f>'Dataset'!G43</f>
      </c>
    </row>
    <row r="44">
      <c r="A44" s="0">
        <f>'Dataset'!A44</f>
      </c>
      <c r="B44" s="0">
        <f>'Dataset'!B44</f>
      </c>
      <c r="C44" s="0">
        <f>'Dataset'!C44</f>
      </c>
      <c r="D44" s="0">
        <f>'Dataset'!D44</f>
      </c>
      <c r="E44" s="0">
        <f>'Dataset'!E44</f>
      </c>
      <c r="F44" s="0">
        <f>'Dataset'!F44</f>
      </c>
      <c r="G44" s="0">
        <f>'Dataset'!G44</f>
      </c>
    </row>
    <row r="45">
      <c r="A45" s="0">
        <f>'Dataset'!A45</f>
      </c>
      <c r="B45" s="0">
        <f>'Dataset'!B45</f>
      </c>
      <c r="C45" s="0">
        <f>'Dataset'!C45</f>
      </c>
      <c r="D45" s="0">
        <f>'Dataset'!D45</f>
      </c>
      <c r="E45" s="0">
        <f>'Dataset'!E45</f>
      </c>
      <c r="F45" s="0">
        <f>'Dataset'!F45</f>
      </c>
      <c r="G45" s="0">
        <f>'Dataset'!G45</f>
      </c>
    </row>
    <row r="46">
      <c r="A46" s="0">
        <f>'Dataset'!A46</f>
      </c>
      <c r="B46" s="0">
        <f>'Dataset'!B46</f>
      </c>
      <c r="C46" s="0">
        <f>'Dataset'!C46</f>
      </c>
      <c r="D46" s="0">
        <f>'Dataset'!D46</f>
      </c>
      <c r="E46" s="0">
        <f>'Dataset'!E46</f>
      </c>
      <c r="F46" s="0">
        <f>'Dataset'!F46</f>
      </c>
      <c r="G46" s="0">
        <f>'Dataset'!G46</f>
      </c>
    </row>
    <row r="47">
      <c r="A47" s="0">
        <f>'Dataset'!A47</f>
      </c>
      <c r="B47" s="0">
        <f>'Dataset'!B47</f>
      </c>
      <c r="C47" s="0">
        <f>'Dataset'!C47</f>
      </c>
      <c r="D47" s="0">
        <f>'Dataset'!D47</f>
      </c>
      <c r="E47" s="0">
        <f>'Dataset'!E47</f>
      </c>
      <c r="F47" s="0">
        <f>'Dataset'!F47</f>
      </c>
      <c r="G47" s="0">
        <f>'Dataset'!G47</f>
      </c>
    </row>
    <row r="48">
      <c r="A48" s="0">
        <f>'Dataset'!A48</f>
      </c>
      <c r="B48" s="0">
        <f>'Dataset'!B48</f>
      </c>
      <c r="C48" s="0">
        <f>'Dataset'!C48</f>
      </c>
      <c r="D48" s="0">
        <f>'Dataset'!D48</f>
      </c>
      <c r="E48" s="0">
        <f>'Dataset'!E48</f>
      </c>
      <c r="F48" s="0">
        <f>'Dataset'!F48</f>
      </c>
      <c r="G48" s="0">
        <f>'Dataset'!G48</f>
      </c>
    </row>
    <row r="49">
      <c r="A49" s="0">
        <f>'Dataset'!A49</f>
      </c>
      <c r="B49" s="0">
        <f>'Dataset'!B49</f>
      </c>
      <c r="C49" s="0">
        <f>'Dataset'!C49</f>
      </c>
      <c r="D49" s="0">
        <f>'Dataset'!D49</f>
      </c>
      <c r="E49" s="0">
        <f>'Dataset'!E49</f>
      </c>
      <c r="F49" s="0">
        <f>'Dataset'!F49</f>
      </c>
      <c r="G49" s="0">
        <f>'Dataset'!G49</f>
      </c>
    </row>
    <row r="50">
      <c r="A50" s="0">
        <f>'Dataset'!A50</f>
      </c>
      <c r="B50" s="0">
        <f>'Dataset'!B50</f>
      </c>
      <c r="C50" s="0">
        <f>'Dataset'!C50</f>
      </c>
      <c r="D50" s="0">
        <f>'Dataset'!D50</f>
      </c>
      <c r="E50" s="0">
        <f>'Dataset'!E50</f>
      </c>
      <c r="F50" s="0">
        <f>'Dataset'!F50</f>
      </c>
      <c r="G50" s="0">
        <f>'Dataset'!G50</f>
      </c>
    </row>
    <row r="51">
      <c r="A51" s="0">
        <f>'Dataset'!A51</f>
      </c>
      <c r="B51" s="0">
        <f>'Dataset'!B51</f>
      </c>
      <c r="C51" s="0">
        <f>'Dataset'!C51</f>
      </c>
      <c r="D51" s="0">
        <f>'Dataset'!D51</f>
      </c>
      <c r="E51" s="0">
        <f>'Dataset'!E51</f>
      </c>
      <c r="F51" s="0">
        <f>'Dataset'!F51</f>
      </c>
      <c r="G51" s="0">
        <f>'Dataset'!G51</f>
      </c>
    </row>
    <row r="52">
      <c r="A52" s="0">
        <f>'Dataset'!A52</f>
      </c>
      <c r="B52" s="0">
        <f>'Dataset'!B52</f>
      </c>
      <c r="C52" s="0">
        <f>'Dataset'!C52</f>
      </c>
      <c r="D52" s="0">
        <f>'Dataset'!D52</f>
      </c>
      <c r="E52" s="0">
        <f>'Dataset'!E52</f>
      </c>
      <c r="F52" s="0">
        <f>'Dataset'!F52</f>
      </c>
      <c r="G52" s="0">
        <f>'Dataset'!G52</f>
      </c>
    </row>
    <row r="53">
      <c r="A53" s="0">
        <f>'Dataset'!A53</f>
      </c>
      <c r="B53" s="0">
        <f>'Dataset'!B53</f>
      </c>
      <c r="C53" s="0">
        <f>'Dataset'!C53</f>
      </c>
      <c r="D53" s="0">
        <f>'Dataset'!D53</f>
      </c>
      <c r="E53" s="0">
        <f>'Dataset'!E53</f>
      </c>
      <c r="F53" s="0">
        <f>'Dataset'!F53</f>
      </c>
      <c r="G53" s="0">
        <f>'Dataset'!G53</f>
      </c>
    </row>
    <row r="54">
      <c r="A54" s="0">
        <f>'Dataset'!A54</f>
      </c>
      <c r="B54" s="0">
        <f>'Dataset'!B54</f>
      </c>
      <c r="C54" s="0">
        <f>'Dataset'!C54</f>
      </c>
      <c r="D54" s="0">
        <f>'Dataset'!D54</f>
      </c>
      <c r="E54" s="0">
        <f>'Dataset'!E54</f>
      </c>
      <c r="F54" s="0">
        <f>'Dataset'!F54</f>
      </c>
      <c r="G54" s="0">
        <f>'Dataset'!G54</f>
      </c>
    </row>
    <row r="55">
      <c r="A55" s="0">
        <f>'Dataset'!A55</f>
      </c>
      <c r="B55" s="0">
        <f>'Dataset'!B55</f>
      </c>
      <c r="C55" s="0">
        <f>'Dataset'!C55</f>
      </c>
      <c r="D55" s="0">
        <f>'Dataset'!D55</f>
      </c>
      <c r="E55" s="0">
        <f>'Dataset'!E55</f>
      </c>
      <c r="F55" s="0">
        <f>'Dataset'!F55</f>
      </c>
      <c r="G55" s="0">
        <f>'Dataset'!G55</f>
      </c>
    </row>
    <row r="56">
      <c r="A56" s="0">
        <f>'Dataset'!A56</f>
      </c>
      <c r="B56" s="0">
        <f>'Dataset'!B56</f>
      </c>
      <c r="C56" s="0">
        <f>'Dataset'!C56</f>
      </c>
      <c r="D56" s="0">
        <f>'Dataset'!D56</f>
      </c>
      <c r="E56" s="0">
        <f>'Dataset'!E56</f>
      </c>
      <c r="F56" s="0">
        <f>'Dataset'!F56</f>
      </c>
      <c r="G56" s="0">
        <f>'Dataset'!G56</f>
      </c>
    </row>
    <row r="57">
      <c r="A57" s="0">
        <f>'Dataset'!A57</f>
      </c>
      <c r="B57" s="0">
        <f>'Dataset'!B57</f>
      </c>
      <c r="C57" s="0">
        <f>'Dataset'!C57</f>
      </c>
      <c r="D57" s="0">
        <f>'Dataset'!D57</f>
      </c>
      <c r="E57" s="0">
        <f>'Dataset'!E57</f>
      </c>
      <c r="F57" s="0">
        <f>'Dataset'!F57</f>
      </c>
      <c r="G57" s="0">
        <f>'Dataset'!G57</f>
      </c>
    </row>
    <row r="58">
      <c r="A58" s="0">
        <f>'Dataset'!A58</f>
      </c>
      <c r="B58" s="0">
        <f>'Dataset'!B58</f>
      </c>
      <c r="C58" s="0">
        <f>'Dataset'!C58</f>
      </c>
      <c r="D58" s="0">
        <f>'Dataset'!D58</f>
      </c>
      <c r="E58" s="0">
        <f>'Dataset'!E58</f>
      </c>
      <c r="F58" s="0">
        <f>'Dataset'!F58</f>
      </c>
      <c r="G58" s="0">
        <f>'Dataset'!G58</f>
      </c>
    </row>
    <row r="59">
      <c r="A59" s="0">
        <f>'Dataset'!A59</f>
      </c>
      <c r="B59" s="0">
        <f>'Dataset'!B59</f>
      </c>
      <c r="C59" s="0">
        <f>'Dataset'!C59</f>
      </c>
      <c r="D59" s="0">
        <f>'Dataset'!D59</f>
      </c>
      <c r="E59" s="0">
        <f>'Dataset'!E59</f>
      </c>
      <c r="F59" s="0">
        <f>'Dataset'!F59</f>
      </c>
      <c r="G59" s="0">
        <f>'Dataset'!G59</f>
      </c>
    </row>
    <row r="60">
      <c r="A60" s="0">
        <f>'Dataset'!A60</f>
      </c>
      <c r="B60" s="0">
        <f>'Dataset'!B60</f>
      </c>
      <c r="C60" s="0">
        <f>'Dataset'!C60</f>
      </c>
      <c r="D60" s="0">
        <f>'Dataset'!D60</f>
      </c>
      <c r="E60" s="0">
        <f>'Dataset'!E60</f>
      </c>
      <c r="F60" s="0">
        <f>'Dataset'!F60</f>
      </c>
      <c r="G60" s="0">
        <f>'Dataset'!G60</f>
      </c>
    </row>
    <row r="61">
      <c r="A61" s="0">
        <f>'Dataset'!A61</f>
      </c>
      <c r="B61" s="0">
        <f>'Dataset'!B61</f>
      </c>
      <c r="C61" s="0">
        <f>'Dataset'!C61</f>
      </c>
      <c r="D61" s="0">
        <f>'Dataset'!D61</f>
      </c>
      <c r="E61" s="0">
        <f>'Dataset'!E61</f>
      </c>
      <c r="F61" s="0">
        <f>'Dataset'!F61</f>
      </c>
      <c r="G61" s="0">
        <f>'Dataset'!G61</f>
      </c>
    </row>
    <row r="62">
      <c r="A62" s="0">
        <f>'Dataset'!A62</f>
      </c>
      <c r="B62" s="0">
        <f>'Dataset'!B62</f>
      </c>
      <c r="C62" s="0">
        <f>'Dataset'!C62</f>
      </c>
      <c r="D62" s="0">
        <f>'Dataset'!D62</f>
      </c>
      <c r="E62" s="0">
        <f>'Dataset'!E62</f>
      </c>
      <c r="F62" s="0">
        <f>'Dataset'!F62</f>
      </c>
      <c r="G62" s="0">
        <f>'Dataset'!G62</f>
      </c>
    </row>
    <row r="63">
      <c r="A63" s="0">
        <f>'Dataset'!A63</f>
      </c>
      <c r="B63" s="0">
        <f>'Dataset'!B63</f>
      </c>
      <c r="C63" s="0">
        <f>'Dataset'!C63</f>
      </c>
      <c r="D63" s="0">
        <f>'Dataset'!D63</f>
      </c>
      <c r="E63" s="0">
        <f>'Dataset'!E63</f>
      </c>
      <c r="F63" s="0">
        <f>'Dataset'!F63</f>
      </c>
      <c r="G63" s="0">
        <f>'Dataset'!G63</f>
      </c>
    </row>
    <row r="64">
      <c r="A64" s="0">
        <f>'Dataset'!A64</f>
      </c>
      <c r="B64" s="0">
        <f>'Dataset'!B64</f>
      </c>
      <c r="C64" s="0">
        <f>'Dataset'!C64</f>
      </c>
      <c r="D64" s="0">
        <f>'Dataset'!D64</f>
      </c>
      <c r="E64" s="0">
        <f>'Dataset'!E64</f>
      </c>
      <c r="F64" s="0">
        <f>'Dataset'!F64</f>
      </c>
      <c r="G64" s="0">
        <f>'Dataset'!G64</f>
      </c>
    </row>
    <row r="65">
      <c r="A65" s="0">
        <f>'Dataset'!A65</f>
      </c>
      <c r="B65" s="0">
        <f>'Dataset'!B65</f>
      </c>
      <c r="C65" s="0">
        <f>'Dataset'!C65</f>
      </c>
      <c r="D65" s="0">
        <f>'Dataset'!D65</f>
      </c>
      <c r="E65" s="0">
        <f>'Dataset'!E65</f>
      </c>
      <c r="F65" s="0">
        <f>'Dataset'!F65</f>
      </c>
      <c r="G65" s="0">
        <f>'Dataset'!G65</f>
      </c>
    </row>
    <row r="66">
      <c r="A66" s="0">
        <f>'Dataset'!A66</f>
      </c>
      <c r="B66" s="0">
        <f>'Dataset'!B66</f>
      </c>
      <c r="C66" s="0">
        <f>'Dataset'!C66</f>
      </c>
      <c r="D66" s="0">
        <f>'Dataset'!D66</f>
      </c>
      <c r="E66" s="0">
        <f>'Dataset'!E66</f>
      </c>
      <c r="F66" s="0">
        <f>'Dataset'!F66</f>
      </c>
      <c r="G66" s="0">
        <f>'Dataset'!G66</f>
      </c>
    </row>
    <row r="67">
      <c r="A67" s="0">
        <f>'Dataset'!A67</f>
      </c>
      <c r="B67" s="0">
        <f>'Dataset'!B67</f>
      </c>
      <c r="C67" s="0">
        <f>'Dataset'!C67</f>
      </c>
      <c r="D67" s="0">
        <f>'Dataset'!D67</f>
      </c>
      <c r="E67" s="0">
        <f>'Dataset'!E67</f>
      </c>
      <c r="F67" s="0">
        <f>'Dataset'!F67</f>
      </c>
      <c r="G67" s="0">
        <f>'Dataset'!G67</f>
      </c>
    </row>
    <row r="68">
      <c r="A68" s="0">
        <f>'Dataset'!A68</f>
      </c>
      <c r="B68" s="0">
        <f>'Dataset'!B68</f>
      </c>
      <c r="C68" s="0">
        <f>'Dataset'!C68</f>
      </c>
      <c r="D68" s="0">
        <f>'Dataset'!D68</f>
      </c>
      <c r="E68" s="0">
        <f>'Dataset'!E68</f>
      </c>
      <c r="F68" s="0">
        <f>'Dataset'!F68</f>
      </c>
      <c r="G68" s="0">
        <f>'Dataset'!G68</f>
      </c>
    </row>
    <row r="69">
      <c r="A69" s="0">
        <f>'Dataset'!A69</f>
      </c>
      <c r="B69" s="0">
        <f>'Dataset'!B69</f>
      </c>
      <c r="C69" s="0">
        <f>'Dataset'!C69</f>
      </c>
      <c r="D69" s="0">
        <f>'Dataset'!D69</f>
      </c>
      <c r="E69" s="0">
        <f>'Dataset'!E69</f>
      </c>
      <c r="F69" s="0">
        <f>'Dataset'!F69</f>
      </c>
      <c r="G69" s="0">
        <f>'Dataset'!G69</f>
      </c>
    </row>
    <row r="70">
      <c r="A70" s="0">
        <f>'Dataset'!A70</f>
      </c>
      <c r="B70" s="0">
        <f>'Dataset'!B70</f>
      </c>
      <c r="C70" s="0">
        <f>'Dataset'!C70</f>
      </c>
      <c r="D70" s="0">
        <f>'Dataset'!D70</f>
      </c>
      <c r="E70" s="0">
        <f>'Dataset'!E70</f>
      </c>
      <c r="F70" s="0">
        <f>'Dataset'!F70</f>
      </c>
      <c r="G70" s="0">
        <f>'Dataset'!G70</f>
      </c>
    </row>
    <row r="71">
      <c r="A71" s="0">
        <f>'Dataset'!A71</f>
      </c>
      <c r="B71" s="0">
        <f>'Dataset'!B71</f>
      </c>
      <c r="C71" s="0">
        <f>'Dataset'!C71</f>
      </c>
      <c r="D71" s="0">
        <f>'Dataset'!D71</f>
      </c>
      <c r="E71" s="0">
        <f>'Dataset'!E71</f>
      </c>
      <c r="F71" s="0">
        <f>'Dataset'!F71</f>
      </c>
      <c r="G71" s="0">
        <f>'Dataset'!G71</f>
      </c>
    </row>
    <row r="72">
      <c r="A72" s="0">
        <f>'Dataset'!A72</f>
      </c>
      <c r="B72" s="0">
        <f>'Dataset'!B72</f>
      </c>
      <c r="C72" s="0">
        <f>'Dataset'!C72</f>
      </c>
      <c r="D72" s="0">
        <f>'Dataset'!D72</f>
      </c>
      <c r="E72" s="0">
        <f>'Dataset'!E72</f>
      </c>
      <c r="F72" s="0">
        <f>'Dataset'!F72</f>
      </c>
      <c r="G72" s="0">
        <f>'Dataset'!G72</f>
      </c>
    </row>
    <row r="73">
      <c r="A73" s="0">
        <f>'Dataset'!A73</f>
      </c>
      <c r="B73" s="0">
        <f>'Dataset'!B73</f>
      </c>
      <c r="C73" s="0">
        <f>'Dataset'!C73</f>
      </c>
      <c r="D73" s="0">
        <f>'Dataset'!D73</f>
      </c>
      <c r="E73" s="0">
        <f>'Dataset'!E73</f>
      </c>
      <c r="F73" s="0">
        <f>'Dataset'!F73</f>
      </c>
      <c r="G73" s="0">
        <f>'Dataset'!G73</f>
      </c>
    </row>
    <row r="74">
      <c r="A74" s="0">
        <f>'Dataset'!A74</f>
      </c>
      <c r="B74" s="0">
        <f>'Dataset'!B74</f>
      </c>
      <c r="C74" s="0">
        <f>'Dataset'!C74</f>
      </c>
      <c r="D74" s="0">
        <f>'Dataset'!D74</f>
      </c>
      <c r="E74" s="0">
        <f>'Dataset'!E74</f>
      </c>
      <c r="F74" s="0">
        <f>'Dataset'!F74</f>
      </c>
      <c r="G74" s="0">
        <f>'Dataset'!G74</f>
      </c>
    </row>
    <row r="75">
      <c r="A75" s="0">
        <f>'Dataset'!A75</f>
      </c>
      <c r="B75" s="0">
        <f>'Dataset'!B75</f>
      </c>
      <c r="C75" s="0">
        <f>'Dataset'!C75</f>
      </c>
      <c r="D75" s="0">
        <f>'Dataset'!D75</f>
      </c>
      <c r="E75" s="0">
        <f>'Dataset'!E75</f>
      </c>
      <c r="F75" s="0">
        <f>'Dataset'!F75</f>
      </c>
      <c r="G75" s="0">
        <f>'Dataset'!G75</f>
      </c>
    </row>
    <row r="76">
      <c r="A76" s="0">
        <f>'Dataset'!A76</f>
      </c>
      <c r="B76" s="0">
        <f>'Dataset'!B76</f>
      </c>
      <c r="C76" s="0">
        <f>'Dataset'!C76</f>
      </c>
      <c r="D76" s="0">
        <f>'Dataset'!D76</f>
      </c>
      <c r="E76" s="0">
        <f>'Dataset'!E76</f>
      </c>
      <c r="F76" s="0">
        <f>'Dataset'!F76</f>
      </c>
      <c r="G76" s="0">
        <f>'Dataset'!G76</f>
      </c>
    </row>
    <row r="77">
      <c r="A77" s="0">
        <f>'Dataset'!A77</f>
      </c>
      <c r="B77" s="0">
        <f>'Dataset'!B77</f>
      </c>
      <c r="C77" s="0">
        <f>'Dataset'!C77</f>
      </c>
      <c r="D77" s="0">
        <f>'Dataset'!D77</f>
      </c>
      <c r="E77" s="0">
        <f>'Dataset'!E77</f>
      </c>
      <c r="F77" s="0">
        <f>'Dataset'!F77</f>
      </c>
      <c r="G77" s="0">
        <f>'Dataset'!G77</f>
      </c>
    </row>
    <row r="78">
      <c r="A78" s="0">
        <f>'Dataset'!A78</f>
      </c>
      <c r="B78" s="0">
        <f>'Dataset'!B78</f>
      </c>
      <c r="C78" s="0">
        <f>'Dataset'!C78</f>
      </c>
      <c r="D78" s="0">
        <f>'Dataset'!D78</f>
      </c>
      <c r="E78" s="0">
        <f>'Dataset'!E78</f>
      </c>
      <c r="F78" s="0">
        <f>'Dataset'!F78</f>
      </c>
      <c r="G78" s="0">
        <f>'Dataset'!G78</f>
      </c>
    </row>
    <row r="79">
      <c r="A79" s="0">
        <f>'Dataset'!A79</f>
      </c>
      <c r="B79" s="0">
        <f>'Dataset'!B79</f>
      </c>
      <c r="C79" s="0">
        <f>'Dataset'!C79</f>
      </c>
      <c r="D79" s="0">
        <f>'Dataset'!D79</f>
      </c>
      <c r="E79" s="0">
        <f>'Dataset'!E79</f>
      </c>
      <c r="F79" s="0">
        <f>'Dataset'!F79</f>
      </c>
      <c r="G79" s="0">
        <f>'Dataset'!G79</f>
      </c>
    </row>
    <row r="80">
      <c r="A80" s="0">
        <f>'Dataset'!A80</f>
      </c>
      <c r="B80" s="0">
        <f>'Dataset'!B80</f>
      </c>
      <c r="C80" s="0">
        <f>'Dataset'!C80</f>
      </c>
      <c r="D80" s="0">
        <f>'Dataset'!D80</f>
      </c>
      <c r="E80" s="0">
        <f>'Dataset'!E80</f>
      </c>
      <c r="F80" s="0">
        <f>'Dataset'!F80</f>
      </c>
      <c r="G80" s="0">
        <f>'Dataset'!G80</f>
      </c>
    </row>
    <row r="81">
      <c r="A81" s="0">
        <f>'Dataset'!A81</f>
      </c>
      <c r="B81" s="0">
        <f>'Dataset'!B81</f>
      </c>
      <c r="C81" s="0">
        <f>'Dataset'!C81</f>
      </c>
      <c r="D81" s="0">
        <f>'Dataset'!D81</f>
      </c>
      <c r="E81" s="0">
        <f>'Dataset'!E81</f>
      </c>
      <c r="F81" s="0">
        <f>'Dataset'!F81</f>
      </c>
      <c r="G81" s="0">
        <f>'Dataset'!G81</f>
      </c>
    </row>
    <row r="82">
      <c r="A82" s="0">
        <f>'Dataset'!A82</f>
      </c>
      <c r="B82" s="0">
        <f>'Dataset'!B82</f>
      </c>
      <c r="C82" s="0">
        <f>'Dataset'!C82</f>
      </c>
      <c r="D82" s="0">
        <f>'Dataset'!D82</f>
      </c>
      <c r="E82" s="0">
        <f>'Dataset'!E82</f>
      </c>
      <c r="F82" s="0">
        <f>'Dataset'!F82</f>
      </c>
      <c r="G82" s="0">
        <f>'Dataset'!G82</f>
      </c>
    </row>
    <row r="83">
      <c r="A83" s="0">
        <f>'Dataset'!A83</f>
      </c>
      <c r="B83" s="0">
        <f>'Dataset'!B83</f>
      </c>
      <c r="C83" s="0">
        <f>'Dataset'!C83</f>
      </c>
      <c r="D83" s="0">
        <f>'Dataset'!D83</f>
      </c>
      <c r="E83" s="0">
        <f>'Dataset'!E83</f>
      </c>
      <c r="F83" s="0">
        <f>'Dataset'!F83</f>
      </c>
      <c r="G83" s="0">
        <f>'Dataset'!G83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83"/>
  <sheetViews>
    <sheetView workbookViewId="0"/>
  </sheetViews>
  <sheetFormatPr defaultRowHeight="15"/>
  <cols>
    <col min="2" max="2" width="14.2425584793091" customWidth="1"/>
    <col min="3" max="3" width="15.9125690460205" customWidth="1"/>
    <col min="4" max="4" width="13.6069793701172" customWidth="1"/>
    <col min="5" max="5" width="12.8788976669312" customWidth="1"/>
    <col min="6" max="6" width="9.140625" customWidth="1"/>
    <col min="7" max="7" width="13.082799911499" customWidth="1"/>
    <col min="9" max="9" width="26.4956130981445" customWidth="1"/>
    <col min="10" max="10" width="24.086576461792" customWidth="1"/>
  </cols>
  <sheetData>
    <row r="1">
      <c r="A1" s="0" t="s">
        <v>39</v>
      </c>
      <c r="B1" s="0" t="s">
        <v>40</v>
      </c>
      <c r="C1" s="0" t="s">
        <v>41</v>
      </c>
      <c r="D1" s="0" t="s">
        <v>42</v>
      </c>
      <c r="E1" s="0" t="s">
        <v>43</v>
      </c>
      <c r="F1" s="0" t="s">
        <v>44</v>
      </c>
      <c r="G1" s="0" t="s">
        <v>45</v>
      </c>
      <c r="I1" s="0" t="s">
        <v>46</v>
      </c>
      <c r="J1" s="0" t="s">
        <v>47</v>
      </c>
    </row>
    <row r="2">
      <c r="A2" s="0">
        <v>0</v>
      </c>
      <c r="B2" s="2">
        <f>'Dataset'!H2</f>
      </c>
      <c r="C2" s="2">
        <f ref="C2:C83" t="shared" si="1">J2</f>
      </c>
      <c r="D2" s="2">
        <f ref="D2:D83" t="shared" si="2">ABS(B2 - C2)</f>
      </c>
      <c r="E2" s="2">
        <f ref="E2:E83" t="shared" si="3">ABS(D2 / B2)</f>
      </c>
      <c r="F2" s="2">
        <f ref="F2:F83" t="shared" si="4">C2 - B2</f>
      </c>
      <c r="G2" s="2">
        <f ref="G2:G83" t="shared" si="5">POWER(F2, 2)</f>
      </c>
      <c r="I2" s="2">
        <f>=(0.0647187805563769*Inputs!$E2+(-0.0586001557383208*Inputs!$C2+-0.000559831055840072*Inputs!$E2/((-0.617259258050371*Inputs!$A2+0.910548073108885*Inputs!$B2))+0.031190365054428)/((-1.03798497812957*Inputs!$B2+1*Inputs!$E2*(2.01139260008883*Inputs!$F2+-0.328465740296336)*-1.45814913182285))+(1*Inputs!$A2*(0.0901618063687979*Inputs!$D2+-5.19666635718414)*-0.0671982066204014+-0.189480645179231)/((0.503266748060276*Inputs!$G2+(1.68734210810291*Inputs!$A2+-18.8136354165201)*(-0.977650496901947*Inputs!$F2+-0.174999926535517)+-12.2345990290255))+1/(16.3437589292691*Inputs!$F2)+1/((3.63646649864346*Inputs!$C2+-8.19270622422863)*(1.0036466086547*Inputs!$F2+-1.27160796999472)*-4.10658562955169)+1*Inputs!$E2*(-1.43931727061442*Inputs!$E2+1/(0.188155221578003*Inputs!$F2)+-17.8701596704595)*-0.0012269604866192/((-0.616922245147968*Inputs!$A2+0.910690145377764*Inputs!$B2))+(-0.00205433149508822*Inputs!$D2+0.00257820878353092*Inputs!$F2+(0.0022583226126132*Inputs!$B2+-0.00940310602109442*Inputs!$A2)/((-0.478863281352797*Inputs!$G2+0.283094609244171*Inputs!$E2))+-0.0317629401780205)/((-2.3724730458163*Inputs!$G2+(2.49236338557913*Inputs!$D2+12.2228892655251)/((1.68817013299315*Inputs!$A2+-18.8176735952503)*(1.02143859816845*Inputs!$F2+-1.25850427705548)))*(0.0666189925367649*Inputs!$B2+(0.169201675997502*Inputs!$F2+0.166786713707933*Inputs!$D2)/((-0.141628019225002*Inputs!$D2+1.01295510003507*Inputs!$F2+(1.063516586418*Inputs!$B2+2.25913291675587*Inputs!$A2)/((-0.481533222473991*Inputs!$G2+0.300782877528721*Inputs!$E2))+1/(0.240877542876142*Inputs!$F2)+-2.48476675190363))+-1.16520731304467))+0.662576211271357)</f>
      </c>
      <c r="J2" s="2">
        <f ref="J2:J83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'Dataset'!H3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(0.0647187805563769*Inputs!$E3+(-0.0586001557383208*Inputs!$C3+-0.000559831055840072*Inputs!$E3/((-0.617259258050371*Inputs!$A3+0.910548073108885*Inputs!$B3))+0.031190365054428)/((-1.03798497812957*Inputs!$B3+1*Inputs!$E3*(2.01139260008883*Inputs!$F3+-0.328465740296336)*-1.45814913182285))+(1*Inputs!$A3*(0.0901618063687979*Inputs!$D3+-5.19666635718414)*-0.0671982066204014+-0.189480645179231)/((0.503266748060276*Inputs!$G3+(1.68734210810291*Inputs!$A3+-18.8136354165201)*(-0.977650496901947*Inputs!$F3+-0.174999926535517)+-12.2345990290255))+1/(16.3437589292691*Inputs!$F3)+1/((3.63646649864346*Inputs!$C3+-8.19270622422863)*(1.0036466086547*Inputs!$F3+-1.27160796999472)*-4.10658562955169)+1*Inputs!$E3*(-1.43931727061442*Inputs!$E3+1/(0.188155221578003*Inputs!$F3)+-17.8701596704595)*-0.0012269604866192/((-0.616922245147968*Inputs!$A3+0.910690145377764*Inputs!$B3))+(-0.00205433149508822*Inputs!$D3+0.00257820878353092*Inputs!$F3+(0.0022583226126132*Inputs!$B3+-0.00940310602109442*Inputs!$A3)/((-0.478863281352797*Inputs!$G3+0.283094609244171*Inputs!$E3))+-0.0317629401780205)/((-2.3724730458163*Inputs!$G3+(2.49236338557913*Inputs!$D3+12.2228892655251)/((1.68817013299315*Inputs!$A3+-18.8176735952503)*(1.02143859816845*Inputs!$F3+-1.25850427705548)))*(0.0666189925367649*Inputs!$B3+(0.169201675997502*Inputs!$F3+0.166786713707933*Inputs!$D3)/((-0.141628019225002*Inputs!$D3+1.01295510003507*Inputs!$F3+(1.063516586418*Inputs!$B3+2.25913291675587*Inputs!$A3)/((-0.481533222473991*Inputs!$G3+0.300782877528721*Inputs!$E3))+1/(0.240877542876142*Inputs!$F3)+-2.48476675190363))+-1.16520731304467))+0.662576211271357)</f>
      </c>
      <c r="J3" s="2">
        <f t="shared" si="6"/>
      </c>
    </row>
    <row r="4">
      <c r="A4" s="0">
        <v>2</v>
      </c>
      <c r="B4" s="2">
        <f>'Dataset'!H4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(0.0647187805563769*Inputs!$E4+(-0.0586001557383208*Inputs!$C4+-0.000559831055840072*Inputs!$E4/((-0.617259258050371*Inputs!$A4+0.910548073108885*Inputs!$B4))+0.031190365054428)/((-1.03798497812957*Inputs!$B4+1*Inputs!$E4*(2.01139260008883*Inputs!$F4+-0.328465740296336)*-1.45814913182285))+(1*Inputs!$A4*(0.0901618063687979*Inputs!$D4+-5.19666635718414)*-0.0671982066204014+-0.189480645179231)/((0.503266748060276*Inputs!$G4+(1.68734210810291*Inputs!$A4+-18.8136354165201)*(-0.977650496901947*Inputs!$F4+-0.174999926535517)+-12.2345990290255))+1/(16.3437589292691*Inputs!$F4)+1/((3.63646649864346*Inputs!$C4+-8.19270622422863)*(1.0036466086547*Inputs!$F4+-1.27160796999472)*-4.10658562955169)+1*Inputs!$E4*(-1.43931727061442*Inputs!$E4+1/(0.188155221578003*Inputs!$F4)+-17.8701596704595)*-0.0012269604866192/((-0.616922245147968*Inputs!$A4+0.910690145377764*Inputs!$B4))+(-0.00205433149508822*Inputs!$D4+0.00257820878353092*Inputs!$F4+(0.0022583226126132*Inputs!$B4+-0.00940310602109442*Inputs!$A4)/((-0.478863281352797*Inputs!$G4+0.283094609244171*Inputs!$E4))+-0.0317629401780205)/((-2.3724730458163*Inputs!$G4+(2.49236338557913*Inputs!$D4+12.2228892655251)/((1.68817013299315*Inputs!$A4+-18.8176735952503)*(1.02143859816845*Inputs!$F4+-1.25850427705548)))*(0.0666189925367649*Inputs!$B4+(0.169201675997502*Inputs!$F4+0.166786713707933*Inputs!$D4)/((-0.141628019225002*Inputs!$D4+1.01295510003507*Inputs!$F4+(1.063516586418*Inputs!$B4+2.25913291675587*Inputs!$A4)/((-0.481533222473991*Inputs!$G4+0.300782877528721*Inputs!$E4))+1/(0.240877542876142*Inputs!$F4)+-2.48476675190363))+-1.16520731304467))+0.662576211271357)</f>
      </c>
      <c r="J4" s="2">
        <f t="shared" si="6"/>
      </c>
    </row>
    <row r="5">
      <c r="A5" s="0">
        <v>3</v>
      </c>
      <c r="B5" s="2">
        <f>'Dataset'!H5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(0.0647187805563769*Inputs!$E5+(-0.0586001557383208*Inputs!$C5+-0.000559831055840072*Inputs!$E5/((-0.617259258050371*Inputs!$A5+0.910548073108885*Inputs!$B5))+0.031190365054428)/((-1.03798497812957*Inputs!$B5+1*Inputs!$E5*(2.01139260008883*Inputs!$F5+-0.328465740296336)*-1.45814913182285))+(1*Inputs!$A5*(0.0901618063687979*Inputs!$D5+-5.19666635718414)*-0.0671982066204014+-0.189480645179231)/((0.503266748060276*Inputs!$G5+(1.68734210810291*Inputs!$A5+-18.8136354165201)*(-0.977650496901947*Inputs!$F5+-0.174999926535517)+-12.2345990290255))+1/(16.3437589292691*Inputs!$F5)+1/((3.63646649864346*Inputs!$C5+-8.19270622422863)*(1.0036466086547*Inputs!$F5+-1.27160796999472)*-4.10658562955169)+1*Inputs!$E5*(-1.43931727061442*Inputs!$E5+1/(0.188155221578003*Inputs!$F5)+-17.8701596704595)*-0.0012269604866192/((-0.616922245147968*Inputs!$A5+0.910690145377764*Inputs!$B5))+(-0.00205433149508822*Inputs!$D5+0.00257820878353092*Inputs!$F5+(0.0022583226126132*Inputs!$B5+-0.00940310602109442*Inputs!$A5)/((-0.478863281352797*Inputs!$G5+0.283094609244171*Inputs!$E5))+-0.0317629401780205)/((-2.3724730458163*Inputs!$G5+(2.49236338557913*Inputs!$D5+12.2228892655251)/((1.68817013299315*Inputs!$A5+-18.8176735952503)*(1.02143859816845*Inputs!$F5+-1.25850427705548)))*(0.0666189925367649*Inputs!$B5+(0.169201675997502*Inputs!$F5+0.166786713707933*Inputs!$D5)/((-0.141628019225002*Inputs!$D5+1.01295510003507*Inputs!$F5+(1.063516586418*Inputs!$B5+2.25913291675587*Inputs!$A5)/((-0.481533222473991*Inputs!$G5+0.300782877528721*Inputs!$E5))+1/(0.240877542876142*Inputs!$F5)+-2.48476675190363))+-1.16520731304467))+0.662576211271357)</f>
      </c>
      <c r="J5" s="2">
        <f t="shared" si="6"/>
      </c>
    </row>
    <row r="6">
      <c r="A6" s="0">
        <v>4</v>
      </c>
      <c r="B6" s="2">
        <f>'Dataset'!H6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(0.0647187805563769*Inputs!$E6+(-0.0586001557383208*Inputs!$C6+-0.000559831055840072*Inputs!$E6/((-0.617259258050371*Inputs!$A6+0.910548073108885*Inputs!$B6))+0.031190365054428)/((-1.03798497812957*Inputs!$B6+1*Inputs!$E6*(2.01139260008883*Inputs!$F6+-0.328465740296336)*-1.45814913182285))+(1*Inputs!$A6*(0.0901618063687979*Inputs!$D6+-5.19666635718414)*-0.0671982066204014+-0.189480645179231)/((0.503266748060276*Inputs!$G6+(1.68734210810291*Inputs!$A6+-18.8136354165201)*(-0.977650496901947*Inputs!$F6+-0.174999926535517)+-12.2345990290255))+1/(16.3437589292691*Inputs!$F6)+1/((3.63646649864346*Inputs!$C6+-8.19270622422863)*(1.0036466086547*Inputs!$F6+-1.27160796999472)*-4.10658562955169)+1*Inputs!$E6*(-1.43931727061442*Inputs!$E6+1/(0.188155221578003*Inputs!$F6)+-17.8701596704595)*-0.0012269604866192/((-0.616922245147968*Inputs!$A6+0.910690145377764*Inputs!$B6))+(-0.00205433149508822*Inputs!$D6+0.00257820878353092*Inputs!$F6+(0.0022583226126132*Inputs!$B6+-0.00940310602109442*Inputs!$A6)/((-0.478863281352797*Inputs!$G6+0.283094609244171*Inputs!$E6))+-0.0317629401780205)/((-2.3724730458163*Inputs!$G6+(2.49236338557913*Inputs!$D6+12.2228892655251)/((1.68817013299315*Inputs!$A6+-18.8176735952503)*(1.02143859816845*Inputs!$F6+-1.25850427705548)))*(0.0666189925367649*Inputs!$B6+(0.169201675997502*Inputs!$F6+0.166786713707933*Inputs!$D6)/((-0.141628019225002*Inputs!$D6+1.01295510003507*Inputs!$F6+(1.063516586418*Inputs!$B6+2.25913291675587*Inputs!$A6)/((-0.481533222473991*Inputs!$G6+0.300782877528721*Inputs!$E6))+1/(0.240877542876142*Inputs!$F6)+-2.48476675190363))+-1.16520731304467))+0.662576211271357)</f>
      </c>
      <c r="J6" s="2">
        <f t="shared" si="6"/>
      </c>
    </row>
    <row r="7">
      <c r="A7" s="0">
        <v>5</v>
      </c>
      <c r="B7" s="2">
        <f>'Dataset'!H7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(0.0647187805563769*Inputs!$E7+(-0.0586001557383208*Inputs!$C7+-0.000559831055840072*Inputs!$E7/((-0.617259258050371*Inputs!$A7+0.910548073108885*Inputs!$B7))+0.031190365054428)/((-1.03798497812957*Inputs!$B7+1*Inputs!$E7*(2.01139260008883*Inputs!$F7+-0.328465740296336)*-1.45814913182285))+(1*Inputs!$A7*(0.0901618063687979*Inputs!$D7+-5.19666635718414)*-0.0671982066204014+-0.189480645179231)/((0.503266748060276*Inputs!$G7+(1.68734210810291*Inputs!$A7+-18.8136354165201)*(-0.977650496901947*Inputs!$F7+-0.174999926535517)+-12.2345990290255))+1/(16.3437589292691*Inputs!$F7)+1/((3.63646649864346*Inputs!$C7+-8.19270622422863)*(1.0036466086547*Inputs!$F7+-1.27160796999472)*-4.10658562955169)+1*Inputs!$E7*(-1.43931727061442*Inputs!$E7+1/(0.188155221578003*Inputs!$F7)+-17.8701596704595)*-0.0012269604866192/((-0.616922245147968*Inputs!$A7+0.910690145377764*Inputs!$B7))+(-0.00205433149508822*Inputs!$D7+0.00257820878353092*Inputs!$F7+(0.0022583226126132*Inputs!$B7+-0.00940310602109442*Inputs!$A7)/((-0.478863281352797*Inputs!$G7+0.283094609244171*Inputs!$E7))+-0.0317629401780205)/((-2.3724730458163*Inputs!$G7+(2.49236338557913*Inputs!$D7+12.2228892655251)/((1.68817013299315*Inputs!$A7+-18.8176735952503)*(1.02143859816845*Inputs!$F7+-1.25850427705548)))*(0.0666189925367649*Inputs!$B7+(0.169201675997502*Inputs!$F7+0.166786713707933*Inputs!$D7)/((-0.141628019225002*Inputs!$D7+1.01295510003507*Inputs!$F7+(1.063516586418*Inputs!$B7+2.25913291675587*Inputs!$A7)/((-0.481533222473991*Inputs!$G7+0.300782877528721*Inputs!$E7))+1/(0.240877542876142*Inputs!$F7)+-2.48476675190363))+-1.16520731304467))+0.662576211271357)</f>
      </c>
      <c r="J7" s="2">
        <f t="shared" si="6"/>
      </c>
    </row>
    <row r="8">
      <c r="A8" s="0">
        <v>6</v>
      </c>
      <c r="B8" s="2">
        <f>'Dataset'!H8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(0.0647187805563769*Inputs!$E8+(-0.0586001557383208*Inputs!$C8+-0.000559831055840072*Inputs!$E8/((-0.617259258050371*Inputs!$A8+0.910548073108885*Inputs!$B8))+0.031190365054428)/((-1.03798497812957*Inputs!$B8+1*Inputs!$E8*(2.01139260008883*Inputs!$F8+-0.328465740296336)*-1.45814913182285))+(1*Inputs!$A8*(0.0901618063687979*Inputs!$D8+-5.19666635718414)*-0.0671982066204014+-0.189480645179231)/((0.503266748060276*Inputs!$G8+(1.68734210810291*Inputs!$A8+-18.8136354165201)*(-0.977650496901947*Inputs!$F8+-0.174999926535517)+-12.2345990290255))+1/(16.3437589292691*Inputs!$F8)+1/((3.63646649864346*Inputs!$C8+-8.19270622422863)*(1.0036466086547*Inputs!$F8+-1.27160796999472)*-4.10658562955169)+1*Inputs!$E8*(-1.43931727061442*Inputs!$E8+1/(0.188155221578003*Inputs!$F8)+-17.8701596704595)*-0.0012269604866192/((-0.616922245147968*Inputs!$A8+0.910690145377764*Inputs!$B8))+(-0.00205433149508822*Inputs!$D8+0.00257820878353092*Inputs!$F8+(0.0022583226126132*Inputs!$B8+-0.00940310602109442*Inputs!$A8)/((-0.478863281352797*Inputs!$G8+0.283094609244171*Inputs!$E8))+-0.0317629401780205)/((-2.3724730458163*Inputs!$G8+(2.49236338557913*Inputs!$D8+12.2228892655251)/((1.68817013299315*Inputs!$A8+-18.8176735952503)*(1.02143859816845*Inputs!$F8+-1.25850427705548)))*(0.0666189925367649*Inputs!$B8+(0.169201675997502*Inputs!$F8+0.166786713707933*Inputs!$D8)/((-0.141628019225002*Inputs!$D8+1.01295510003507*Inputs!$F8+(1.063516586418*Inputs!$B8+2.25913291675587*Inputs!$A8)/((-0.481533222473991*Inputs!$G8+0.300782877528721*Inputs!$E8))+1/(0.240877542876142*Inputs!$F8)+-2.48476675190363))+-1.16520731304467))+0.662576211271357)</f>
      </c>
      <c r="J8" s="2">
        <f t="shared" si="6"/>
      </c>
    </row>
    <row r="9">
      <c r="A9" s="0">
        <v>7</v>
      </c>
      <c r="B9" s="2">
        <f>'Dataset'!H9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(0.0647187805563769*Inputs!$E9+(-0.0586001557383208*Inputs!$C9+-0.000559831055840072*Inputs!$E9/((-0.617259258050371*Inputs!$A9+0.910548073108885*Inputs!$B9))+0.031190365054428)/((-1.03798497812957*Inputs!$B9+1*Inputs!$E9*(2.01139260008883*Inputs!$F9+-0.328465740296336)*-1.45814913182285))+(1*Inputs!$A9*(0.0901618063687979*Inputs!$D9+-5.19666635718414)*-0.0671982066204014+-0.189480645179231)/((0.503266748060276*Inputs!$G9+(1.68734210810291*Inputs!$A9+-18.8136354165201)*(-0.977650496901947*Inputs!$F9+-0.174999926535517)+-12.2345990290255))+1/(16.3437589292691*Inputs!$F9)+1/((3.63646649864346*Inputs!$C9+-8.19270622422863)*(1.0036466086547*Inputs!$F9+-1.27160796999472)*-4.10658562955169)+1*Inputs!$E9*(-1.43931727061442*Inputs!$E9+1/(0.188155221578003*Inputs!$F9)+-17.8701596704595)*-0.0012269604866192/((-0.616922245147968*Inputs!$A9+0.910690145377764*Inputs!$B9))+(-0.00205433149508822*Inputs!$D9+0.00257820878353092*Inputs!$F9+(0.0022583226126132*Inputs!$B9+-0.00940310602109442*Inputs!$A9)/((-0.478863281352797*Inputs!$G9+0.283094609244171*Inputs!$E9))+-0.0317629401780205)/((-2.3724730458163*Inputs!$G9+(2.49236338557913*Inputs!$D9+12.2228892655251)/((1.68817013299315*Inputs!$A9+-18.8176735952503)*(1.02143859816845*Inputs!$F9+-1.25850427705548)))*(0.0666189925367649*Inputs!$B9+(0.169201675997502*Inputs!$F9+0.166786713707933*Inputs!$D9)/((-0.141628019225002*Inputs!$D9+1.01295510003507*Inputs!$F9+(1.063516586418*Inputs!$B9+2.25913291675587*Inputs!$A9)/((-0.481533222473991*Inputs!$G9+0.300782877528721*Inputs!$E9))+1/(0.240877542876142*Inputs!$F9)+-2.48476675190363))+-1.16520731304467))+0.662576211271357)</f>
      </c>
      <c r="J9" s="2">
        <f t="shared" si="6"/>
      </c>
    </row>
    <row r="10">
      <c r="A10" s="0">
        <v>8</v>
      </c>
      <c r="B10" s="2">
        <f>'Dataset'!H10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(0.0647187805563769*Inputs!$E10+(-0.0586001557383208*Inputs!$C10+-0.000559831055840072*Inputs!$E10/((-0.617259258050371*Inputs!$A10+0.910548073108885*Inputs!$B10))+0.031190365054428)/((-1.03798497812957*Inputs!$B10+1*Inputs!$E10*(2.01139260008883*Inputs!$F10+-0.328465740296336)*-1.45814913182285))+(1*Inputs!$A10*(0.0901618063687979*Inputs!$D10+-5.19666635718414)*-0.0671982066204014+-0.189480645179231)/((0.503266748060276*Inputs!$G10+(1.68734210810291*Inputs!$A10+-18.8136354165201)*(-0.977650496901947*Inputs!$F10+-0.174999926535517)+-12.2345990290255))+1/(16.3437589292691*Inputs!$F10)+1/((3.63646649864346*Inputs!$C10+-8.19270622422863)*(1.0036466086547*Inputs!$F10+-1.27160796999472)*-4.10658562955169)+1*Inputs!$E10*(-1.43931727061442*Inputs!$E10+1/(0.188155221578003*Inputs!$F10)+-17.8701596704595)*-0.0012269604866192/((-0.616922245147968*Inputs!$A10+0.910690145377764*Inputs!$B10))+(-0.00205433149508822*Inputs!$D10+0.00257820878353092*Inputs!$F10+(0.0022583226126132*Inputs!$B10+-0.00940310602109442*Inputs!$A10)/((-0.478863281352797*Inputs!$G10+0.283094609244171*Inputs!$E10))+-0.0317629401780205)/((-2.3724730458163*Inputs!$G10+(2.49236338557913*Inputs!$D10+12.2228892655251)/((1.68817013299315*Inputs!$A10+-18.8176735952503)*(1.02143859816845*Inputs!$F10+-1.25850427705548)))*(0.0666189925367649*Inputs!$B10+(0.169201675997502*Inputs!$F10+0.166786713707933*Inputs!$D10)/((-0.141628019225002*Inputs!$D10+1.01295510003507*Inputs!$F10+(1.063516586418*Inputs!$B10+2.25913291675587*Inputs!$A10)/((-0.481533222473991*Inputs!$G10+0.300782877528721*Inputs!$E10))+1/(0.240877542876142*Inputs!$F10)+-2.48476675190363))+-1.16520731304467))+0.662576211271357)</f>
      </c>
      <c r="J10" s="2">
        <f t="shared" si="6"/>
      </c>
    </row>
    <row r="11">
      <c r="A11" s="0">
        <v>9</v>
      </c>
      <c r="B11" s="2">
        <f>'Dataset'!H11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(0.0647187805563769*Inputs!$E11+(-0.0586001557383208*Inputs!$C11+-0.000559831055840072*Inputs!$E11/((-0.617259258050371*Inputs!$A11+0.910548073108885*Inputs!$B11))+0.031190365054428)/((-1.03798497812957*Inputs!$B11+1*Inputs!$E11*(2.01139260008883*Inputs!$F11+-0.328465740296336)*-1.45814913182285))+(1*Inputs!$A11*(0.0901618063687979*Inputs!$D11+-5.19666635718414)*-0.0671982066204014+-0.189480645179231)/((0.503266748060276*Inputs!$G11+(1.68734210810291*Inputs!$A11+-18.8136354165201)*(-0.977650496901947*Inputs!$F11+-0.174999926535517)+-12.2345990290255))+1/(16.3437589292691*Inputs!$F11)+1/((3.63646649864346*Inputs!$C11+-8.19270622422863)*(1.0036466086547*Inputs!$F11+-1.27160796999472)*-4.10658562955169)+1*Inputs!$E11*(-1.43931727061442*Inputs!$E11+1/(0.188155221578003*Inputs!$F11)+-17.8701596704595)*-0.0012269604866192/((-0.616922245147968*Inputs!$A11+0.910690145377764*Inputs!$B11))+(-0.00205433149508822*Inputs!$D11+0.00257820878353092*Inputs!$F11+(0.0022583226126132*Inputs!$B11+-0.00940310602109442*Inputs!$A11)/((-0.478863281352797*Inputs!$G11+0.283094609244171*Inputs!$E11))+-0.0317629401780205)/((-2.3724730458163*Inputs!$G11+(2.49236338557913*Inputs!$D11+12.2228892655251)/((1.68817013299315*Inputs!$A11+-18.8176735952503)*(1.02143859816845*Inputs!$F11+-1.25850427705548)))*(0.0666189925367649*Inputs!$B11+(0.169201675997502*Inputs!$F11+0.166786713707933*Inputs!$D11)/((-0.141628019225002*Inputs!$D11+1.01295510003507*Inputs!$F11+(1.063516586418*Inputs!$B11+2.25913291675587*Inputs!$A11)/((-0.481533222473991*Inputs!$G11+0.300782877528721*Inputs!$E11))+1/(0.240877542876142*Inputs!$F11)+-2.48476675190363))+-1.16520731304467))+0.662576211271357)</f>
      </c>
      <c r="J11" s="2">
        <f t="shared" si="6"/>
      </c>
    </row>
    <row r="12">
      <c r="A12" s="0">
        <v>10</v>
      </c>
      <c r="B12" s="2">
        <f>'Dataset'!H12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(0.0647187805563769*Inputs!$E12+(-0.0586001557383208*Inputs!$C12+-0.000559831055840072*Inputs!$E12/((-0.617259258050371*Inputs!$A12+0.910548073108885*Inputs!$B12))+0.031190365054428)/((-1.03798497812957*Inputs!$B12+1*Inputs!$E12*(2.01139260008883*Inputs!$F12+-0.328465740296336)*-1.45814913182285))+(1*Inputs!$A12*(0.0901618063687979*Inputs!$D12+-5.19666635718414)*-0.0671982066204014+-0.189480645179231)/((0.503266748060276*Inputs!$G12+(1.68734210810291*Inputs!$A12+-18.8136354165201)*(-0.977650496901947*Inputs!$F12+-0.174999926535517)+-12.2345990290255))+1/(16.3437589292691*Inputs!$F12)+1/((3.63646649864346*Inputs!$C12+-8.19270622422863)*(1.0036466086547*Inputs!$F12+-1.27160796999472)*-4.10658562955169)+1*Inputs!$E12*(-1.43931727061442*Inputs!$E12+1/(0.188155221578003*Inputs!$F12)+-17.8701596704595)*-0.0012269604866192/((-0.616922245147968*Inputs!$A12+0.910690145377764*Inputs!$B12))+(-0.00205433149508822*Inputs!$D12+0.00257820878353092*Inputs!$F12+(0.0022583226126132*Inputs!$B12+-0.00940310602109442*Inputs!$A12)/((-0.478863281352797*Inputs!$G12+0.283094609244171*Inputs!$E12))+-0.0317629401780205)/((-2.3724730458163*Inputs!$G12+(2.49236338557913*Inputs!$D12+12.2228892655251)/((1.68817013299315*Inputs!$A12+-18.8176735952503)*(1.02143859816845*Inputs!$F12+-1.25850427705548)))*(0.0666189925367649*Inputs!$B12+(0.169201675997502*Inputs!$F12+0.166786713707933*Inputs!$D12)/((-0.141628019225002*Inputs!$D12+1.01295510003507*Inputs!$F12+(1.063516586418*Inputs!$B12+2.25913291675587*Inputs!$A12)/((-0.481533222473991*Inputs!$G12+0.300782877528721*Inputs!$E12))+1/(0.240877542876142*Inputs!$F12)+-2.48476675190363))+-1.16520731304467))+0.662576211271357)</f>
      </c>
      <c r="J12" s="2">
        <f t="shared" si="6"/>
      </c>
    </row>
    <row r="13">
      <c r="A13" s="0">
        <v>11</v>
      </c>
      <c r="B13" s="2">
        <f>'Dataset'!H13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(0.0647187805563769*Inputs!$E13+(-0.0586001557383208*Inputs!$C13+-0.000559831055840072*Inputs!$E13/((-0.617259258050371*Inputs!$A13+0.910548073108885*Inputs!$B13))+0.031190365054428)/((-1.03798497812957*Inputs!$B13+1*Inputs!$E13*(2.01139260008883*Inputs!$F13+-0.328465740296336)*-1.45814913182285))+(1*Inputs!$A13*(0.0901618063687979*Inputs!$D13+-5.19666635718414)*-0.0671982066204014+-0.189480645179231)/((0.503266748060276*Inputs!$G13+(1.68734210810291*Inputs!$A13+-18.8136354165201)*(-0.977650496901947*Inputs!$F13+-0.174999926535517)+-12.2345990290255))+1/(16.3437589292691*Inputs!$F13)+1/((3.63646649864346*Inputs!$C13+-8.19270622422863)*(1.0036466086547*Inputs!$F13+-1.27160796999472)*-4.10658562955169)+1*Inputs!$E13*(-1.43931727061442*Inputs!$E13+1/(0.188155221578003*Inputs!$F13)+-17.8701596704595)*-0.0012269604866192/((-0.616922245147968*Inputs!$A13+0.910690145377764*Inputs!$B13))+(-0.00205433149508822*Inputs!$D13+0.00257820878353092*Inputs!$F13+(0.0022583226126132*Inputs!$B13+-0.00940310602109442*Inputs!$A13)/((-0.478863281352797*Inputs!$G13+0.283094609244171*Inputs!$E13))+-0.0317629401780205)/((-2.3724730458163*Inputs!$G13+(2.49236338557913*Inputs!$D13+12.2228892655251)/((1.68817013299315*Inputs!$A13+-18.8176735952503)*(1.02143859816845*Inputs!$F13+-1.25850427705548)))*(0.0666189925367649*Inputs!$B13+(0.169201675997502*Inputs!$F13+0.166786713707933*Inputs!$D13)/((-0.141628019225002*Inputs!$D13+1.01295510003507*Inputs!$F13+(1.063516586418*Inputs!$B13+2.25913291675587*Inputs!$A13)/((-0.481533222473991*Inputs!$G13+0.300782877528721*Inputs!$E13))+1/(0.240877542876142*Inputs!$F13)+-2.48476675190363))+-1.16520731304467))+0.662576211271357)</f>
      </c>
      <c r="J13" s="2">
        <f t="shared" si="6"/>
      </c>
    </row>
    <row r="14">
      <c r="A14" s="0">
        <v>12</v>
      </c>
      <c r="B14" s="2">
        <f>'Dataset'!H14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(0.0647187805563769*Inputs!$E14+(-0.0586001557383208*Inputs!$C14+-0.000559831055840072*Inputs!$E14/((-0.617259258050371*Inputs!$A14+0.910548073108885*Inputs!$B14))+0.031190365054428)/((-1.03798497812957*Inputs!$B14+1*Inputs!$E14*(2.01139260008883*Inputs!$F14+-0.328465740296336)*-1.45814913182285))+(1*Inputs!$A14*(0.0901618063687979*Inputs!$D14+-5.19666635718414)*-0.0671982066204014+-0.189480645179231)/((0.503266748060276*Inputs!$G14+(1.68734210810291*Inputs!$A14+-18.8136354165201)*(-0.977650496901947*Inputs!$F14+-0.174999926535517)+-12.2345990290255))+1/(16.3437589292691*Inputs!$F14)+1/((3.63646649864346*Inputs!$C14+-8.19270622422863)*(1.0036466086547*Inputs!$F14+-1.27160796999472)*-4.10658562955169)+1*Inputs!$E14*(-1.43931727061442*Inputs!$E14+1/(0.188155221578003*Inputs!$F14)+-17.8701596704595)*-0.0012269604866192/((-0.616922245147968*Inputs!$A14+0.910690145377764*Inputs!$B14))+(-0.00205433149508822*Inputs!$D14+0.00257820878353092*Inputs!$F14+(0.0022583226126132*Inputs!$B14+-0.00940310602109442*Inputs!$A14)/((-0.478863281352797*Inputs!$G14+0.283094609244171*Inputs!$E14))+-0.0317629401780205)/((-2.3724730458163*Inputs!$G14+(2.49236338557913*Inputs!$D14+12.2228892655251)/((1.68817013299315*Inputs!$A14+-18.8176735952503)*(1.02143859816845*Inputs!$F14+-1.25850427705548)))*(0.0666189925367649*Inputs!$B14+(0.169201675997502*Inputs!$F14+0.166786713707933*Inputs!$D14)/((-0.141628019225002*Inputs!$D14+1.01295510003507*Inputs!$F14+(1.063516586418*Inputs!$B14+2.25913291675587*Inputs!$A14)/((-0.481533222473991*Inputs!$G14+0.300782877528721*Inputs!$E14))+1/(0.240877542876142*Inputs!$F14)+-2.48476675190363))+-1.16520731304467))+0.662576211271357)</f>
      </c>
      <c r="J14" s="2">
        <f t="shared" si="6"/>
      </c>
    </row>
    <row r="15">
      <c r="A15" s="0">
        <v>13</v>
      </c>
      <c r="B15" s="2">
        <f>'Dataset'!H15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(0.0647187805563769*Inputs!$E15+(-0.0586001557383208*Inputs!$C15+-0.000559831055840072*Inputs!$E15/((-0.617259258050371*Inputs!$A15+0.910548073108885*Inputs!$B15))+0.031190365054428)/((-1.03798497812957*Inputs!$B15+1*Inputs!$E15*(2.01139260008883*Inputs!$F15+-0.328465740296336)*-1.45814913182285))+(1*Inputs!$A15*(0.0901618063687979*Inputs!$D15+-5.19666635718414)*-0.0671982066204014+-0.189480645179231)/((0.503266748060276*Inputs!$G15+(1.68734210810291*Inputs!$A15+-18.8136354165201)*(-0.977650496901947*Inputs!$F15+-0.174999926535517)+-12.2345990290255))+1/(16.3437589292691*Inputs!$F15)+1/((3.63646649864346*Inputs!$C15+-8.19270622422863)*(1.0036466086547*Inputs!$F15+-1.27160796999472)*-4.10658562955169)+1*Inputs!$E15*(-1.43931727061442*Inputs!$E15+1/(0.188155221578003*Inputs!$F15)+-17.8701596704595)*-0.0012269604866192/((-0.616922245147968*Inputs!$A15+0.910690145377764*Inputs!$B15))+(-0.00205433149508822*Inputs!$D15+0.00257820878353092*Inputs!$F15+(0.0022583226126132*Inputs!$B15+-0.00940310602109442*Inputs!$A15)/((-0.478863281352797*Inputs!$G15+0.283094609244171*Inputs!$E15))+-0.0317629401780205)/((-2.3724730458163*Inputs!$G15+(2.49236338557913*Inputs!$D15+12.2228892655251)/((1.68817013299315*Inputs!$A15+-18.8176735952503)*(1.02143859816845*Inputs!$F15+-1.25850427705548)))*(0.0666189925367649*Inputs!$B15+(0.169201675997502*Inputs!$F15+0.166786713707933*Inputs!$D15)/((-0.141628019225002*Inputs!$D15+1.01295510003507*Inputs!$F15+(1.063516586418*Inputs!$B15+2.25913291675587*Inputs!$A15)/((-0.481533222473991*Inputs!$G15+0.300782877528721*Inputs!$E15))+1/(0.240877542876142*Inputs!$F15)+-2.48476675190363))+-1.16520731304467))+0.662576211271357)</f>
      </c>
      <c r="J15" s="2">
        <f t="shared" si="6"/>
      </c>
    </row>
    <row r="16">
      <c r="A16" s="0">
        <v>14</v>
      </c>
      <c r="B16" s="2">
        <f>'Dataset'!H16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(0.0647187805563769*Inputs!$E16+(-0.0586001557383208*Inputs!$C16+-0.000559831055840072*Inputs!$E16/((-0.617259258050371*Inputs!$A16+0.910548073108885*Inputs!$B16))+0.031190365054428)/((-1.03798497812957*Inputs!$B16+1*Inputs!$E16*(2.01139260008883*Inputs!$F16+-0.328465740296336)*-1.45814913182285))+(1*Inputs!$A16*(0.0901618063687979*Inputs!$D16+-5.19666635718414)*-0.0671982066204014+-0.189480645179231)/((0.503266748060276*Inputs!$G16+(1.68734210810291*Inputs!$A16+-18.8136354165201)*(-0.977650496901947*Inputs!$F16+-0.174999926535517)+-12.2345990290255))+1/(16.3437589292691*Inputs!$F16)+1/((3.63646649864346*Inputs!$C16+-8.19270622422863)*(1.0036466086547*Inputs!$F16+-1.27160796999472)*-4.10658562955169)+1*Inputs!$E16*(-1.43931727061442*Inputs!$E16+1/(0.188155221578003*Inputs!$F16)+-17.8701596704595)*-0.0012269604866192/((-0.616922245147968*Inputs!$A16+0.910690145377764*Inputs!$B16))+(-0.00205433149508822*Inputs!$D16+0.00257820878353092*Inputs!$F16+(0.0022583226126132*Inputs!$B16+-0.00940310602109442*Inputs!$A16)/((-0.478863281352797*Inputs!$G16+0.283094609244171*Inputs!$E16))+-0.0317629401780205)/((-2.3724730458163*Inputs!$G16+(2.49236338557913*Inputs!$D16+12.2228892655251)/((1.68817013299315*Inputs!$A16+-18.8176735952503)*(1.02143859816845*Inputs!$F16+-1.25850427705548)))*(0.0666189925367649*Inputs!$B16+(0.169201675997502*Inputs!$F16+0.166786713707933*Inputs!$D16)/((-0.141628019225002*Inputs!$D16+1.01295510003507*Inputs!$F16+(1.063516586418*Inputs!$B16+2.25913291675587*Inputs!$A16)/((-0.481533222473991*Inputs!$G16+0.300782877528721*Inputs!$E16))+1/(0.240877542876142*Inputs!$F16)+-2.48476675190363))+-1.16520731304467))+0.662576211271357)</f>
      </c>
      <c r="J16" s="2">
        <f t="shared" si="6"/>
      </c>
    </row>
    <row r="17">
      <c r="A17" s="0">
        <v>15</v>
      </c>
      <c r="B17" s="2">
        <f>'Dataset'!H17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(0.0647187805563769*Inputs!$E17+(-0.0586001557383208*Inputs!$C17+-0.000559831055840072*Inputs!$E17/((-0.617259258050371*Inputs!$A17+0.910548073108885*Inputs!$B17))+0.031190365054428)/((-1.03798497812957*Inputs!$B17+1*Inputs!$E17*(2.01139260008883*Inputs!$F17+-0.328465740296336)*-1.45814913182285))+(1*Inputs!$A17*(0.0901618063687979*Inputs!$D17+-5.19666635718414)*-0.0671982066204014+-0.189480645179231)/((0.503266748060276*Inputs!$G17+(1.68734210810291*Inputs!$A17+-18.8136354165201)*(-0.977650496901947*Inputs!$F17+-0.174999926535517)+-12.2345990290255))+1/(16.3437589292691*Inputs!$F17)+1/((3.63646649864346*Inputs!$C17+-8.19270622422863)*(1.0036466086547*Inputs!$F17+-1.27160796999472)*-4.10658562955169)+1*Inputs!$E17*(-1.43931727061442*Inputs!$E17+1/(0.188155221578003*Inputs!$F17)+-17.8701596704595)*-0.0012269604866192/((-0.616922245147968*Inputs!$A17+0.910690145377764*Inputs!$B17))+(-0.00205433149508822*Inputs!$D17+0.00257820878353092*Inputs!$F17+(0.0022583226126132*Inputs!$B17+-0.00940310602109442*Inputs!$A17)/((-0.478863281352797*Inputs!$G17+0.283094609244171*Inputs!$E17))+-0.0317629401780205)/((-2.3724730458163*Inputs!$G17+(2.49236338557913*Inputs!$D17+12.2228892655251)/((1.68817013299315*Inputs!$A17+-18.8176735952503)*(1.02143859816845*Inputs!$F17+-1.25850427705548)))*(0.0666189925367649*Inputs!$B17+(0.169201675997502*Inputs!$F17+0.166786713707933*Inputs!$D17)/((-0.141628019225002*Inputs!$D17+1.01295510003507*Inputs!$F17+(1.063516586418*Inputs!$B17+2.25913291675587*Inputs!$A17)/((-0.481533222473991*Inputs!$G17+0.300782877528721*Inputs!$E17))+1/(0.240877542876142*Inputs!$F17)+-2.48476675190363))+-1.16520731304467))+0.662576211271357)</f>
      </c>
      <c r="J17" s="2">
        <f t="shared" si="6"/>
      </c>
    </row>
    <row r="18">
      <c r="A18" s="0">
        <v>16</v>
      </c>
      <c r="B18" s="2">
        <f>'Dataset'!H18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(0.0647187805563769*Inputs!$E18+(-0.0586001557383208*Inputs!$C18+-0.000559831055840072*Inputs!$E18/((-0.617259258050371*Inputs!$A18+0.910548073108885*Inputs!$B18))+0.031190365054428)/((-1.03798497812957*Inputs!$B18+1*Inputs!$E18*(2.01139260008883*Inputs!$F18+-0.328465740296336)*-1.45814913182285))+(1*Inputs!$A18*(0.0901618063687979*Inputs!$D18+-5.19666635718414)*-0.0671982066204014+-0.189480645179231)/((0.503266748060276*Inputs!$G18+(1.68734210810291*Inputs!$A18+-18.8136354165201)*(-0.977650496901947*Inputs!$F18+-0.174999926535517)+-12.2345990290255))+1/(16.3437589292691*Inputs!$F18)+1/((3.63646649864346*Inputs!$C18+-8.19270622422863)*(1.0036466086547*Inputs!$F18+-1.27160796999472)*-4.10658562955169)+1*Inputs!$E18*(-1.43931727061442*Inputs!$E18+1/(0.188155221578003*Inputs!$F18)+-17.8701596704595)*-0.0012269604866192/((-0.616922245147968*Inputs!$A18+0.910690145377764*Inputs!$B18))+(-0.00205433149508822*Inputs!$D18+0.00257820878353092*Inputs!$F18+(0.0022583226126132*Inputs!$B18+-0.00940310602109442*Inputs!$A18)/((-0.478863281352797*Inputs!$G18+0.283094609244171*Inputs!$E18))+-0.0317629401780205)/((-2.3724730458163*Inputs!$G18+(2.49236338557913*Inputs!$D18+12.2228892655251)/((1.68817013299315*Inputs!$A18+-18.8176735952503)*(1.02143859816845*Inputs!$F18+-1.25850427705548)))*(0.0666189925367649*Inputs!$B18+(0.169201675997502*Inputs!$F18+0.166786713707933*Inputs!$D18)/((-0.141628019225002*Inputs!$D18+1.01295510003507*Inputs!$F18+(1.063516586418*Inputs!$B18+2.25913291675587*Inputs!$A18)/((-0.481533222473991*Inputs!$G18+0.300782877528721*Inputs!$E18))+1/(0.240877542876142*Inputs!$F18)+-2.48476675190363))+-1.16520731304467))+0.662576211271357)</f>
      </c>
      <c r="J18" s="2">
        <f t="shared" si="6"/>
      </c>
    </row>
    <row r="19">
      <c r="A19" s="0">
        <v>17</v>
      </c>
      <c r="B19" s="2">
        <f>'Dataset'!H19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(0.0647187805563769*Inputs!$E19+(-0.0586001557383208*Inputs!$C19+-0.000559831055840072*Inputs!$E19/((-0.617259258050371*Inputs!$A19+0.910548073108885*Inputs!$B19))+0.031190365054428)/((-1.03798497812957*Inputs!$B19+1*Inputs!$E19*(2.01139260008883*Inputs!$F19+-0.328465740296336)*-1.45814913182285))+(1*Inputs!$A19*(0.0901618063687979*Inputs!$D19+-5.19666635718414)*-0.0671982066204014+-0.189480645179231)/((0.503266748060276*Inputs!$G19+(1.68734210810291*Inputs!$A19+-18.8136354165201)*(-0.977650496901947*Inputs!$F19+-0.174999926535517)+-12.2345990290255))+1/(16.3437589292691*Inputs!$F19)+1/((3.63646649864346*Inputs!$C19+-8.19270622422863)*(1.0036466086547*Inputs!$F19+-1.27160796999472)*-4.10658562955169)+1*Inputs!$E19*(-1.43931727061442*Inputs!$E19+1/(0.188155221578003*Inputs!$F19)+-17.8701596704595)*-0.0012269604866192/((-0.616922245147968*Inputs!$A19+0.910690145377764*Inputs!$B19))+(-0.00205433149508822*Inputs!$D19+0.00257820878353092*Inputs!$F19+(0.0022583226126132*Inputs!$B19+-0.00940310602109442*Inputs!$A19)/((-0.478863281352797*Inputs!$G19+0.283094609244171*Inputs!$E19))+-0.0317629401780205)/((-2.3724730458163*Inputs!$G19+(2.49236338557913*Inputs!$D19+12.2228892655251)/((1.68817013299315*Inputs!$A19+-18.8176735952503)*(1.02143859816845*Inputs!$F19+-1.25850427705548)))*(0.0666189925367649*Inputs!$B19+(0.169201675997502*Inputs!$F19+0.166786713707933*Inputs!$D19)/((-0.141628019225002*Inputs!$D19+1.01295510003507*Inputs!$F19+(1.063516586418*Inputs!$B19+2.25913291675587*Inputs!$A19)/((-0.481533222473991*Inputs!$G19+0.300782877528721*Inputs!$E19))+1/(0.240877542876142*Inputs!$F19)+-2.48476675190363))+-1.16520731304467))+0.662576211271357)</f>
      </c>
      <c r="J19" s="2">
        <f t="shared" si="6"/>
      </c>
    </row>
    <row r="20">
      <c r="A20" s="0">
        <v>18</v>
      </c>
      <c r="B20" s="2">
        <f>'Dataset'!H20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(0.0647187805563769*Inputs!$E20+(-0.0586001557383208*Inputs!$C20+-0.000559831055840072*Inputs!$E20/((-0.617259258050371*Inputs!$A20+0.910548073108885*Inputs!$B20))+0.031190365054428)/((-1.03798497812957*Inputs!$B20+1*Inputs!$E20*(2.01139260008883*Inputs!$F20+-0.328465740296336)*-1.45814913182285))+(1*Inputs!$A20*(0.0901618063687979*Inputs!$D20+-5.19666635718414)*-0.0671982066204014+-0.189480645179231)/((0.503266748060276*Inputs!$G20+(1.68734210810291*Inputs!$A20+-18.8136354165201)*(-0.977650496901947*Inputs!$F20+-0.174999926535517)+-12.2345990290255))+1/(16.3437589292691*Inputs!$F20)+1/((3.63646649864346*Inputs!$C20+-8.19270622422863)*(1.0036466086547*Inputs!$F20+-1.27160796999472)*-4.10658562955169)+1*Inputs!$E20*(-1.43931727061442*Inputs!$E20+1/(0.188155221578003*Inputs!$F20)+-17.8701596704595)*-0.0012269604866192/((-0.616922245147968*Inputs!$A20+0.910690145377764*Inputs!$B20))+(-0.00205433149508822*Inputs!$D20+0.00257820878353092*Inputs!$F20+(0.0022583226126132*Inputs!$B20+-0.00940310602109442*Inputs!$A20)/((-0.478863281352797*Inputs!$G20+0.283094609244171*Inputs!$E20))+-0.0317629401780205)/((-2.3724730458163*Inputs!$G20+(2.49236338557913*Inputs!$D20+12.2228892655251)/((1.68817013299315*Inputs!$A20+-18.8176735952503)*(1.02143859816845*Inputs!$F20+-1.25850427705548)))*(0.0666189925367649*Inputs!$B20+(0.169201675997502*Inputs!$F20+0.166786713707933*Inputs!$D20)/((-0.141628019225002*Inputs!$D20+1.01295510003507*Inputs!$F20+(1.063516586418*Inputs!$B20+2.25913291675587*Inputs!$A20)/((-0.481533222473991*Inputs!$G20+0.300782877528721*Inputs!$E20))+1/(0.240877542876142*Inputs!$F20)+-2.48476675190363))+-1.16520731304467))+0.662576211271357)</f>
      </c>
      <c r="J20" s="2">
        <f t="shared" si="6"/>
      </c>
    </row>
    <row r="21">
      <c r="A21" s="0">
        <v>19</v>
      </c>
      <c r="B21" s="2">
        <f>'Dataset'!H21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(0.0647187805563769*Inputs!$E21+(-0.0586001557383208*Inputs!$C21+-0.000559831055840072*Inputs!$E21/((-0.617259258050371*Inputs!$A21+0.910548073108885*Inputs!$B21))+0.031190365054428)/((-1.03798497812957*Inputs!$B21+1*Inputs!$E21*(2.01139260008883*Inputs!$F21+-0.328465740296336)*-1.45814913182285))+(1*Inputs!$A21*(0.0901618063687979*Inputs!$D21+-5.19666635718414)*-0.0671982066204014+-0.189480645179231)/((0.503266748060276*Inputs!$G21+(1.68734210810291*Inputs!$A21+-18.8136354165201)*(-0.977650496901947*Inputs!$F21+-0.174999926535517)+-12.2345990290255))+1/(16.3437589292691*Inputs!$F21)+1/((3.63646649864346*Inputs!$C21+-8.19270622422863)*(1.0036466086547*Inputs!$F21+-1.27160796999472)*-4.10658562955169)+1*Inputs!$E21*(-1.43931727061442*Inputs!$E21+1/(0.188155221578003*Inputs!$F21)+-17.8701596704595)*-0.0012269604866192/((-0.616922245147968*Inputs!$A21+0.910690145377764*Inputs!$B21))+(-0.00205433149508822*Inputs!$D21+0.00257820878353092*Inputs!$F21+(0.0022583226126132*Inputs!$B21+-0.00940310602109442*Inputs!$A21)/((-0.478863281352797*Inputs!$G21+0.283094609244171*Inputs!$E21))+-0.0317629401780205)/((-2.3724730458163*Inputs!$G21+(2.49236338557913*Inputs!$D21+12.2228892655251)/((1.68817013299315*Inputs!$A21+-18.8176735952503)*(1.02143859816845*Inputs!$F21+-1.25850427705548)))*(0.0666189925367649*Inputs!$B21+(0.169201675997502*Inputs!$F21+0.166786713707933*Inputs!$D21)/((-0.141628019225002*Inputs!$D21+1.01295510003507*Inputs!$F21+(1.063516586418*Inputs!$B21+2.25913291675587*Inputs!$A21)/((-0.481533222473991*Inputs!$G21+0.300782877528721*Inputs!$E21))+1/(0.240877542876142*Inputs!$F21)+-2.48476675190363))+-1.16520731304467))+0.662576211271357)</f>
      </c>
      <c r="J21" s="2">
        <f t="shared" si="6"/>
      </c>
    </row>
    <row r="22">
      <c r="A22" s="0">
        <v>20</v>
      </c>
      <c r="B22" s="2">
        <f>'Dataset'!H22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(0.0647187805563769*Inputs!$E22+(-0.0586001557383208*Inputs!$C22+-0.000559831055840072*Inputs!$E22/((-0.617259258050371*Inputs!$A22+0.910548073108885*Inputs!$B22))+0.031190365054428)/((-1.03798497812957*Inputs!$B22+1*Inputs!$E22*(2.01139260008883*Inputs!$F22+-0.328465740296336)*-1.45814913182285))+(1*Inputs!$A22*(0.0901618063687979*Inputs!$D22+-5.19666635718414)*-0.0671982066204014+-0.189480645179231)/((0.503266748060276*Inputs!$G22+(1.68734210810291*Inputs!$A22+-18.8136354165201)*(-0.977650496901947*Inputs!$F22+-0.174999926535517)+-12.2345990290255))+1/(16.3437589292691*Inputs!$F22)+1/((3.63646649864346*Inputs!$C22+-8.19270622422863)*(1.0036466086547*Inputs!$F22+-1.27160796999472)*-4.10658562955169)+1*Inputs!$E22*(-1.43931727061442*Inputs!$E22+1/(0.188155221578003*Inputs!$F22)+-17.8701596704595)*-0.0012269604866192/((-0.616922245147968*Inputs!$A22+0.910690145377764*Inputs!$B22))+(-0.00205433149508822*Inputs!$D22+0.00257820878353092*Inputs!$F22+(0.0022583226126132*Inputs!$B22+-0.00940310602109442*Inputs!$A22)/((-0.478863281352797*Inputs!$G22+0.283094609244171*Inputs!$E22))+-0.0317629401780205)/((-2.3724730458163*Inputs!$G22+(2.49236338557913*Inputs!$D22+12.2228892655251)/((1.68817013299315*Inputs!$A22+-18.8176735952503)*(1.02143859816845*Inputs!$F22+-1.25850427705548)))*(0.0666189925367649*Inputs!$B22+(0.169201675997502*Inputs!$F22+0.166786713707933*Inputs!$D22)/((-0.141628019225002*Inputs!$D22+1.01295510003507*Inputs!$F22+(1.063516586418*Inputs!$B22+2.25913291675587*Inputs!$A22)/((-0.481533222473991*Inputs!$G22+0.300782877528721*Inputs!$E22))+1/(0.240877542876142*Inputs!$F22)+-2.48476675190363))+-1.16520731304467))+0.662576211271357)</f>
      </c>
      <c r="J22" s="2">
        <f t="shared" si="6"/>
      </c>
    </row>
    <row r="23">
      <c r="A23" s="0">
        <v>21</v>
      </c>
      <c r="B23" s="2">
        <f>'Dataset'!H23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(0.0647187805563769*Inputs!$E23+(-0.0586001557383208*Inputs!$C23+-0.000559831055840072*Inputs!$E23/((-0.617259258050371*Inputs!$A23+0.910548073108885*Inputs!$B23))+0.031190365054428)/((-1.03798497812957*Inputs!$B23+1*Inputs!$E23*(2.01139260008883*Inputs!$F23+-0.328465740296336)*-1.45814913182285))+(1*Inputs!$A23*(0.0901618063687979*Inputs!$D23+-5.19666635718414)*-0.0671982066204014+-0.189480645179231)/((0.503266748060276*Inputs!$G23+(1.68734210810291*Inputs!$A23+-18.8136354165201)*(-0.977650496901947*Inputs!$F23+-0.174999926535517)+-12.2345990290255))+1/(16.3437589292691*Inputs!$F23)+1/((3.63646649864346*Inputs!$C23+-8.19270622422863)*(1.0036466086547*Inputs!$F23+-1.27160796999472)*-4.10658562955169)+1*Inputs!$E23*(-1.43931727061442*Inputs!$E23+1/(0.188155221578003*Inputs!$F23)+-17.8701596704595)*-0.0012269604866192/((-0.616922245147968*Inputs!$A23+0.910690145377764*Inputs!$B23))+(-0.00205433149508822*Inputs!$D23+0.00257820878353092*Inputs!$F23+(0.0022583226126132*Inputs!$B23+-0.00940310602109442*Inputs!$A23)/((-0.478863281352797*Inputs!$G23+0.283094609244171*Inputs!$E23))+-0.0317629401780205)/((-2.3724730458163*Inputs!$G23+(2.49236338557913*Inputs!$D23+12.2228892655251)/((1.68817013299315*Inputs!$A23+-18.8176735952503)*(1.02143859816845*Inputs!$F23+-1.25850427705548)))*(0.0666189925367649*Inputs!$B23+(0.169201675997502*Inputs!$F23+0.166786713707933*Inputs!$D23)/((-0.141628019225002*Inputs!$D23+1.01295510003507*Inputs!$F23+(1.063516586418*Inputs!$B23+2.25913291675587*Inputs!$A23)/((-0.481533222473991*Inputs!$G23+0.300782877528721*Inputs!$E23))+1/(0.240877542876142*Inputs!$F23)+-2.48476675190363))+-1.16520731304467))+0.662576211271357)</f>
      </c>
      <c r="J23" s="2">
        <f t="shared" si="6"/>
      </c>
    </row>
    <row r="24">
      <c r="A24" s="0">
        <v>22</v>
      </c>
      <c r="B24" s="2">
        <f>'Dataset'!H24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(0.0647187805563769*Inputs!$E24+(-0.0586001557383208*Inputs!$C24+-0.000559831055840072*Inputs!$E24/((-0.617259258050371*Inputs!$A24+0.910548073108885*Inputs!$B24))+0.031190365054428)/((-1.03798497812957*Inputs!$B24+1*Inputs!$E24*(2.01139260008883*Inputs!$F24+-0.328465740296336)*-1.45814913182285))+(1*Inputs!$A24*(0.0901618063687979*Inputs!$D24+-5.19666635718414)*-0.0671982066204014+-0.189480645179231)/((0.503266748060276*Inputs!$G24+(1.68734210810291*Inputs!$A24+-18.8136354165201)*(-0.977650496901947*Inputs!$F24+-0.174999926535517)+-12.2345990290255))+1/(16.3437589292691*Inputs!$F24)+1/((3.63646649864346*Inputs!$C24+-8.19270622422863)*(1.0036466086547*Inputs!$F24+-1.27160796999472)*-4.10658562955169)+1*Inputs!$E24*(-1.43931727061442*Inputs!$E24+1/(0.188155221578003*Inputs!$F24)+-17.8701596704595)*-0.0012269604866192/((-0.616922245147968*Inputs!$A24+0.910690145377764*Inputs!$B24))+(-0.00205433149508822*Inputs!$D24+0.00257820878353092*Inputs!$F24+(0.0022583226126132*Inputs!$B24+-0.00940310602109442*Inputs!$A24)/((-0.478863281352797*Inputs!$G24+0.283094609244171*Inputs!$E24))+-0.0317629401780205)/((-2.3724730458163*Inputs!$G24+(2.49236338557913*Inputs!$D24+12.2228892655251)/((1.68817013299315*Inputs!$A24+-18.8176735952503)*(1.02143859816845*Inputs!$F24+-1.25850427705548)))*(0.0666189925367649*Inputs!$B24+(0.169201675997502*Inputs!$F24+0.166786713707933*Inputs!$D24)/((-0.141628019225002*Inputs!$D24+1.01295510003507*Inputs!$F24+(1.063516586418*Inputs!$B24+2.25913291675587*Inputs!$A24)/((-0.481533222473991*Inputs!$G24+0.300782877528721*Inputs!$E24))+1/(0.240877542876142*Inputs!$F24)+-2.48476675190363))+-1.16520731304467))+0.662576211271357)</f>
      </c>
      <c r="J24" s="2">
        <f t="shared" si="6"/>
      </c>
    </row>
    <row r="25">
      <c r="A25" s="0">
        <v>23</v>
      </c>
      <c r="B25" s="2">
        <f>'Dataset'!H25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(0.0647187805563769*Inputs!$E25+(-0.0586001557383208*Inputs!$C25+-0.000559831055840072*Inputs!$E25/((-0.617259258050371*Inputs!$A25+0.910548073108885*Inputs!$B25))+0.031190365054428)/((-1.03798497812957*Inputs!$B25+1*Inputs!$E25*(2.01139260008883*Inputs!$F25+-0.328465740296336)*-1.45814913182285))+(1*Inputs!$A25*(0.0901618063687979*Inputs!$D25+-5.19666635718414)*-0.0671982066204014+-0.189480645179231)/((0.503266748060276*Inputs!$G25+(1.68734210810291*Inputs!$A25+-18.8136354165201)*(-0.977650496901947*Inputs!$F25+-0.174999926535517)+-12.2345990290255))+1/(16.3437589292691*Inputs!$F25)+1/((3.63646649864346*Inputs!$C25+-8.19270622422863)*(1.0036466086547*Inputs!$F25+-1.27160796999472)*-4.10658562955169)+1*Inputs!$E25*(-1.43931727061442*Inputs!$E25+1/(0.188155221578003*Inputs!$F25)+-17.8701596704595)*-0.0012269604866192/((-0.616922245147968*Inputs!$A25+0.910690145377764*Inputs!$B25))+(-0.00205433149508822*Inputs!$D25+0.00257820878353092*Inputs!$F25+(0.0022583226126132*Inputs!$B25+-0.00940310602109442*Inputs!$A25)/((-0.478863281352797*Inputs!$G25+0.283094609244171*Inputs!$E25))+-0.0317629401780205)/((-2.3724730458163*Inputs!$G25+(2.49236338557913*Inputs!$D25+12.2228892655251)/((1.68817013299315*Inputs!$A25+-18.8176735952503)*(1.02143859816845*Inputs!$F25+-1.25850427705548)))*(0.0666189925367649*Inputs!$B25+(0.169201675997502*Inputs!$F25+0.166786713707933*Inputs!$D25)/((-0.141628019225002*Inputs!$D25+1.01295510003507*Inputs!$F25+(1.063516586418*Inputs!$B25+2.25913291675587*Inputs!$A25)/((-0.481533222473991*Inputs!$G25+0.300782877528721*Inputs!$E25))+1/(0.240877542876142*Inputs!$F25)+-2.48476675190363))+-1.16520731304467))+0.662576211271357)</f>
      </c>
      <c r="J25" s="2">
        <f t="shared" si="6"/>
      </c>
    </row>
    <row r="26">
      <c r="A26" s="0">
        <v>24</v>
      </c>
      <c r="B26" s="2">
        <f>'Dataset'!H26</f>
      </c>
      <c r="C26" s="2">
        <f t="shared" si="1"/>
      </c>
      <c r="D26" s="2">
        <f t="shared" si="2"/>
      </c>
      <c r="E26" s="2">
        <f t="shared" si="3"/>
      </c>
      <c r="F26" s="2">
        <f t="shared" si="4"/>
      </c>
      <c r="G26" s="2">
        <f t="shared" si="5"/>
      </c>
      <c r="I26" s="2">
        <f>=(0.0647187805563769*Inputs!$E26+(-0.0586001557383208*Inputs!$C26+-0.000559831055840072*Inputs!$E26/((-0.617259258050371*Inputs!$A26+0.910548073108885*Inputs!$B26))+0.031190365054428)/((-1.03798497812957*Inputs!$B26+1*Inputs!$E26*(2.01139260008883*Inputs!$F26+-0.328465740296336)*-1.45814913182285))+(1*Inputs!$A26*(0.0901618063687979*Inputs!$D26+-5.19666635718414)*-0.0671982066204014+-0.189480645179231)/((0.503266748060276*Inputs!$G26+(1.68734210810291*Inputs!$A26+-18.8136354165201)*(-0.977650496901947*Inputs!$F26+-0.174999926535517)+-12.2345990290255))+1/(16.3437589292691*Inputs!$F26)+1/((3.63646649864346*Inputs!$C26+-8.19270622422863)*(1.0036466086547*Inputs!$F26+-1.27160796999472)*-4.10658562955169)+1*Inputs!$E26*(-1.43931727061442*Inputs!$E26+1/(0.188155221578003*Inputs!$F26)+-17.8701596704595)*-0.0012269604866192/((-0.616922245147968*Inputs!$A26+0.910690145377764*Inputs!$B26))+(-0.00205433149508822*Inputs!$D26+0.00257820878353092*Inputs!$F26+(0.0022583226126132*Inputs!$B26+-0.00940310602109442*Inputs!$A26)/((-0.478863281352797*Inputs!$G26+0.283094609244171*Inputs!$E26))+-0.0317629401780205)/((-2.3724730458163*Inputs!$G26+(2.49236338557913*Inputs!$D26+12.2228892655251)/((1.68817013299315*Inputs!$A26+-18.8176735952503)*(1.02143859816845*Inputs!$F26+-1.25850427705548)))*(0.0666189925367649*Inputs!$B26+(0.169201675997502*Inputs!$F26+0.166786713707933*Inputs!$D26)/((-0.141628019225002*Inputs!$D26+1.01295510003507*Inputs!$F26+(1.063516586418*Inputs!$B26+2.25913291675587*Inputs!$A26)/((-0.481533222473991*Inputs!$G26+0.300782877528721*Inputs!$E26))+1/(0.240877542876142*Inputs!$F26)+-2.48476675190363))+-1.16520731304467))+0.662576211271357)</f>
      </c>
      <c r="J26" s="2">
        <f t="shared" si="6"/>
      </c>
    </row>
    <row r="27">
      <c r="A27" s="0">
        <v>25</v>
      </c>
      <c r="B27" s="2">
        <f>'Dataset'!H27</f>
      </c>
      <c r="C27" s="2">
        <f t="shared" si="1"/>
      </c>
      <c r="D27" s="2">
        <f t="shared" si="2"/>
      </c>
      <c r="E27" s="2">
        <f t="shared" si="3"/>
      </c>
      <c r="F27" s="2">
        <f t="shared" si="4"/>
      </c>
      <c r="G27" s="2">
        <f t="shared" si="5"/>
      </c>
      <c r="I27" s="2">
        <f>=(0.0647187805563769*Inputs!$E27+(-0.0586001557383208*Inputs!$C27+-0.000559831055840072*Inputs!$E27/((-0.617259258050371*Inputs!$A27+0.910548073108885*Inputs!$B27))+0.031190365054428)/((-1.03798497812957*Inputs!$B27+1*Inputs!$E27*(2.01139260008883*Inputs!$F27+-0.328465740296336)*-1.45814913182285))+(1*Inputs!$A27*(0.0901618063687979*Inputs!$D27+-5.19666635718414)*-0.0671982066204014+-0.189480645179231)/((0.503266748060276*Inputs!$G27+(1.68734210810291*Inputs!$A27+-18.8136354165201)*(-0.977650496901947*Inputs!$F27+-0.174999926535517)+-12.2345990290255))+1/(16.3437589292691*Inputs!$F27)+1/((3.63646649864346*Inputs!$C27+-8.19270622422863)*(1.0036466086547*Inputs!$F27+-1.27160796999472)*-4.10658562955169)+1*Inputs!$E27*(-1.43931727061442*Inputs!$E27+1/(0.188155221578003*Inputs!$F27)+-17.8701596704595)*-0.0012269604866192/((-0.616922245147968*Inputs!$A27+0.910690145377764*Inputs!$B27))+(-0.00205433149508822*Inputs!$D27+0.00257820878353092*Inputs!$F27+(0.0022583226126132*Inputs!$B27+-0.00940310602109442*Inputs!$A27)/((-0.478863281352797*Inputs!$G27+0.283094609244171*Inputs!$E27))+-0.0317629401780205)/((-2.3724730458163*Inputs!$G27+(2.49236338557913*Inputs!$D27+12.2228892655251)/((1.68817013299315*Inputs!$A27+-18.8176735952503)*(1.02143859816845*Inputs!$F27+-1.25850427705548)))*(0.0666189925367649*Inputs!$B27+(0.169201675997502*Inputs!$F27+0.166786713707933*Inputs!$D27)/((-0.141628019225002*Inputs!$D27+1.01295510003507*Inputs!$F27+(1.063516586418*Inputs!$B27+2.25913291675587*Inputs!$A27)/((-0.481533222473991*Inputs!$G27+0.300782877528721*Inputs!$E27))+1/(0.240877542876142*Inputs!$F27)+-2.48476675190363))+-1.16520731304467))+0.662576211271357)</f>
      </c>
      <c r="J27" s="2">
        <f t="shared" si="6"/>
      </c>
    </row>
    <row r="28">
      <c r="A28" s="0">
        <v>26</v>
      </c>
      <c r="B28" s="2">
        <f>'Dataset'!H28</f>
      </c>
      <c r="C28" s="2">
        <f t="shared" si="1"/>
      </c>
      <c r="D28" s="2">
        <f t="shared" si="2"/>
      </c>
      <c r="E28" s="2">
        <f t="shared" si="3"/>
      </c>
      <c r="F28" s="2">
        <f t="shared" si="4"/>
      </c>
      <c r="G28" s="2">
        <f t="shared" si="5"/>
      </c>
      <c r="I28" s="2">
        <f>=(0.0647187805563769*Inputs!$E28+(-0.0586001557383208*Inputs!$C28+-0.000559831055840072*Inputs!$E28/((-0.617259258050371*Inputs!$A28+0.910548073108885*Inputs!$B28))+0.031190365054428)/((-1.03798497812957*Inputs!$B28+1*Inputs!$E28*(2.01139260008883*Inputs!$F28+-0.328465740296336)*-1.45814913182285))+(1*Inputs!$A28*(0.0901618063687979*Inputs!$D28+-5.19666635718414)*-0.0671982066204014+-0.189480645179231)/((0.503266748060276*Inputs!$G28+(1.68734210810291*Inputs!$A28+-18.8136354165201)*(-0.977650496901947*Inputs!$F28+-0.174999926535517)+-12.2345990290255))+1/(16.3437589292691*Inputs!$F28)+1/((3.63646649864346*Inputs!$C28+-8.19270622422863)*(1.0036466086547*Inputs!$F28+-1.27160796999472)*-4.10658562955169)+1*Inputs!$E28*(-1.43931727061442*Inputs!$E28+1/(0.188155221578003*Inputs!$F28)+-17.8701596704595)*-0.0012269604866192/((-0.616922245147968*Inputs!$A28+0.910690145377764*Inputs!$B28))+(-0.00205433149508822*Inputs!$D28+0.00257820878353092*Inputs!$F28+(0.0022583226126132*Inputs!$B28+-0.00940310602109442*Inputs!$A28)/((-0.478863281352797*Inputs!$G28+0.283094609244171*Inputs!$E28))+-0.0317629401780205)/((-2.3724730458163*Inputs!$G28+(2.49236338557913*Inputs!$D28+12.2228892655251)/((1.68817013299315*Inputs!$A28+-18.8176735952503)*(1.02143859816845*Inputs!$F28+-1.25850427705548)))*(0.0666189925367649*Inputs!$B28+(0.169201675997502*Inputs!$F28+0.166786713707933*Inputs!$D28)/((-0.141628019225002*Inputs!$D28+1.01295510003507*Inputs!$F28+(1.063516586418*Inputs!$B28+2.25913291675587*Inputs!$A28)/((-0.481533222473991*Inputs!$G28+0.300782877528721*Inputs!$E28))+1/(0.240877542876142*Inputs!$F28)+-2.48476675190363))+-1.16520731304467))+0.662576211271357)</f>
      </c>
      <c r="J28" s="2">
        <f t="shared" si="6"/>
      </c>
    </row>
    <row r="29">
      <c r="A29" s="0">
        <v>27</v>
      </c>
      <c r="B29" s="2">
        <f>'Dataset'!H29</f>
      </c>
      <c r="C29" s="2">
        <f t="shared" si="1"/>
      </c>
      <c r="D29" s="2">
        <f t="shared" si="2"/>
      </c>
      <c r="E29" s="2">
        <f t="shared" si="3"/>
      </c>
      <c r="F29" s="2">
        <f t="shared" si="4"/>
      </c>
      <c r="G29" s="2">
        <f t="shared" si="5"/>
      </c>
      <c r="I29" s="2">
        <f>=(0.0647187805563769*Inputs!$E29+(-0.0586001557383208*Inputs!$C29+-0.000559831055840072*Inputs!$E29/((-0.617259258050371*Inputs!$A29+0.910548073108885*Inputs!$B29))+0.031190365054428)/((-1.03798497812957*Inputs!$B29+1*Inputs!$E29*(2.01139260008883*Inputs!$F29+-0.328465740296336)*-1.45814913182285))+(1*Inputs!$A29*(0.0901618063687979*Inputs!$D29+-5.19666635718414)*-0.0671982066204014+-0.189480645179231)/((0.503266748060276*Inputs!$G29+(1.68734210810291*Inputs!$A29+-18.8136354165201)*(-0.977650496901947*Inputs!$F29+-0.174999926535517)+-12.2345990290255))+1/(16.3437589292691*Inputs!$F29)+1/((3.63646649864346*Inputs!$C29+-8.19270622422863)*(1.0036466086547*Inputs!$F29+-1.27160796999472)*-4.10658562955169)+1*Inputs!$E29*(-1.43931727061442*Inputs!$E29+1/(0.188155221578003*Inputs!$F29)+-17.8701596704595)*-0.0012269604866192/((-0.616922245147968*Inputs!$A29+0.910690145377764*Inputs!$B29))+(-0.00205433149508822*Inputs!$D29+0.00257820878353092*Inputs!$F29+(0.0022583226126132*Inputs!$B29+-0.00940310602109442*Inputs!$A29)/((-0.478863281352797*Inputs!$G29+0.283094609244171*Inputs!$E29))+-0.0317629401780205)/((-2.3724730458163*Inputs!$G29+(2.49236338557913*Inputs!$D29+12.2228892655251)/((1.68817013299315*Inputs!$A29+-18.8176735952503)*(1.02143859816845*Inputs!$F29+-1.25850427705548)))*(0.0666189925367649*Inputs!$B29+(0.169201675997502*Inputs!$F29+0.166786713707933*Inputs!$D29)/((-0.141628019225002*Inputs!$D29+1.01295510003507*Inputs!$F29+(1.063516586418*Inputs!$B29+2.25913291675587*Inputs!$A29)/((-0.481533222473991*Inputs!$G29+0.300782877528721*Inputs!$E29))+1/(0.240877542876142*Inputs!$F29)+-2.48476675190363))+-1.16520731304467))+0.662576211271357)</f>
      </c>
      <c r="J29" s="2">
        <f t="shared" si="6"/>
      </c>
    </row>
    <row r="30">
      <c r="A30" s="0">
        <v>28</v>
      </c>
      <c r="B30" s="2">
        <f>'Dataset'!H30</f>
      </c>
      <c r="C30" s="2">
        <f t="shared" si="1"/>
      </c>
      <c r="D30" s="2">
        <f t="shared" si="2"/>
      </c>
      <c r="E30" s="2">
        <f t="shared" si="3"/>
      </c>
      <c r="F30" s="2">
        <f t="shared" si="4"/>
      </c>
      <c r="G30" s="2">
        <f t="shared" si="5"/>
      </c>
      <c r="I30" s="2">
        <f>=(0.0647187805563769*Inputs!$E30+(-0.0586001557383208*Inputs!$C30+-0.000559831055840072*Inputs!$E30/((-0.617259258050371*Inputs!$A30+0.910548073108885*Inputs!$B30))+0.031190365054428)/((-1.03798497812957*Inputs!$B30+1*Inputs!$E30*(2.01139260008883*Inputs!$F30+-0.328465740296336)*-1.45814913182285))+(1*Inputs!$A30*(0.0901618063687979*Inputs!$D30+-5.19666635718414)*-0.0671982066204014+-0.189480645179231)/((0.503266748060276*Inputs!$G30+(1.68734210810291*Inputs!$A30+-18.8136354165201)*(-0.977650496901947*Inputs!$F30+-0.174999926535517)+-12.2345990290255))+1/(16.3437589292691*Inputs!$F30)+1/((3.63646649864346*Inputs!$C30+-8.19270622422863)*(1.0036466086547*Inputs!$F30+-1.27160796999472)*-4.10658562955169)+1*Inputs!$E30*(-1.43931727061442*Inputs!$E30+1/(0.188155221578003*Inputs!$F30)+-17.8701596704595)*-0.0012269604866192/((-0.616922245147968*Inputs!$A30+0.910690145377764*Inputs!$B30))+(-0.00205433149508822*Inputs!$D30+0.00257820878353092*Inputs!$F30+(0.0022583226126132*Inputs!$B30+-0.00940310602109442*Inputs!$A30)/((-0.478863281352797*Inputs!$G30+0.283094609244171*Inputs!$E30))+-0.0317629401780205)/((-2.3724730458163*Inputs!$G30+(2.49236338557913*Inputs!$D30+12.2228892655251)/((1.68817013299315*Inputs!$A30+-18.8176735952503)*(1.02143859816845*Inputs!$F30+-1.25850427705548)))*(0.0666189925367649*Inputs!$B30+(0.169201675997502*Inputs!$F30+0.166786713707933*Inputs!$D30)/((-0.141628019225002*Inputs!$D30+1.01295510003507*Inputs!$F30+(1.063516586418*Inputs!$B30+2.25913291675587*Inputs!$A30)/((-0.481533222473991*Inputs!$G30+0.300782877528721*Inputs!$E30))+1/(0.240877542876142*Inputs!$F30)+-2.48476675190363))+-1.16520731304467))+0.662576211271357)</f>
      </c>
      <c r="J30" s="2">
        <f t="shared" si="6"/>
      </c>
    </row>
    <row r="31">
      <c r="A31" s="0">
        <v>29</v>
      </c>
      <c r="B31" s="2">
        <f>'Dataset'!H31</f>
      </c>
      <c r="C31" s="2">
        <f t="shared" si="1"/>
      </c>
      <c r="D31" s="2">
        <f t="shared" si="2"/>
      </c>
      <c r="E31" s="2">
        <f t="shared" si="3"/>
      </c>
      <c r="F31" s="2">
        <f t="shared" si="4"/>
      </c>
      <c r="G31" s="2">
        <f t="shared" si="5"/>
      </c>
      <c r="I31" s="2">
        <f>=(0.0647187805563769*Inputs!$E31+(-0.0586001557383208*Inputs!$C31+-0.000559831055840072*Inputs!$E31/((-0.617259258050371*Inputs!$A31+0.910548073108885*Inputs!$B31))+0.031190365054428)/((-1.03798497812957*Inputs!$B31+1*Inputs!$E31*(2.01139260008883*Inputs!$F31+-0.328465740296336)*-1.45814913182285))+(1*Inputs!$A31*(0.0901618063687979*Inputs!$D31+-5.19666635718414)*-0.0671982066204014+-0.189480645179231)/((0.503266748060276*Inputs!$G31+(1.68734210810291*Inputs!$A31+-18.8136354165201)*(-0.977650496901947*Inputs!$F31+-0.174999926535517)+-12.2345990290255))+1/(16.3437589292691*Inputs!$F31)+1/((3.63646649864346*Inputs!$C31+-8.19270622422863)*(1.0036466086547*Inputs!$F31+-1.27160796999472)*-4.10658562955169)+1*Inputs!$E31*(-1.43931727061442*Inputs!$E31+1/(0.188155221578003*Inputs!$F31)+-17.8701596704595)*-0.0012269604866192/((-0.616922245147968*Inputs!$A31+0.910690145377764*Inputs!$B31))+(-0.00205433149508822*Inputs!$D31+0.00257820878353092*Inputs!$F31+(0.0022583226126132*Inputs!$B31+-0.00940310602109442*Inputs!$A31)/((-0.478863281352797*Inputs!$G31+0.283094609244171*Inputs!$E31))+-0.0317629401780205)/((-2.3724730458163*Inputs!$G31+(2.49236338557913*Inputs!$D31+12.2228892655251)/((1.68817013299315*Inputs!$A31+-18.8176735952503)*(1.02143859816845*Inputs!$F31+-1.25850427705548)))*(0.0666189925367649*Inputs!$B31+(0.169201675997502*Inputs!$F31+0.166786713707933*Inputs!$D31)/((-0.141628019225002*Inputs!$D31+1.01295510003507*Inputs!$F31+(1.063516586418*Inputs!$B31+2.25913291675587*Inputs!$A31)/((-0.481533222473991*Inputs!$G31+0.300782877528721*Inputs!$E31))+1/(0.240877542876142*Inputs!$F31)+-2.48476675190363))+-1.16520731304467))+0.662576211271357)</f>
      </c>
      <c r="J31" s="2">
        <f t="shared" si="6"/>
      </c>
    </row>
    <row r="32">
      <c r="A32" s="0">
        <v>30</v>
      </c>
      <c r="B32" s="2">
        <f>'Dataset'!H32</f>
      </c>
      <c r="C32" s="2">
        <f t="shared" si="1"/>
      </c>
      <c r="D32" s="2">
        <f t="shared" si="2"/>
      </c>
      <c r="E32" s="2">
        <f t="shared" si="3"/>
      </c>
      <c r="F32" s="2">
        <f t="shared" si="4"/>
      </c>
      <c r="G32" s="2">
        <f t="shared" si="5"/>
      </c>
      <c r="I32" s="2">
        <f>=(0.0647187805563769*Inputs!$E32+(-0.0586001557383208*Inputs!$C32+-0.000559831055840072*Inputs!$E32/((-0.617259258050371*Inputs!$A32+0.910548073108885*Inputs!$B32))+0.031190365054428)/((-1.03798497812957*Inputs!$B32+1*Inputs!$E32*(2.01139260008883*Inputs!$F32+-0.328465740296336)*-1.45814913182285))+(1*Inputs!$A32*(0.0901618063687979*Inputs!$D32+-5.19666635718414)*-0.0671982066204014+-0.189480645179231)/((0.503266748060276*Inputs!$G32+(1.68734210810291*Inputs!$A32+-18.8136354165201)*(-0.977650496901947*Inputs!$F32+-0.174999926535517)+-12.2345990290255))+1/(16.3437589292691*Inputs!$F32)+1/((3.63646649864346*Inputs!$C32+-8.19270622422863)*(1.0036466086547*Inputs!$F32+-1.27160796999472)*-4.10658562955169)+1*Inputs!$E32*(-1.43931727061442*Inputs!$E32+1/(0.188155221578003*Inputs!$F32)+-17.8701596704595)*-0.0012269604866192/((-0.616922245147968*Inputs!$A32+0.910690145377764*Inputs!$B32))+(-0.00205433149508822*Inputs!$D32+0.00257820878353092*Inputs!$F32+(0.0022583226126132*Inputs!$B32+-0.00940310602109442*Inputs!$A32)/((-0.478863281352797*Inputs!$G32+0.283094609244171*Inputs!$E32))+-0.0317629401780205)/((-2.3724730458163*Inputs!$G32+(2.49236338557913*Inputs!$D32+12.2228892655251)/((1.68817013299315*Inputs!$A32+-18.8176735952503)*(1.02143859816845*Inputs!$F32+-1.25850427705548)))*(0.0666189925367649*Inputs!$B32+(0.169201675997502*Inputs!$F32+0.166786713707933*Inputs!$D32)/((-0.141628019225002*Inputs!$D32+1.01295510003507*Inputs!$F32+(1.063516586418*Inputs!$B32+2.25913291675587*Inputs!$A32)/((-0.481533222473991*Inputs!$G32+0.300782877528721*Inputs!$E32))+1/(0.240877542876142*Inputs!$F32)+-2.48476675190363))+-1.16520731304467))+0.662576211271357)</f>
      </c>
      <c r="J32" s="2">
        <f t="shared" si="6"/>
      </c>
    </row>
    <row r="33">
      <c r="A33" s="0">
        <v>31</v>
      </c>
      <c r="B33" s="2">
        <f>'Dataset'!H33</f>
      </c>
      <c r="C33" s="2">
        <f t="shared" si="1"/>
      </c>
      <c r="D33" s="2">
        <f t="shared" si="2"/>
      </c>
      <c r="E33" s="2">
        <f t="shared" si="3"/>
      </c>
      <c r="F33" s="2">
        <f t="shared" si="4"/>
      </c>
      <c r="G33" s="2">
        <f t="shared" si="5"/>
      </c>
      <c r="I33" s="2">
        <f>=(0.0647187805563769*Inputs!$E33+(-0.0586001557383208*Inputs!$C33+-0.000559831055840072*Inputs!$E33/((-0.617259258050371*Inputs!$A33+0.910548073108885*Inputs!$B33))+0.031190365054428)/((-1.03798497812957*Inputs!$B33+1*Inputs!$E33*(2.01139260008883*Inputs!$F33+-0.328465740296336)*-1.45814913182285))+(1*Inputs!$A33*(0.0901618063687979*Inputs!$D33+-5.19666635718414)*-0.0671982066204014+-0.189480645179231)/((0.503266748060276*Inputs!$G33+(1.68734210810291*Inputs!$A33+-18.8136354165201)*(-0.977650496901947*Inputs!$F33+-0.174999926535517)+-12.2345990290255))+1/(16.3437589292691*Inputs!$F33)+1/((3.63646649864346*Inputs!$C33+-8.19270622422863)*(1.0036466086547*Inputs!$F33+-1.27160796999472)*-4.10658562955169)+1*Inputs!$E33*(-1.43931727061442*Inputs!$E33+1/(0.188155221578003*Inputs!$F33)+-17.8701596704595)*-0.0012269604866192/((-0.616922245147968*Inputs!$A33+0.910690145377764*Inputs!$B33))+(-0.00205433149508822*Inputs!$D33+0.00257820878353092*Inputs!$F33+(0.0022583226126132*Inputs!$B33+-0.00940310602109442*Inputs!$A33)/((-0.478863281352797*Inputs!$G33+0.283094609244171*Inputs!$E33))+-0.0317629401780205)/((-2.3724730458163*Inputs!$G33+(2.49236338557913*Inputs!$D33+12.2228892655251)/((1.68817013299315*Inputs!$A33+-18.8176735952503)*(1.02143859816845*Inputs!$F33+-1.25850427705548)))*(0.0666189925367649*Inputs!$B33+(0.169201675997502*Inputs!$F33+0.166786713707933*Inputs!$D33)/((-0.141628019225002*Inputs!$D33+1.01295510003507*Inputs!$F33+(1.063516586418*Inputs!$B33+2.25913291675587*Inputs!$A33)/((-0.481533222473991*Inputs!$G33+0.300782877528721*Inputs!$E33))+1/(0.240877542876142*Inputs!$F33)+-2.48476675190363))+-1.16520731304467))+0.662576211271357)</f>
      </c>
      <c r="J33" s="2">
        <f t="shared" si="6"/>
      </c>
    </row>
    <row r="34">
      <c r="A34" s="0">
        <v>32</v>
      </c>
      <c r="B34" s="2">
        <f>'Dataset'!H34</f>
      </c>
      <c r="C34" s="2">
        <f t="shared" si="1"/>
      </c>
      <c r="D34" s="2">
        <f t="shared" si="2"/>
      </c>
      <c r="E34" s="2">
        <f t="shared" si="3"/>
      </c>
      <c r="F34" s="2">
        <f t="shared" si="4"/>
      </c>
      <c r="G34" s="2">
        <f t="shared" si="5"/>
      </c>
      <c r="I34" s="2">
        <f>=(0.0647187805563769*Inputs!$E34+(-0.0586001557383208*Inputs!$C34+-0.000559831055840072*Inputs!$E34/((-0.617259258050371*Inputs!$A34+0.910548073108885*Inputs!$B34))+0.031190365054428)/((-1.03798497812957*Inputs!$B34+1*Inputs!$E34*(2.01139260008883*Inputs!$F34+-0.328465740296336)*-1.45814913182285))+(1*Inputs!$A34*(0.0901618063687979*Inputs!$D34+-5.19666635718414)*-0.0671982066204014+-0.189480645179231)/((0.503266748060276*Inputs!$G34+(1.68734210810291*Inputs!$A34+-18.8136354165201)*(-0.977650496901947*Inputs!$F34+-0.174999926535517)+-12.2345990290255))+1/(16.3437589292691*Inputs!$F34)+1/((3.63646649864346*Inputs!$C34+-8.19270622422863)*(1.0036466086547*Inputs!$F34+-1.27160796999472)*-4.10658562955169)+1*Inputs!$E34*(-1.43931727061442*Inputs!$E34+1/(0.188155221578003*Inputs!$F34)+-17.8701596704595)*-0.0012269604866192/((-0.616922245147968*Inputs!$A34+0.910690145377764*Inputs!$B34))+(-0.00205433149508822*Inputs!$D34+0.00257820878353092*Inputs!$F34+(0.0022583226126132*Inputs!$B34+-0.00940310602109442*Inputs!$A34)/((-0.478863281352797*Inputs!$G34+0.283094609244171*Inputs!$E34))+-0.0317629401780205)/((-2.3724730458163*Inputs!$G34+(2.49236338557913*Inputs!$D34+12.2228892655251)/((1.68817013299315*Inputs!$A34+-18.8176735952503)*(1.02143859816845*Inputs!$F34+-1.25850427705548)))*(0.0666189925367649*Inputs!$B34+(0.169201675997502*Inputs!$F34+0.166786713707933*Inputs!$D34)/((-0.141628019225002*Inputs!$D34+1.01295510003507*Inputs!$F34+(1.063516586418*Inputs!$B34+2.25913291675587*Inputs!$A34)/((-0.481533222473991*Inputs!$G34+0.300782877528721*Inputs!$E34))+1/(0.240877542876142*Inputs!$F34)+-2.48476675190363))+-1.16520731304467))+0.662576211271357)</f>
      </c>
      <c r="J34" s="2">
        <f t="shared" si="6"/>
      </c>
    </row>
    <row r="35">
      <c r="A35" s="0">
        <v>33</v>
      </c>
      <c r="B35" s="2">
        <f>'Dataset'!H35</f>
      </c>
      <c r="C35" s="2">
        <f t="shared" si="1"/>
      </c>
      <c r="D35" s="2">
        <f t="shared" si="2"/>
      </c>
      <c r="E35" s="2">
        <f t="shared" si="3"/>
      </c>
      <c r="F35" s="2">
        <f t="shared" si="4"/>
      </c>
      <c r="G35" s="2">
        <f t="shared" si="5"/>
      </c>
      <c r="I35" s="2">
        <f>=(0.0647187805563769*Inputs!$E35+(-0.0586001557383208*Inputs!$C35+-0.000559831055840072*Inputs!$E35/((-0.617259258050371*Inputs!$A35+0.910548073108885*Inputs!$B35))+0.031190365054428)/((-1.03798497812957*Inputs!$B35+1*Inputs!$E35*(2.01139260008883*Inputs!$F35+-0.328465740296336)*-1.45814913182285))+(1*Inputs!$A35*(0.0901618063687979*Inputs!$D35+-5.19666635718414)*-0.0671982066204014+-0.189480645179231)/((0.503266748060276*Inputs!$G35+(1.68734210810291*Inputs!$A35+-18.8136354165201)*(-0.977650496901947*Inputs!$F35+-0.174999926535517)+-12.2345990290255))+1/(16.3437589292691*Inputs!$F35)+1/((3.63646649864346*Inputs!$C35+-8.19270622422863)*(1.0036466086547*Inputs!$F35+-1.27160796999472)*-4.10658562955169)+1*Inputs!$E35*(-1.43931727061442*Inputs!$E35+1/(0.188155221578003*Inputs!$F35)+-17.8701596704595)*-0.0012269604866192/((-0.616922245147968*Inputs!$A35+0.910690145377764*Inputs!$B35))+(-0.00205433149508822*Inputs!$D35+0.00257820878353092*Inputs!$F35+(0.0022583226126132*Inputs!$B35+-0.00940310602109442*Inputs!$A35)/((-0.478863281352797*Inputs!$G35+0.283094609244171*Inputs!$E35))+-0.0317629401780205)/((-2.3724730458163*Inputs!$G35+(2.49236338557913*Inputs!$D35+12.2228892655251)/((1.68817013299315*Inputs!$A35+-18.8176735952503)*(1.02143859816845*Inputs!$F35+-1.25850427705548)))*(0.0666189925367649*Inputs!$B35+(0.169201675997502*Inputs!$F35+0.166786713707933*Inputs!$D35)/((-0.141628019225002*Inputs!$D35+1.01295510003507*Inputs!$F35+(1.063516586418*Inputs!$B35+2.25913291675587*Inputs!$A35)/((-0.481533222473991*Inputs!$G35+0.300782877528721*Inputs!$E35))+1/(0.240877542876142*Inputs!$F35)+-2.48476675190363))+-1.16520731304467))+0.662576211271357)</f>
      </c>
      <c r="J35" s="2">
        <f t="shared" si="6"/>
      </c>
    </row>
    <row r="36">
      <c r="A36" s="0">
        <v>34</v>
      </c>
      <c r="B36" s="2">
        <f>'Dataset'!H36</f>
      </c>
      <c r="C36" s="2">
        <f t="shared" si="1"/>
      </c>
      <c r="D36" s="2">
        <f t="shared" si="2"/>
      </c>
      <c r="E36" s="2">
        <f t="shared" si="3"/>
      </c>
      <c r="F36" s="2">
        <f t="shared" si="4"/>
      </c>
      <c r="G36" s="2">
        <f t="shared" si="5"/>
      </c>
      <c r="I36" s="2">
        <f>=(0.0647187805563769*Inputs!$E36+(-0.0586001557383208*Inputs!$C36+-0.000559831055840072*Inputs!$E36/((-0.617259258050371*Inputs!$A36+0.910548073108885*Inputs!$B36))+0.031190365054428)/((-1.03798497812957*Inputs!$B36+1*Inputs!$E36*(2.01139260008883*Inputs!$F36+-0.328465740296336)*-1.45814913182285))+(1*Inputs!$A36*(0.0901618063687979*Inputs!$D36+-5.19666635718414)*-0.0671982066204014+-0.189480645179231)/((0.503266748060276*Inputs!$G36+(1.68734210810291*Inputs!$A36+-18.8136354165201)*(-0.977650496901947*Inputs!$F36+-0.174999926535517)+-12.2345990290255))+1/(16.3437589292691*Inputs!$F36)+1/((3.63646649864346*Inputs!$C36+-8.19270622422863)*(1.0036466086547*Inputs!$F36+-1.27160796999472)*-4.10658562955169)+1*Inputs!$E36*(-1.43931727061442*Inputs!$E36+1/(0.188155221578003*Inputs!$F36)+-17.8701596704595)*-0.0012269604866192/((-0.616922245147968*Inputs!$A36+0.910690145377764*Inputs!$B36))+(-0.00205433149508822*Inputs!$D36+0.00257820878353092*Inputs!$F36+(0.0022583226126132*Inputs!$B36+-0.00940310602109442*Inputs!$A36)/((-0.478863281352797*Inputs!$G36+0.283094609244171*Inputs!$E36))+-0.0317629401780205)/((-2.3724730458163*Inputs!$G36+(2.49236338557913*Inputs!$D36+12.2228892655251)/((1.68817013299315*Inputs!$A36+-18.8176735952503)*(1.02143859816845*Inputs!$F36+-1.25850427705548)))*(0.0666189925367649*Inputs!$B36+(0.169201675997502*Inputs!$F36+0.166786713707933*Inputs!$D36)/((-0.141628019225002*Inputs!$D36+1.01295510003507*Inputs!$F36+(1.063516586418*Inputs!$B36+2.25913291675587*Inputs!$A36)/((-0.481533222473991*Inputs!$G36+0.300782877528721*Inputs!$E36))+1/(0.240877542876142*Inputs!$F36)+-2.48476675190363))+-1.16520731304467))+0.662576211271357)</f>
      </c>
      <c r="J36" s="2">
        <f t="shared" si="6"/>
      </c>
    </row>
    <row r="37">
      <c r="A37" s="0">
        <v>35</v>
      </c>
      <c r="B37" s="2">
        <f>'Dataset'!H37</f>
      </c>
      <c r="C37" s="2">
        <f t="shared" si="1"/>
      </c>
      <c r="D37" s="2">
        <f t="shared" si="2"/>
      </c>
      <c r="E37" s="2">
        <f t="shared" si="3"/>
      </c>
      <c r="F37" s="2">
        <f t="shared" si="4"/>
      </c>
      <c r="G37" s="2">
        <f t="shared" si="5"/>
      </c>
      <c r="I37" s="2">
        <f>=(0.0647187805563769*Inputs!$E37+(-0.0586001557383208*Inputs!$C37+-0.000559831055840072*Inputs!$E37/((-0.617259258050371*Inputs!$A37+0.910548073108885*Inputs!$B37))+0.031190365054428)/((-1.03798497812957*Inputs!$B37+1*Inputs!$E37*(2.01139260008883*Inputs!$F37+-0.328465740296336)*-1.45814913182285))+(1*Inputs!$A37*(0.0901618063687979*Inputs!$D37+-5.19666635718414)*-0.0671982066204014+-0.189480645179231)/((0.503266748060276*Inputs!$G37+(1.68734210810291*Inputs!$A37+-18.8136354165201)*(-0.977650496901947*Inputs!$F37+-0.174999926535517)+-12.2345990290255))+1/(16.3437589292691*Inputs!$F37)+1/((3.63646649864346*Inputs!$C37+-8.19270622422863)*(1.0036466086547*Inputs!$F37+-1.27160796999472)*-4.10658562955169)+1*Inputs!$E37*(-1.43931727061442*Inputs!$E37+1/(0.188155221578003*Inputs!$F37)+-17.8701596704595)*-0.0012269604866192/((-0.616922245147968*Inputs!$A37+0.910690145377764*Inputs!$B37))+(-0.00205433149508822*Inputs!$D37+0.00257820878353092*Inputs!$F37+(0.0022583226126132*Inputs!$B37+-0.00940310602109442*Inputs!$A37)/((-0.478863281352797*Inputs!$G37+0.283094609244171*Inputs!$E37))+-0.0317629401780205)/((-2.3724730458163*Inputs!$G37+(2.49236338557913*Inputs!$D37+12.2228892655251)/((1.68817013299315*Inputs!$A37+-18.8176735952503)*(1.02143859816845*Inputs!$F37+-1.25850427705548)))*(0.0666189925367649*Inputs!$B37+(0.169201675997502*Inputs!$F37+0.166786713707933*Inputs!$D37)/((-0.141628019225002*Inputs!$D37+1.01295510003507*Inputs!$F37+(1.063516586418*Inputs!$B37+2.25913291675587*Inputs!$A37)/((-0.481533222473991*Inputs!$G37+0.300782877528721*Inputs!$E37))+1/(0.240877542876142*Inputs!$F37)+-2.48476675190363))+-1.16520731304467))+0.662576211271357)</f>
      </c>
      <c r="J37" s="2">
        <f t="shared" si="6"/>
      </c>
    </row>
    <row r="38">
      <c r="A38" s="0">
        <v>36</v>
      </c>
      <c r="B38" s="2">
        <f>'Dataset'!H38</f>
      </c>
      <c r="C38" s="2">
        <f t="shared" si="1"/>
      </c>
      <c r="D38" s="2">
        <f t="shared" si="2"/>
      </c>
      <c r="E38" s="2">
        <f t="shared" si="3"/>
      </c>
      <c r="F38" s="2">
        <f t="shared" si="4"/>
      </c>
      <c r="G38" s="2">
        <f t="shared" si="5"/>
      </c>
      <c r="I38" s="2">
        <f>=(0.0647187805563769*Inputs!$E38+(-0.0586001557383208*Inputs!$C38+-0.000559831055840072*Inputs!$E38/((-0.617259258050371*Inputs!$A38+0.910548073108885*Inputs!$B38))+0.031190365054428)/((-1.03798497812957*Inputs!$B38+1*Inputs!$E38*(2.01139260008883*Inputs!$F38+-0.328465740296336)*-1.45814913182285))+(1*Inputs!$A38*(0.0901618063687979*Inputs!$D38+-5.19666635718414)*-0.0671982066204014+-0.189480645179231)/((0.503266748060276*Inputs!$G38+(1.68734210810291*Inputs!$A38+-18.8136354165201)*(-0.977650496901947*Inputs!$F38+-0.174999926535517)+-12.2345990290255))+1/(16.3437589292691*Inputs!$F38)+1/((3.63646649864346*Inputs!$C38+-8.19270622422863)*(1.0036466086547*Inputs!$F38+-1.27160796999472)*-4.10658562955169)+1*Inputs!$E38*(-1.43931727061442*Inputs!$E38+1/(0.188155221578003*Inputs!$F38)+-17.8701596704595)*-0.0012269604866192/((-0.616922245147968*Inputs!$A38+0.910690145377764*Inputs!$B38))+(-0.00205433149508822*Inputs!$D38+0.00257820878353092*Inputs!$F38+(0.0022583226126132*Inputs!$B38+-0.00940310602109442*Inputs!$A38)/((-0.478863281352797*Inputs!$G38+0.283094609244171*Inputs!$E38))+-0.0317629401780205)/((-2.3724730458163*Inputs!$G38+(2.49236338557913*Inputs!$D38+12.2228892655251)/((1.68817013299315*Inputs!$A38+-18.8176735952503)*(1.02143859816845*Inputs!$F38+-1.25850427705548)))*(0.0666189925367649*Inputs!$B38+(0.169201675997502*Inputs!$F38+0.166786713707933*Inputs!$D38)/((-0.141628019225002*Inputs!$D38+1.01295510003507*Inputs!$F38+(1.063516586418*Inputs!$B38+2.25913291675587*Inputs!$A38)/((-0.481533222473991*Inputs!$G38+0.300782877528721*Inputs!$E38))+1/(0.240877542876142*Inputs!$F38)+-2.48476675190363))+-1.16520731304467))+0.662576211271357)</f>
      </c>
      <c r="J38" s="2">
        <f t="shared" si="6"/>
      </c>
    </row>
    <row r="39">
      <c r="A39" s="0">
        <v>37</v>
      </c>
      <c r="B39" s="2">
        <f>'Dataset'!H39</f>
      </c>
      <c r="C39" s="2">
        <f t="shared" si="1"/>
      </c>
      <c r="D39" s="2">
        <f t="shared" si="2"/>
      </c>
      <c r="E39" s="2">
        <f t="shared" si="3"/>
      </c>
      <c r="F39" s="2">
        <f t="shared" si="4"/>
      </c>
      <c r="G39" s="2">
        <f t="shared" si="5"/>
      </c>
      <c r="I39" s="2">
        <f>=(0.0647187805563769*Inputs!$E39+(-0.0586001557383208*Inputs!$C39+-0.000559831055840072*Inputs!$E39/((-0.617259258050371*Inputs!$A39+0.910548073108885*Inputs!$B39))+0.031190365054428)/((-1.03798497812957*Inputs!$B39+1*Inputs!$E39*(2.01139260008883*Inputs!$F39+-0.328465740296336)*-1.45814913182285))+(1*Inputs!$A39*(0.0901618063687979*Inputs!$D39+-5.19666635718414)*-0.0671982066204014+-0.189480645179231)/((0.503266748060276*Inputs!$G39+(1.68734210810291*Inputs!$A39+-18.8136354165201)*(-0.977650496901947*Inputs!$F39+-0.174999926535517)+-12.2345990290255))+1/(16.3437589292691*Inputs!$F39)+1/((3.63646649864346*Inputs!$C39+-8.19270622422863)*(1.0036466086547*Inputs!$F39+-1.27160796999472)*-4.10658562955169)+1*Inputs!$E39*(-1.43931727061442*Inputs!$E39+1/(0.188155221578003*Inputs!$F39)+-17.8701596704595)*-0.0012269604866192/((-0.616922245147968*Inputs!$A39+0.910690145377764*Inputs!$B39))+(-0.00205433149508822*Inputs!$D39+0.00257820878353092*Inputs!$F39+(0.0022583226126132*Inputs!$B39+-0.00940310602109442*Inputs!$A39)/((-0.478863281352797*Inputs!$G39+0.283094609244171*Inputs!$E39))+-0.0317629401780205)/((-2.3724730458163*Inputs!$G39+(2.49236338557913*Inputs!$D39+12.2228892655251)/((1.68817013299315*Inputs!$A39+-18.8176735952503)*(1.02143859816845*Inputs!$F39+-1.25850427705548)))*(0.0666189925367649*Inputs!$B39+(0.169201675997502*Inputs!$F39+0.166786713707933*Inputs!$D39)/((-0.141628019225002*Inputs!$D39+1.01295510003507*Inputs!$F39+(1.063516586418*Inputs!$B39+2.25913291675587*Inputs!$A39)/((-0.481533222473991*Inputs!$G39+0.300782877528721*Inputs!$E39))+1/(0.240877542876142*Inputs!$F39)+-2.48476675190363))+-1.16520731304467))+0.662576211271357)</f>
      </c>
      <c r="J39" s="2">
        <f t="shared" si="6"/>
      </c>
    </row>
    <row r="40">
      <c r="A40" s="0">
        <v>38</v>
      </c>
      <c r="B40" s="2">
        <f>'Dataset'!H40</f>
      </c>
      <c r="C40" s="2">
        <f t="shared" si="1"/>
      </c>
      <c r="D40" s="2">
        <f t="shared" si="2"/>
      </c>
      <c r="E40" s="2">
        <f t="shared" si="3"/>
      </c>
      <c r="F40" s="2">
        <f t="shared" si="4"/>
      </c>
      <c r="G40" s="2">
        <f t="shared" si="5"/>
      </c>
      <c r="I40" s="2">
        <f>=(0.0647187805563769*Inputs!$E40+(-0.0586001557383208*Inputs!$C40+-0.000559831055840072*Inputs!$E40/((-0.617259258050371*Inputs!$A40+0.910548073108885*Inputs!$B40))+0.031190365054428)/((-1.03798497812957*Inputs!$B40+1*Inputs!$E40*(2.01139260008883*Inputs!$F40+-0.328465740296336)*-1.45814913182285))+(1*Inputs!$A40*(0.0901618063687979*Inputs!$D40+-5.19666635718414)*-0.0671982066204014+-0.189480645179231)/((0.503266748060276*Inputs!$G40+(1.68734210810291*Inputs!$A40+-18.8136354165201)*(-0.977650496901947*Inputs!$F40+-0.174999926535517)+-12.2345990290255))+1/(16.3437589292691*Inputs!$F40)+1/((3.63646649864346*Inputs!$C40+-8.19270622422863)*(1.0036466086547*Inputs!$F40+-1.27160796999472)*-4.10658562955169)+1*Inputs!$E40*(-1.43931727061442*Inputs!$E40+1/(0.188155221578003*Inputs!$F40)+-17.8701596704595)*-0.0012269604866192/((-0.616922245147968*Inputs!$A40+0.910690145377764*Inputs!$B40))+(-0.00205433149508822*Inputs!$D40+0.00257820878353092*Inputs!$F40+(0.0022583226126132*Inputs!$B40+-0.00940310602109442*Inputs!$A40)/((-0.478863281352797*Inputs!$G40+0.283094609244171*Inputs!$E40))+-0.0317629401780205)/((-2.3724730458163*Inputs!$G40+(2.49236338557913*Inputs!$D40+12.2228892655251)/((1.68817013299315*Inputs!$A40+-18.8176735952503)*(1.02143859816845*Inputs!$F40+-1.25850427705548)))*(0.0666189925367649*Inputs!$B40+(0.169201675997502*Inputs!$F40+0.166786713707933*Inputs!$D40)/((-0.141628019225002*Inputs!$D40+1.01295510003507*Inputs!$F40+(1.063516586418*Inputs!$B40+2.25913291675587*Inputs!$A40)/((-0.481533222473991*Inputs!$G40+0.300782877528721*Inputs!$E40))+1/(0.240877542876142*Inputs!$F40)+-2.48476675190363))+-1.16520731304467))+0.662576211271357)</f>
      </c>
      <c r="J40" s="2">
        <f t="shared" si="6"/>
      </c>
    </row>
    <row r="41">
      <c r="A41" s="0">
        <v>39</v>
      </c>
      <c r="B41" s="2">
        <f>'Dataset'!H41</f>
      </c>
      <c r="C41" s="2">
        <f t="shared" si="1"/>
      </c>
      <c r="D41" s="2">
        <f t="shared" si="2"/>
      </c>
      <c r="E41" s="2">
        <f t="shared" si="3"/>
      </c>
      <c r="F41" s="2">
        <f t="shared" si="4"/>
      </c>
      <c r="G41" s="2">
        <f t="shared" si="5"/>
      </c>
      <c r="I41" s="2">
        <f>=(0.0647187805563769*Inputs!$E41+(-0.0586001557383208*Inputs!$C41+-0.000559831055840072*Inputs!$E41/((-0.617259258050371*Inputs!$A41+0.910548073108885*Inputs!$B41))+0.031190365054428)/((-1.03798497812957*Inputs!$B41+1*Inputs!$E41*(2.01139260008883*Inputs!$F41+-0.328465740296336)*-1.45814913182285))+(1*Inputs!$A41*(0.0901618063687979*Inputs!$D41+-5.19666635718414)*-0.0671982066204014+-0.189480645179231)/((0.503266748060276*Inputs!$G41+(1.68734210810291*Inputs!$A41+-18.8136354165201)*(-0.977650496901947*Inputs!$F41+-0.174999926535517)+-12.2345990290255))+1/(16.3437589292691*Inputs!$F41)+1/((3.63646649864346*Inputs!$C41+-8.19270622422863)*(1.0036466086547*Inputs!$F41+-1.27160796999472)*-4.10658562955169)+1*Inputs!$E41*(-1.43931727061442*Inputs!$E41+1/(0.188155221578003*Inputs!$F41)+-17.8701596704595)*-0.0012269604866192/((-0.616922245147968*Inputs!$A41+0.910690145377764*Inputs!$B41))+(-0.00205433149508822*Inputs!$D41+0.00257820878353092*Inputs!$F41+(0.0022583226126132*Inputs!$B41+-0.00940310602109442*Inputs!$A41)/((-0.478863281352797*Inputs!$G41+0.283094609244171*Inputs!$E41))+-0.0317629401780205)/((-2.3724730458163*Inputs!$G41+(2.49236338557913*Inputs!$D41+12.2228892655251)/((1.68817013299315*Inputs!$A41+-18.8176735952503)*(1.02143859816845*Inputs!$F41+-1.25850427705548)))*(0.0666189925367649*Inputs!$B41+(0.169201675997502*Inputs!$F41+0.166786713707933*Inputs!$D41)/((-0.141628019225002*Inputs!$D41+1.01295510003507*Inputs!$F41+(1.063516586418*Inputs!$B41+2.25913291675587*Inputs!$A41)/((-0.481533222473991*Inputs!$G41+0.300782877528721*Inputs!$E41))+1/(0.240877542876142*Inputs!$F41)+-2.48476675190363))+-1.16520731304467))+0.662576211271357)</f>
      </c>
      <c r="J41" s="2">
        <f t="shared" si="6"/>
      </c>
    </row>
    <row r="42">
      <c r="A42" s="0">
        <v>40</v>
      </c>
      <c r="B42" s="2">
        <f>'Dataset'!H42</f>
      </c>
      <c r="C42" s="2">
        <f t="shared" si="1"/>
      </c>
      <c r="D42" s="2">
        <f t="shared" si="2"/>
      </c>
      <c r="E42" s="2">
        <f t="shared" si="3"/>
      </c>
      <c r="F42" s="2">
        <f t="shared" si="4"/>
      </c>
      <c r="G42" s="2">
        <f t="shared" si="5"/>
      </c>
      <c r="I42" s="2">
        <f>=(0.0647187805563769*Inputs!$E42+(-0.0586001557383208*Inputs!$C42+-0.000559831055840072*Inputs!$E42/((-0.617259258050371*Inputs!$A42+0.910548073108885*Inputs!$B42))+0.031190365054428)/((-1.03798497812957*Inputs!$B42+1*Inputs!$E42*(2.01139260008883*Inputs!$F42+-0.328465740296336)*-1.45814913182285))+(1*Inputs!$A42*(0.0901618063687979*Inputs!$D42+-5.19666635718414)*-0.0671982066204014+-0.189480645179231)/((0.503266748060276*Inputs!$G42+(1.68734210810291*Inputs!$A42+-18.8136354165201)*(-0.977650496901947*Inputs!$F42+-0.174999926535517)+-12.2345990290255))+1/(16.3437589292691*Inputs!$F42)+1/((3.63646649864346*Inputs!$C42+-8.19270622422863)*(1.0036466086547*Inputs!$F42+-1.27160796999472)*-4.10658562955169)+1*Inputs!$E42*(-1.43931727061442*Inputs!$E42+1/(0.188155221578003*Inputs!$F42)+-17.8701596704595)*-0.0012269604866192/((-0.616922245147968*Inputs!$A42+0.910690145377764*Inputs!$B42))+(-0.00205433149508822*Inputs!$D42+0.00257820878353092*Inputs!$F42+(0.0022583226126132*Inputs!$B42+-0.00940310602109442*Inputs!$A42)/((-0.478863281352797*Inputs!$G42+0.283094609244171*Inputs!$E42))+-0.0317629401780205)/((-2.3724730458163*Inputs!$G42+(2.49236338557913*Inputs!$D42+12.2228892655251)/((1.68817013299315*Inputs!$A42+-18.8176735952503)*(1.02143859816845*Inputs!$F42+-1.25850427705548)))*(0.0666189925367649*Inputs!$B42+(0.169201675997502*Inputs!$F42+0.166786713707933*Inputs!$D42)/((-0.141628019225002*Inputs!$D42+1.01295510003507*Inputs!$F42+(1.063516586418*Inputs!$B42+2.25913291675587*Inputs!$A42)/((-0.481533222473991*Inputs!$G42+0.300782877528721*Inputs!$E42))+1/(0.240877542876142*Inputs!$F42)+-2.48476675190363))+-1.16520731304467))+0.662576211271357)</f>
      </c>
      <c r="J42" s="2">
        <f t="shared" si="6"/>
      </c>
    </row>
    <row r="43">
      <c r="A43" s="0">
        <v>41</v>
      </c>
      <c r="B43" s="2">
        <f>'Dataset'!H43</f>
      </c>
      <c r="C43" s="2">
        <f t="shared" si="1"/>
      </c>
      <c r="D43" s="2">
        <f t="shared" si="2"/>
      </c>
      <c r="E43" s="2">
        <f t="shared" si="3"/>
      </c>
      <c r="F43" s="2">
        <f t="shared" si="4"/>
      </c>
      <c r="G43" s="2">
        <f t="shared" si="5"/>
      </c>
      <c r="I43" s="2">
        <f>=(0.0647187805563769*Inputs!$E43+(-0.0586001557383208*Inputs!$C43+-0.000559831055840072*Inputs!$E43/((-0.617259258050371*Inputs!$A43+0.910548073108885*Inputs!$B43))+0.031190365054428)/((-1.03798497812957*Inputs!$B43+1*Inputs!$E43*(2.01139260008883*Inputs!$F43+-0.328465740296336)*-1.45814913182285))+(1*Inputs!$A43*(0.0901618063687979*Inputs!$D43+-5.19666635718414)*-0.0671982066204014+-0.189480645179231)/((0.503266748060276*Inputs!$G43+(1.68734210810291*Inputs!$A43+-18.8136354165201)*(-0.977650496901947*Inputs!$F43+-0.174999926535517)+-12.2345990290255))+1/(16.3437589292691*Inputs!$F43)+1/((3.63646649864346*Inputs!$C43+-8.19270622422863)*(1.0036466086547*Inputs!$F43+-1.27160796999472)*-4.10658562955169)+1*Inputs!$E43*(-1.43931727061442*Inputs!$E43+1/(0.188155221578003*Inputs!$F43)+-17.8701596704595)*-0.0012269604866192/((-0.616922245147968*Inputs!$A43+0.910690145377764*Inputs!$B43))+(-0.00205433149508822*Inputs!$D43+0.00257820878353092*Inputs!$F43+(0.0022583226126132*Inputs!$B43+-0.00940310602109442*Inputs!$A43)/((-0.478863281352797*Inputs!$G43+0.283094609244171*Inputs!$E43))+-0.0317629401780205)/((-2.3724730458163*Inputs!$G43+(2.49236338557913*Inputs!$D43+12.2228892655251)/((1.68817013299315*Inputs!$A43+-18.8176735952503)*(1.02143859816845*Inputs!$F43+-1.25850427705548)))*(0.0666189925367649*Inputs!$B43+(0.169201675997502*Inputs!$F43+0.166786713707933*Inputs!$D43)/((-0.141628019225002*Inputs!$D43+1.01295510003507*Inputs!$F43+(1.063516586418*Inputs!$B43+2.25913291675587*Inputs!$A43)/((-0.481533222473991*Inputs!$G43+0.300782877528721*Inputs!$E43))+1/(0.240877542876142*Inputs!$F43)+-2.48476675190363))+-1.16520731304467))+0.662576211271357)</f>
      </c>
      <c r="J43" s="2">
        <f t="shared" si="6"/>
      </c>
    </row>
    <row r="44">
      <c r="A44" s="0">
        <v>42</v>
      </c>
      <c r="B44" s="2">
        <f>'Dataset'!H44</f>
      </c>
      <c r="C44" s="2">
        <f t="shared" si="1"/>
      </c>
      <c r="D44" s="2">
        <f t="shared" si="2"/>
      </c>
      <c r="E44" s="2">
        <f t="shared" si="3"/>
      </c>
      <c r="F44" s="2">
        <f t="shared" si="4"/>
      </c>
      <c r="G44" s="2">
        <f t="shared" si="5"/>
      </c>
      <c r="I44" s="2">
        <f>=(0.0647187805563769*Inputs!$E44+(-0.0586001557383208*Inputs!$C44+-0.000559831055840072*Inputs!$E44/((-0.617259258050371*Inputs!$A44+0.910548073108885*Inputs!$B44))+0.031190365054428)/((-1.03798497812957*Inputs!$B44+1*Inputs!$E44*(2.01139260008883*Inputs!$F44+-0.328465740296336)*-1.45814913182285))+(1*Inputs!$A44*(0.0901618063687979*Inputs!$D44+-5.19666635718414)*-0.0671982066204014+-0.189480645179231)/((0.503266748060276*Inputs!$G44+(1.68734210810291*Inputs!$A44+-18.8136354165201)*(-0.977650496901947*Inputs!$F44+-0.174999926535517)+-12.2345990290255))+1/(16.3437589292691*Inputs!$F44)+1/((3.63646649864346*Inputs!$C44+-8.19270622422863)*(1.0036466086547*Inputs!$F44+-1.27160796999472)*-4.10658562955169)+1*Inputs!$E44*(-1.43931727061442*Inputs!$E44+1/(0.188155221578003*Inputs!$F44)+-17.8701596704595)*-0.0012269604866192/((-0.616922245147968*Inputs!$A44+0.910690145377764*Inputs!$B44))+(-0.00205433149508822*Inputs!$D44+0.00257820878353092*Inputs!$F44+(0.0022583226126132*Inputs!$B44+-0.00940310602109442*Inputs!$A44)/((-0.478863281352797*Inputs!$G44+0.283094609244171*Inputs!$E44))+-0.0317629401780205)/((-2.3724730458163*Inputs!$G44+(2.49236338557913*Inputs!$D44+12.2228892655251)/((1.68817013299315*Inputs!$A44+-18.8176735952503)*(1.02143859816845*Inputs!$F44+-1.25850427705548)))*(0.0666189925367649*Inputs!$B44+(0.169201675997502*Inputs!$F44+0.166786713707933*Inputs!$D44)/((-0.141628019225002*Inputs!$D44+1.01295510003507*Inputs!$F44+(1.063516586418*Inputs!$B44+2.25913291675587*Inputs!$A44)/((-0.481533222473991*Inputs!$G44+0.300782877528721*Inputs!$E44))+1/(0.240877542876142*Inputs!$F44)+-2.48476675190363))+-1.16520731304467))+0.662576211271357)</f>
      </c>
      <c r="J44" s="2">
        <f t="shared" si="6"/>
      </c>
    </row>
    <row r="45">
      <c r="A45" s="0">
        <v>43</v>
      </c>
      <c r="B45" s="2">
        <f>'Dataset'!H45</f>
      </c>
      <c r="C45" s="2">
        <f t="shared" si="1"/>
      </c>
      <c r="D45" s="2">
        <f t="shared" si="2"/>
      </c>
      <c r="E45" s="2">
        <f t="shared" si="3"/>
      </c>
      <c r="F45" s="2">
        <f t="shared" si="4"/>
      </c>
      <c r="G45" s="2">
        <f t="shared" si="5"/>
      </c>
      <c r="I45" s="2">
        <f>=(0.0647187805563769*Inputs!$E45+(-0.0586001557383208*Inputs!$C45+-0.000559831055840072*Inputs!$E45/((-0.617259258050371*Inputs!$A45+0.910548073108885*Inputs!$B45))+0.031190365054428)/((-1.03798497812957*Inputs!$B45+1*Inputs!$E45*(2.01139260008883*Inputs!$F45+-0.328465740296336)*-1.45814913182285))+(1*Inputs!$A45*(0.0901618063687979*Inputs!$D45+-5.19666635718414)*-0.0671982066204014+-0.189480645179231)/((0.503266748060276*Inputs!$G45+(1.68734210810291*Inputs!$A45+-18.8136354165201)*(-0.977650496901947*Inputs!$F45+-0.174999926535517)+-12.2345990290255))+1/(16.3437589292691*Inputs!$F45)+1/((3.63646649864346*Inputs!$C45+-8.19270622422863)*(1.0036466086547*Inputs!$F45+-1.27160796999472)*-4.10658562955169)+1*Inputs!$E45*(-1.43931727061442*Inputs!$E45+1/(0.188155221578003*Inputs!$F45)+-17.8701596704595)*-0.0012269604866192/((-0.616922245147968*Inputs!$A45+0.910690145377764*Inputs!$B45))+(-0.00205433149508822*Inputs!$D45+0.00257820878353092*Inputs!$F45+(0.0022583226126132*Inputs!$B45+-0.00940310602109442*Inputs!$A45)/((-0.478863281352797*Inputs!$G45+0.283094609244171*Inputs!$E45))+-0.0317629401780205)/((-2.3724730458163*Inputs!$G45+(2.49236338557913*Inputs!$D45+12.2228892655251)/((1.68817013299315*Inputs!$A45+-18.8176735952503)*(1.02143859816845*Inputs!$F45+-1.25850427705548)))*(0.0666189925367649*Inputs!$B45+(0.169201675997502*Inputs!$F45+0.166786713707933*Inputs!$D45)/((-0.141628019225002*Inputs!$D45+1.01295510003507*Inputs!$F45+(1.063516586418*Inputs!$B45+2.25913291675587*Inputs!$A45)/((-0.481533222473991*Inputs!$G45+0.300782877528721*Inputs!$E45))+1/(0.240877542876142*Inputs!$F45)+-2.48476675190363))+-1.16520731304467))+0.662576211271357)</f>
      </c>
      <c r="J45" s="2">
        <f t="shared" si="6"/>
      </c>
    </row>
    <row r="46">
      <c r="A46" s="0">
        <v>44</v>
      </c>
      <c r="B46" s="2">
        <f>'Dataset'!H46</f>
      </c>
      <c r="C46" s="2">
        <f t="shared" si="1"/>
      </c>
      <c r="D46" s="2">
        <f t="shared" si="2"/>
      </c>
      <c r="E46" s="2">
        <f t="shared" si="3"/>
      </c>
      <c r="F46" s="2">
        <f t="shared" si="4"/>
      </c>
      <c r="G46" s="2">
        <f t="shared" si="5"/>
      </c>
      <c r="I46" s="2">
        <f>=(0.0647187805563769*Inputs!$E46+(-0.0586001557383208*Inputs!$C46+-0.000559831055840072*Inputs!$E46/((-0.617259258050371*Inputs!$A46+0.910548073108885*Inputs!$B46))+0.031190365054428)/((-1.03798497812957*Inputs!$B46+1*Inputs!$E46*(2.01139260008883*Inputs!$F46+-0.328465740296336)*-1.45814913182285))+(1*Inputs!$A46*(0.0901618063687979*Inputs!$D46+-5.19666635718414)*-0.0671982066204014+-0.189480645179231)/((0.503266748060276*Inputs!$G46+(1.68734210810291*Inputs!$A46+-18.8136354165201)*(-0.977650496901947*Inputs!$F46+-0.174999926535517)+-12.2345990290255))+1/(16.3437589292691*Inputs!$F46)+1/((3.63646649864346*Inputs!$C46+-8.19270622422863)*(1.0036466086547*Inputs!$F46+-1.27160796999472)*-4.10658562955169)+1*Inputs!$E46*(-1.43931727061442*Inputs!$E46+1/(0.188155221578003*Inputs!$F46)+-17.8701596704595)*-0.0012269604866192/((-0.616922245147968*Inputs!$A46+0.910690145377764*Inputs!$B46))+(-0.00205433149508822*Inputs!$D46+0.00257820878353092*Inputs!$F46+(0.0022583226126132*Inputs!$B46+-0.00940310602109442*Inputs!$A46)/((-0.478863281352797*Inputs!$G46+0.283094609244171*Inputs!$E46))+-0.0317629401780205)/((-2.3724730458163*Inputs!$G46+(2.49236338557913*Inputs!$D46+12.2228892655251)/((1.68817013299315*Inputs!$A46+-18.8176735952503)*(1.02143859816845*Inputs!$F46+-1.25850427705548)))*(0.0666189925367649*Inputs!$B46+(0.169201675997502*Inputs!$F46+0.166786713707933*Inputs!$D46)/((-0.141628019225002*Inputs!$D46+1.01295510003507*Inputs!$F46+(1.063516586418*Inputs!$B46+2.25913291675587*Inputs!$A46)/((-0.481533222473991*Inputs!$G46+0.300782877528721*Inputs!$E46))+1/(0.240877542876142*Inputs!$F46)+-2.48476675190363))+-1.16520731304467))+0.662576211271357)</f>
      </c>
      <c r="J46" s="2">
        <f t="shared" si="6"/>
      </c>
    </row>
    <row r="47">
      <c r="A47" s="0">
        <v>45</v>
      </c>
      <c r="B47" s="2">
        <f>'Dataset'!H47</f>
      </c>
      <c r="C47" s="2">
        <f t="shared" si="1"/>
      </c>
      <c r="D47" s="2">
        <f t="shared" si="2"/>
      </c>
      <c r="E47" s="2">
        <f t="shared" si="3"/>
      </c>
      <c r="F47" s="2">
        <f t="shared" si="4"/>
      </c>
      <c r="G47" s="2">
        <f t="shared" si="5"/>
      </c>
      <c r="I47" s="2">
        <f>=(0.0647187805563769*Inputs!$E47+(-0.0586001557383208*Inputs!$C47+-0.000559831055840072*Inputs!$E47/((-0.617259258050371*Inputs!$A47+0.910548073108885*Inputs!$B47))+0.031190365054428)/((-1.03798497812957*Inputs!$B47+1*Inputs!$E47*(2.01139260008883*Inputs!$F47+-0.328465740296336)*-1.45814913182285))+(1*Inputs!$A47*(0.0901618063687979*Inputs!$D47+-5.19666635718414)*-0.0671982066204014+-0.189480645179231)/((0.503266748060276*Inputs!$G47+(1.68734210810291*Inputs!$A47+-18.8136354165201)*(-0.977650496901947*Inputs!$F47+-0.174999926535517)+-12.2345990290255))+1/(16.3437589292691*Inputs!$F47)+1/((3.63646649864346*Inputs!$C47+-8.19270622422863)*(1.0036466086547*Inputs!$F47+-1.27160796999472)*-4.10658562955169)+1*Inputs!$E47*(-1.43931727061442*Inputs!$E47+1/(0.188155221578003*Inputs!$F47)+-17.8701596704595)*-0.0012269604866192/((-0.616922245147968*Inputs!$A47+0.910690145377764*Inputs!$B47))+(-0.00205433149508822*Inputs!$D47+0.00257820878353092*Inputs!$F47+(0.0022583226126132*Inputs!$B47+-0.00940310602109442*Inputs!$A47)/((-0.478863281352797*Inputs!$G47+0.283094609244171*Inputs!$E47))+-0.0317629401780205)/((-2.3724730458163*Inputs!$G47+(2.49236338557913*Inputs!$D47+12.2228892655251)/((1.68817013299315*Inputs!$A47+-18.8176735952503)*(1.02143859816845*Inputs!$F47+-1.25850427705548)))*(0.0666189925367649*Inputs!$B47+(0.169201675997502*Inputs!$F47+0.166786713707933*Inputs!$D47)/((-0.141628019225002*Inputs!$D47+1.01295510003507*Inputs!$F47+(1.063516586418*Inputs!$B47+2.25913291675587*Inputs!$A47)/((-0.481533222473991*Inputs!$G47+0.300782877528721*Inputs!$E47))+1/(0.240877542876142*Inputs!$F47)+-2.48476675190363))+-1.16520731304467))+0.662576211271357)</f>
      </c>
      <c r="J47" s="2">
        <f t="shared" si="6"/>
      </c>
    </row>
    <row r="48">
      <c r="A48" s="0">
        <v>46</v>
      </c>
      <c r="B48" s="2">
        <f>'Dataset'!H48</f>
      </c>
      <c r="C48" s="2">
        <f t="shared" si="1"/>
      </c>
      <c r="D48" s="2">
        <f t="shared" si="2"/>
      </c>
      <c r="E48" s="2">
        <f t="shared" si="3"/>
      </c>
      <c r="F48" s="2">
        <f t="shared" si="4"/>
      </c>
      <c r="G48" s="2">
        <f t="shared" si="5"/>
      </c>
      <c r="I48" s="2">
        <f>=(0.0647187805563769*Inputs!$E48+(-0.0586001557383208*Inputs!$C48+-0.000559831055840072*Inputs!$E48/((-0.617259258050371*Inputs!$A48+0.910548073108885*Inputs!$B48))+0.031190365054428)/((-1.03798497812957*Inputs!$B48+1*Inputs!$E48*(2.01139260008883*Inputs!$F48+-0.328465740296336)*-1.45814913182285))+(1*Inputs!$A48*(0.0901618063687979*Inputs!$D48+-5.19666635718414)*-0.0671982066204014+-0.189480645179231)/((0.503266748060276*Inputs!$G48+(1.68734210810291*Inputs!$A48+-18.8136354165201)*(-0.977650496901947*Inputs!$F48+-0.174999926535517)+-12.2345990290255))+1/(16.3437589292691*Inputs!$F48)+1/((3.63646649864346*Inputs!$C48+-8.19270622422863)*(1.0036466086547*Inputs!$F48+-1.27160796999472)*-4.10658562955169)+1*Inputs!$E48*(-1.43931727061442*Inputs!$E48+1/(0.188155221578003*Inputs!$F48)+-17.8701596704595)*-0.0012269604866192/((-0.616922245147968*Inputs!$A48+0.910690145377764*Inputs!$B48))+(-0.00205433149508822*Inputs!$D48+0.00257820878353092*Inputs!$F48+(0.0022583226126132*Inputs!$B48+-0.00940310602109442*Inputs!$A48)/((-0.478863281352797*Inputs!$G48+0.283094609244171*Inputs!$E48))+-0.0317629401780205)/((-2.3724730458163*Inputs!$G48+(2.49236338557913*Inputs!$D48+12.2228892655251)/((1.68817013299315*Inputs!$A48+-18.8176735952503)*(1.02143859816845*Inputs!$F48+-1.25850427705548)))*(0.0666189925367649*Inputs!$B48+(0.169201675997502*Inputs!$F48+0.166786713707933*Inputs!$D48)/((-0.141628019225002*Inputs!$D48+1.01295510003507*Inputs!$F48+(1.063516586418*Inputs!$B48+2.25913291675587*Inputs!$A48)/((-0.481533222473991*Inputs!$G48+0.300782877528721*Inputs!$E48))+1/(0.240877542876142*Inputs!$F48)+-2.48476675190363))+-1.16520731304467))+0.662576211271357)</f>
      </c>
      <c r="J48" s="2">
        <f t="shared" si="6"/>
      </c>
    </row>
    <row r="49">
      <c r="A49" s="0">
        <v>47</v>
      </c>
      <c r="B49" s="2">
        <f>'Dataset'!H49</f>
      </c>
      <c r="C49" s="2">
        <f t="shared" si="1"/>
      </c>
      <c r="D49" s="2">
        <f t="shared" si="2"/>
      </c>
      <c r="E49" s="2">
        <f t="shared" si="3"/>
      </c>
      <c r="F49" s="2">
        <f t="shared" si="4"/>
      </c>
      <c r="G49" s="2">
        <f t="shared" si="5"/>
      </c>
      <c r="I49" s="2">
        <f>=(0.0647187805563769*Inputs!$E49+(-0.0586001557383208*Inputs!$C49+-0.000559831055840072*Inputs!$E49/((-0.617259258050371*Inputs!$A49+0.910548073108885*Inputs!$B49))+0.031190365054428)/((-1.03798497812957*Inputs!$B49+1*Inputs!$E49*(2.01139260008883*Inputs!$F49+-0.328465740296336)*-1.45814913182285))+(1*Inputs!$A49*(0.0901618063687979*Inputs!$D49+-5.19666635718414)*-0.0671982066204014+-0.189480645179231)/((0.503266748060276*Inputs!$G49+(1.68734210810291*Inputs!$A49+-18.8136354165201)*(-0.977650496901947*Inputs!$F49+-0.174999926535517)+-12.2345990290255))+1/(16.3437589292691*Inputs!$F49)+1/((3.63646649864346*Inputs!$C49+-8.19270622422863)*(1.0036466086547*Inputs!$F49+-1.27160796999472)*-4.10658562955169)+1*Inputs!$E49*(-1.43931727061442*Inputs!$E49+1/(0.188155221578003*Inputs!$F49)+-17.8701596704595)*-0.0012269604866192/((-0.616922245147968*Inputs!$A49+0.910690145377764*Inputs!$B49))+(-0.00205433149508822*Inputs!$D49+0.00257820878353092*Inputs!$F49+(0.0022583226126132*Inputs!$B49+-0.00940310602109442*Inputs!$A49)/((-0.478863281352797*Inputs!$G49+0.283094609244171*Inputs!$E49))+-0.0317629401780205)/((-2.3724730458163*Inputs!$G49+(2.49236338557913*Inputs!$D49+12.2228892655251)/((1.68817013299315*Inputs!$A49+-18.8176735952503)*(1.02143859816845*Inputs!$F49+-1.25850427705548)))*(0.0666189925367649*Inputs!$B49+(0.169201675997502*Inputs!$F49+0.166786713707933*Inputs!$D49)/((-0.141628019225002*Inputs!$D49+1.01295510003507*Inputs!$F49+(1.063516586418*Inputs!$B49+2.25913291675587*Inputs!$A49)/((-0.481533222473991*Inputs!$G49+0.300782877528721*Inputs!$E49))+1/(0.240877542876142*Inputs!$F49)+-2.48476675190363))+-1.16520731304467))+0.662576211271357)</f>
      </c>
      <c r="J49" s="2">
        <f t="shared" si="6"/>
      </c>
    </row>
    <row r="50">
      <c r="A50" s="0">
        <v>48</v>
      </c>
      <c r="B50" s="2">
        <f>'Dataset'!H50</f>
      </c>
      <c r="C50" s="2">
        <f t="shared" si="1"/>
      </c>
      <c r="D50" s="2">
        <f t="shared" si="2"/>
      </c>
      <c r="E50" s="2">
        <f t="shared" si="3"/>
      </c>
      <c r="F50" s="2">
        <f t="shared" si="4"/>
      </c>
      <c r="G50" s="2">
        <f t="shared" si="5"/>
      </c>
      <c r="I50" s="2">
        <f>=(0.0647187805563769*Inputs!$E50+(-0.0586001557383208*Inputs!$C50+-0.000559831055840072*Inputs!$E50/((-0.617259258050371*Inputs!$A50+0.910548073108885*Inputs!$B50))+0.031190365054428)/((-1.03798497812957*Inputs!$B50+1*Inputs!$E50*(2.01139260008883*Inputs!$F50+-0.328465740296336)*-1.45814913182285))+(1*Inputs!$A50*(0.0901618063687979*Inputs!$D50+-5.19666635718414)*-0.0671982066204014+-0.189480645179231)/((0.503266748060276*Inputs!$G50+(1.68734210810291*Inputs!$A50+-18.8136354165201)*(-0.977650496901947*Inputs!$F50+-0.174999926535517)+-12.2345990290255))+1/(16.3437589292691*Inputs!$F50)+1/((3.63646649864346*Inputs!$C50+-8.19270622422863)*(1.0036466086547*Inputs!$F50+-1.27160796999472)*-4.10658562955169)+1*Inputs!$E50*(-1.43931727061442*Inputs!$E50+1/(0.188155221578003*Inputs!$F50)+-17.8701596704595)*-0.0012269604866192/((-0.616922245147968*Inputs!$A50+0.910690145377764*Inputs!$B50))+(-0.00205433149508822*Inputs!$D50+0.00257820878353092*Inputs!$F50+(0.0022583226126132*Inputs!$B50+-0.00940310602109442*Inputs!$A50)/((-0.478863281352797*Inputs!$G50+0.283094609244171*Inputs!$E50))+-0.0317629401780205)/((-2.3724730458163*Inputs!$G50+(2.49236338557913*Inputs!$D50+12.2228892655251)/((1.68817013299315*Inputs!$A50+-18.8176735952503)*(1.02143859816845*Inputs!$F50+-1.25850427705548)))*(0.0666189925367649*Inputs!$B50+(0.169201675997502*Inputs!$F50+0.166786713707933*Inputs!$D50)/((-0.141628019225002*Inputs!$D50+1.01295510003507*Inputs!$F50+(1.063516586418*Inputs!$B50+2.25913291675587*Inputs!$A50)/((-0.481533222473991*Inputs!$G50+0.300782877528721*Inputs!$E50))+1/(0.240877542876142*Inputs!$F50)+-2.48476675190363))+-1.16520731304467))+0.662576211271357)</f>
      </c>
      <c r="J50" s="2">
        <f t="shared" si="6"/>
      </c>
    </row>
    <row r="51">
      <c r="A51" s="0">
        <v>49</v>
      </c>
      <c r="B51" s="2">
        <f>'Dataset'!H51</f>
      </c>
      <c r="C51" s="2">
        <f t="shared" si="1"/>
      </c>
      <c r="D51" s="2">
        <f t="shared" si="2"/>
      </c>
      <c r="E51" s="2">
        <f t="shared" si="3"/>
      </c>
      <c r="F51" s="2">
        <f t="shared" si="4"/>
      </c>
      <c r="G51" s="2">
        <f t="shared" si="5"/>
      </c>
      <c r="I51" s="2">
        <f>=(0.0647187805563769*Inputs!$E51+(-0.0586001557383208*Inputs!$C51+-0.000559831055840072*Inputs!$E51/((-0.617259258050371*Inputs!$A51+0.910548073108885*Inputs!$B51))+0.031190365054428)/((-1.03798497812957*Inputs!$B51+1*Inputs!$E51*(2.01139260008883*Inputs!$F51+-0.328465740296336)*-1.45814913182285))+(1*Inputs!$A51*(0.0901618063687979*Inputs!$D51+-5.19666635718414)*-0.0671982066204014+-0.189480645179231)/((0.503266748060276*Inputs!$G51+(1.68734210810291*Inputs!$A51+-18.8136354165201)*(-0.977650496901947*Inputs!$F51+-0.174999926535517)+-12.2345990290255))+1/(16.3437589292691*Inputs!$F51)+1/((3.63646649864346*Inputs!$C51+-8.19270622422863)*(1.0036466086547*Inputs!$F51+-1.27160796999472)*-4.10658562955169)+1*Inputs!$E51*(-1.43931727061442*Inputs!$E51+1/(0.188155221578003*Inputs!$F51)+-17.8701596704595)*-0.0012269604866192/((-0.616922245147968*Inputs!$A51+0.910690145377764*Inputs!$B51))+(-0.00205433149508822*Inputs!$D51+0.00257820878353092*Inputs!$F51+(0.0022583226126132*Inputs!$B51+-0.00940310602109442*Inputs!$A51)/((-0.478863281352797*Inputs!$G51+0.283094609244171*Inputs!$E51))+-0.0317629401780205)/((-2.3724730458163*Inputs!$G51+(2.49236338557913*Inputs!$D51+12.2228892655251)/((1.68817013299315*Inputs!$A51+-18.8176735952503)*(1.02143859816845*Inputs!$F51+-1.25850427705548)))*(0.0666189925367649*Inputs!$B51+(0.169201675997502*Inputs!$F51+0.166786713707933*Inputs!$D51)/((-0.141628019225002*Inputs!$D51+1.01295510003507*Inputs!$F51+(1.063516586418*Inputs!$B51+2.25913291675587*Inputs!$A51)/((-0.481533222473991*Inputs!$G51+0.300782877528721*Inputs!$E51))+1/(0.240877542876142*Inputs!$F51)+-2.48476675190363))+-1.16520731304467))+0.662576211271357)</f>
      </c>
      <c r="J51" s="2">
        <f t="shared" si="6"/>
      </c>
    </row>
    <row r="52">
      <c r="A52" s="0">
        <v>50</v>
      </c>
      <c r="B52" s="2">
        <f>'Dataset'!H52</f>
      </c>
      <c r="C52" s="2">
        <f t="shared" si="1"/>
      </c>
      <c r="D52" s="2">
        <f t="shared" si="2"/>
      </c>
      <c r="E52" s="2">
        <f t="shared" si="3"/>
      </c>
      <c r="F52" s="2">
        <f t="shared" si="4"/>
      </c>
      <c r="G52" s="2">
        <f t="shared" si="5"/>
      </c>
      <c r="I52" s="2">
        <f>=(0.0647187805563769*Inputs!$E52+(-0.0586001557383208*Inputs!$C52+-0.000559831055840072*Inputs!$E52/((-0.617259258050371*Inputs!$A52+0.910548073108885*Inputs!$B52))+0.031190365054428)/((-1.03798497812957*Inputs!$B52+1*Inputs!$E52*(2.01139260008883*Inputs!$F52+-0.328465740296336)*-1.45814913182285))+(1*Inputs!$A52*(0.0901618063687979*Inputs!$D52+-5.19666635718414)*-0.0671982066204014+-0.189480645179231)/((0.503266748060276*Inputs!$G52+(1.68734210810291*Inputs!$A52+-18.8136354165201)*(-0.977650496901947*Inputs!$F52+-0.174999926535517)+-12.2345990290255))+1/(16.3437589292691*Inputs!$F52)+1/((3.63646649864346*Inputs!$C52+-8.19270622422863)*(1.0036466086547*Inputs!$F52+-1.27160796999472)*-4.10658562955169)+1*Inputs!$E52*(-1.43931727061442*Inputs!$E52+1/(0.188155221578003*Inputs!$F52)+-17.8701596704595)*-0.0012269604866192/((-0.616922245147968*Inputs!$A52+0.910690145377764*Inputs!$B52))+(-0.00205433149508822*Inputs!$D52+0.00257820878353092*Inputs!$F52+(0.0022583226126132*Inputs!$B52+-0.00940310602109442*Inputs!$A52)/((-0.478863281352797*Inputs!$G52+0.283094609244171*Inputs!$E52))+-0.0317629401780205)/((-2.3724730458163*Inputs!$G52+(2.49236338557913*Inputs!$D52+12.2228892655251)/((1.68817013299315*Inputs!$A52+-18.8176735952503)*(1.02143859816845*Inputs!$F52+-1.25850427705548)))*(0.0666189925367649*Inputs!$B52+(0.169201675997502*Inputs!$F52+0.166786713707933*Inputs!$D52)/((-0.141628019225002*Inputs!$D52+1.01295510003507*Inputs!$F52+(1.063516586418*Inputs!$B52+2.25913291675587*Inputs!$A52)/((-0.481533222473991*Inputs!$G52+0.300782877528721*Inputs!$E52))+1/(0.240877542876142*Inputs!$F52)+-2.48476675190363))+-1.16520731304467))+0.662576211271357)</f>
      </c>
      <c r="J52" s="2">
        <f t="shared" si="6"/>
      </c>
    </row>
    <row r="53">
      <c r="A53" s="0">
        <v>51</v>
      </c>
      <c r="B53" s="2">
        <f>'Dataset'!H53</f>
      </c>
      <c r="C53" s="2">
        <f t="shared" si="1"/>
      </c>
      <c r="D53" s="2">
        <f t="shared" si="2"/>
      </c>
      <c r="E53" s="2">
        <f t="shared" si="3"/>
      </c>
      <c r="F53" s="2">
        <f t="shared" si="4"/>
      </c>
      <c r="G53" s="2">
        <f t="shared" si="5"/>
      </c>
      <c r="I53" s="2">
        <f>=(0.0647187805563769*Inputs!$E53+(-0.0586001557383208*Inputs!$C53+-0.000559831055840072*Inputs!$E53/((-0.617259258050371*Inputs!$A53+0.910548073108885*Inputs!$B53))+0.031190365054428)/((-1.03798497812957*Inputs!$B53+1*Inputs!$E53*(2.01139260008883*Inputs!$F53+-0.328465740296336)*-1.45814913182285))+(1*Inputs!$A53*(0.0901618063687979*Inputs!$D53+-5.19666635718414)*-0.0671982066204014+-0.189480645179231)/((0.503266748060276*Inputs!$G53+(1.68734210810291*Inputs!$A53+-18.8136354165201)*(-0.977650496901947*Inputs!$F53+-0.174999926535517)+-12.2345990290255))+1/(16.3437589292691*Inputs!$F53)+1/((3.63646649864346*Inputs!$C53+-8.19270622422863)*(1.0036466086547*Inputs!$F53+-1.27160796999472)*-4.10658562955169)+1*Inputs!$E53*(-1.43931727061442*Inputs!$E53+1/(0.188155221578003*Inputs!$F53)+-17.8701596704595)*-0.0012269604866192/((-0.616922245147968*Inputs!$A53+0.910690145377764*Inputs!$B53))+(-0.00205433149508822*Inputs!$D53+0.00257820878353092*Inputs!$F53+(0.0022583226126132*Inputs!$B53+-0.00940310602109442*Inputs!$A53)/((-0.478863281352797*Inputs!$G53+0.283094609244171*Inputs!$E53))+-0.0317629401780205)/((-2.3724730458163*Inputs!$G53+(2.49236338557913*Inputs!$D53+12.2228892655251)/((1.68817013299315*Inputs!$A53+-18.8176735952503)*(1.02143859816845*Inputs!$F53+-1.25850427705548)))*(0.0666189925367649*Inputs!$B53+(0.169201675997502*Inputs!$F53+0.166786713707933*Inputs!$D53)/((-0.141628019225002*Inputs!$D53+1.01295510003507*Inputs!$F53+(1.063516586418*Inputs!$B53+2.25913291675587*Inputs!$A53)/((-0.481533222473991*Inputs!$G53+0.300782877528721*Inputs!$E53))+1/(0.240877542876142*Inputs!$F53)+-2.48476675190363))+-1.16520731304467))+0.662576211271357)</f>
      </c>
      <c r="J53" s="2">
        <f t="shared" si="6"/>
      </c>
    </row>
    <row r="54">
      <c r="A54" s="0">
        <v>52</v>
      </c>
      <c r="B54" s="2">
        <f>'Dataset'!H54</f>
      </c>
      <c r="C54" s="2">
        <f t="shared" si="1"/>
      </c>
      <c r="D54" s="2">
        <f t="shared" si="2"/>
      </c>
      <c r="E54" s="2">
        <f t="shared" si="3"/>
      </c>
      <c r="F54" s="2">
        <f t="shared" si="4"/>
      </c>
      <c r="G54" s="2">
        <f t="shared" si="5"/>
      </c>
      <c r="I54" s="2">
        <f>=(0.0647187805563769*Inputs!$E54+(-0.0586001557383208*Inputs!$C54+-0.000559831055840072*Inputs!$E54/((-0.617259258050371*Inputs!$A54+0.910548073108885*Inputs!$B54))+0.031190365054428)/((-1.03798497812957*Inputs!$B54+1*Inputs!$E54*(2.01139260008883*Inputs!$F54+-0.328465740296336)*-1.45814913182285))+(1*Inputs!$A54*(0.0901618063687979*Inputs!$D54+-5.19666635718414)*-0.0671982066204014+-0.189480645179231)/((0.503266748060276*Inputs!$G54+(1.68734210810291*Inputs!$A54+-18.8136354165201)*(-0.977650496901947*Inputs!$F54+-0.174999926535517)+-12.2345990290255))+1/(16.3437589292691*Inputs!$F54)+1/((3.63646649864346*Inputs!$C54+-8.19270622422863)*(1.0036466086547*Inputs!$F54+-1.27160796999472)*-4.10658562955169)+1*Inputs!$E54*(-1.43931727061442*Inputs!$E54+1/(0.188155221578003*Inputs!$F54)+-17.8701596704595)*-0.0012269604866192/((-0.616922245147968*Inputs!$A54+0.910690145377764*Inputs!$B54))+(-0.00205433149508822*Inputs!$D54+0.00257820878353092*Inputs!$F54+(0.0022583226126132*Inputs!$B54+-0.00940310602109442*Inputs!$A54)/((-0.478863281352797*Inputs!$G54+0.283094609244171*Inputs!$E54))+-0.0317629401780205)/((-2.3724730458163*Inputs!$G54+(2.49236338557913*Inputs!$D54+12.2228892655251)/((1.68817013299315*Inputs!$A54+-18.8176735952503)*(1.02143859816845*Inputs!$F54+-1.25850427705548)))*(0.0666189925367649*Inputs!$B54+(0.169201675997502*Inputs!$F54+0.166786713707933*Inputs!$D54)/((-0.141628019225002*Inputs!$D54+1.01295510003507*Inputs!$F54+(1.063516586418*Inputs!$B54+2.25913291675587*Inputs!$A54)/((-0.481533222473991*Inputs!$G54+0.300782877528721*Inputs!$E54))+1/(0.240877542876142*Inputs!$F54)+-2.48476675190363))+-1.16520731304467))+0.662576211271357)</f>
      </c>
      <c r="J54" s="2">
        <f t="shared" si="6"/>
      </c>
    </row>
    <row r="55">
      <c r="A55" s="0">
        <v>53</v>
      </c>
      <c r="B55" s="2">
        <f>'Dataset'!H55</f>
      </c>
      <c r="C55" s="2">
        <f t="shared" si="1"/>
      </c>
      <c r="D55" s="2">
        <f t="shared" si="2"/>
      </c>
      <c r="E55" s="2">
        <f t="shared" si="3"/>
      </c>
      <c r="F55" s="2">
        <f t="shared" si="4"/>
      </c>
      <c r="G55" s="2">
        <f t="shared" si="5"/>
      </c>
      <c r="I55" s="2">
        <f>=(0.0647187805563769*Inputs!$E55+(-0.0586001557383208*Inputs!$C55+-0.000559831055840072*Inputs!$E55/((-0.617259258050371*Inputs!$A55+0.910548073108885*Inputs!$B55))+0.031190365054428)/((-1.03798497812957*Inputs!$B55+1*Inputs!$E55*(2.01139260008883*Inputs!$F55+-0.328465740296336)*-1.45814913182285))+(1*Inputs!$A55*(0.0901618063687979*Inputs!$D55+-5.19666635718414)*-0.0671982066204014+-0.189480645179231)/((0.503266748060276*Inputs!$G55+(1.68734210810291*Inputs!$A55+-18.8136354165201)*(-0.977650496901947*Inputs!$F55+-0.174999926535517)+-12.2345990290255))+1/(16.3437589292691*Inputs!$F55)+1/((3.63646649864346*Inputs!$C55+-8.19270622422863)*(1.0036466086547*Inputs!$F55+-1.27160796999472)*-4.10658562955169)+1*Inputs!$E55*(-1.43931727061442*Inputs!$E55+1/(0.188155221578003*Inputs!$F55)+-17.8701596704595)*-0.0012269604866192/((-0.616922245147968*Inputs!$A55+0.910690145377764*Inputs!$B55))+(-0.00205433149508822*Inputs!$D55+0.00257820878353092*Inputs!$F55+(0.0022583226126132*Inputs!$B55+-0.00940310602109442*Inputs!$A55)/((-0.478863281352797*Inputs!$G55+0.283094609244171*Inputs!$E55))+-0.0317629401780205)/((-2.3724730458163*Inputs!$G55+(2.49236338557913*Inputs!$D55+12.2228892655251)/((1.68817013299315*Inputs!$A55+-18.8176735952503)*(1.02143859816845*Inputs!$F55+-1.25850427705548)))*(0.0666189925367649*Inputs!$B55+(0.169201675997502*Inputs!$F55+0.166786713707933*Inputs!$D55)/((-0.141628019225002*Inputs!$D55+1.01295510003507*Inputs!$F55+(1.063516586418*Inputs!$B55+2.25913291675587*Inputs!$A55)/((-0.481533222473991*Inputs!$G55+0.300782877528721*Inputs!$E55))+1/(0.240877542876142*Inputs!$F55)+-2.48476675190363))+-1.16520731304467))+0.662576211271357)</f>
      </c>
      <c r="J55" s="2">
        <f t="shared" si="6"/>
      </c>
    </row>
    <row r="56">
      <c r="A56" s="0">
        <v>54</v>
      </c>
      <c r="B56" s="2">
        <f>'Dataset'!H56</f>
      </c>
      <c r="C56" s="2">
        <f t="shared" si="1"/>
      </c>
      <c r="D56" s="2">
        <f t="shared" si="2"/>
      </c>
      <c r="E56" s="2">
        <f t="shared" si="3"/>
      </c>
      <c r="F56" s="2">
        <f t="shared" si="4"/>
      </c>
      <c r="G56" s="2">
        <f t="shared" si="5"/>
      </c>
      <c r="I56" s="2">
        <f>=(0.0647187805563769*Inputs!$E56+(-0.0586001557383208*Inputs!$C56+-0.000559831055840072*Inputs!$E56/((-0.617259258050371*Inputs!$A56+0.910548073108885*Inputs!$B56))+0.031190365054428)/((-1.03798497812957*Inputs!$B56+1*Inputs!$E56*(2.01139260008883*Inputs!$F56+-0.328465740296336)*-1.45814913182285))+(1*Inputs!$A56*(0.0901618063687979*Inputs!$D56+-5.19666635718414)*-0.0671982066204014+-0.189480645179231)/((0.503266748060276*Inputs!$G56+(1.68734210810291*Inputs!$A56+-18.8136354165201)*(-0.977650496901947*Inputs!$F56+-0.174999926535517)+-12.2345990290255))+1/(16.3437589292691*Inputs!$F56)+1/((3.63646649864346*Inputs!$C56+-8.19270622422863)*(1.0036466086547*Inputs!$F56+-1.27160796999472)*-4.10658562955169)+1*Inputs!$E56*(-1.43931727061442*Inputs!$E56+1/(0.188155221578003*Inputs!$F56)+-17.8701596704595)*-0.0012269604866192/((-0.616922245147968*Inputs!$A56+0.910690145377764*Inputs!$B56))+(-0.00205433149508822*Inputs!$D56+0.00257820878353092*Inputs!$F56+(0.0022583226126132*Inputs!$B56+-0.00940310602109442*Inputs!$A56)/((-0.478863281352797*Inputs!$G56+0.283094609244171*Inputs!$E56))+-0.0317629401780205)/((-2.3724730458163*Inputs!$G56+(2.49236338557913*Inputs!$D56+12.2228892655251)/((1.68817013299315*Inputs!$A56+-18.8176735952503)*(1.02143859816845*Inputs!$F56+-1.25850427705548)))*(0.0666189925367649*Inputs!$B56+(0.169201675997502*Inputs!$F56+0.166786713707933*Inputs!$D56)/((-0.141628019225002*Inputs!$D56+1.01295510003507*Inputs!$F56+(1.063516586418*Inputs!$B56+2.25913291675587*Inputs!$A56)/((-0.481533222473991*Inputs!$G56+0.300782877528721*Inputs!$E56))+1/(0.240877542876142*Inputs!$F56)+-2.48476675190363))+-1.16520731304467))+0.662576211271357)</f>
      </c>
      <c r="J56" s="2">
        <f t="shared" si="6"/>
      </c>
    </row>
    <row r="57">
      <c r="A57" s="0">
        <v>55</v>
      </c>
      <c r="B57" s="2">
        <f>'Dataset'!H57</f>
      </c>
      <c r="C57" s="2">
        <f t="shared" si="1"/>
      </c>
      <c r="D57" s="2">
        <f t="shared" si="2"/>
      </c>
      <c r="E57" s="2">
        <f t="shared" si="3"/>
      </c>
      <c r="F57" s="2">
        <f t="shared" si="4"/>
      </c>
      <c r="G57" s="2">
        <f t="shared" si="5"/>
      </c>
      <c r="I57" s="2">
        <f>=(0.0647187805563769*Inputs!$E57+(-0.0586001557383208*Inputs!$C57+-0.000559831055840072*Inputs!$E57/((-0.617259258050371*Inputs!$A57+0.910548073108885*Inputs!$B57))+0.031190365054428)/((-1.03798497812957*Inputs!$B57+1*Inputs!$E57*(2.01139260008883*Inputs!$F57+-0.328465740296336)*-1.45814913182285))+(1*Inputs!$A57*(0.0901618063687979*Inputs!$D57+-5.19666635718414)*-0.0671982066204014+-0.189480645179231)/((0.503266748060276*Inputs!$G57+(1.68734210810291*Inputs!$A57+-18.8136354165201)*(-0.977650496901947*Inputs!$F57+-0.174999926535517)+-12.2345990290255))+1/(16.3437589292691*Inputs!$F57)+1/((3.63646649864346*Inputs!$C57+-8.19270622422863)*(1.0036466086547*Inputs!$F57+-1.27160796999472)*-4.10658562955169)+1*Inputs!$E57*(-1.43931727061442*Inputs!$E57+1/(0.188155221578003*Inputs!$F57)+-17.8701596704595)*-0.0012269604866192/((-0.616922245147968*Inputs!$A57+0.910690145377764*Inputs!$B57))+(-0.00205433149508822*Inputs!$D57+0.00257820878353092*Inputs!$F57+(0.0022583226126132*Inputs!$B57+-0.00940310602109442*Inputs!$A57)/((-0.478863281352797*Inputs!$G57+0.283094609244171*Inputs!$E57))+-0.0317629401780205)/((-2.3724730458163*Inputs!$G57+(2.49236338557913*Inputs!$D57+12.2228892655251)/((1.68817013299315*Inputs!$A57+-18.8176735952503)*(1.02143859816845*Inputs!$F57+-1.25850427705548)))*(0.0666189925367649*Inputs!$B57+(0.169201675997502*Inputs!$F57+0.166786713707933*Inputs!$D57)/((-0.141628019225002*Inputs!$D57+1.01295510003507*Inputs!$F57+(1.063516586418*Inputs!$B57+2.25913291675587*Inputs!$A57)/((-0.481533222473991*Inputs!$G57+0.300782877528721*Inputs!$E57))+1/(0.240877542876142*Inputs!$F57)+-2.48476675190363))+-1.16520731304467))+0.662576211271357)</f>
      </c>
      <c r="J57" s="2">
        <f t="shared" si="6"/>
      </c>
    </row>
    <row r="58">
      <c r="A58" s="0">
        <v>56</v>
      </c>
      <c r="B58" s="2">
        <f>'Dataset'!H58</f>
      </c>
      <c r="C58" s="2">
        <f t="shared" si="1"/>
      </c>
      <c r="D58" s="2">
        <f t="shared" si="2"/>
      </c>
      <c r="E58" s="2">
        <f t="shared" si="3"/>
      </c>
      <c r="F58" s="2">
        <f t="shared" si="4"/>
      </c>
      <c r="G58" s="2">
        <f t="shared" si="5"/>
      </c>
      <c r="I58" s="2">
        <f>=(0.0647187805563769*Inputs!$E58+(-0.0586001557383208*Inputs!$C58+-0.000559831055840072*Inputs!$E58/((-0.617259258050371*Inputs!$A58+0.910548073108885*Inputs!$B58))+0.031190365054428)/((-1.03798497812957*Inputs!$B58+1*Inputs!$E58*(2.01139260008883*Inputs!$F58+-0.328465740296336)*-1.45814913182285))+(1*Inputs!$A58*(0.0901618063687979*Inputs!$D58+-5.19666635718414)*-0.0671982066204014+-0.189480645179231)/((0.503266748060276*Inputs!$G58+(1.68734210810291*Inputs!$A58+-18.8136354165201)*(-0.977650496901947*Inputs!$F58+-0.174999926535517)+-12.2345990290255))+1/(16.3437589292691*Inputs!$F58)+1/((3.63646649864346*Inputs!$C58+-8.19270622422863)*(1.0036466086547*Inputs!$F58+-1.27160796999472)*-4.10658562955169)+1*Inputs!$E58*(-1.43931727061442*Inputs!$E58+1/(0.188155221578003*Inputs!$F58)+-17.8701596704595)*-0.0012269604866192/((-0.616922245147968*Inputs!$A58+0.910690145377764*Inputs!$B58))+(-0.00205433149508822*Inputs!$D58+0.00257820878353092*Inputs!$F58+(0.0022583226126132*Inputs!$B58+-0.00940310602109442*Inputs!$A58)/((-0.478863281352797*Inputs!$G58+0.283094609244171*Inputs!$E58))+-0.0317629401780205)/((-2.3724730458163*Inputs!$G58+(2.49236338557913*Inputs!$D58+12.2228892655251)/((1.68817013299315*Inputs!$A58+-18.8176735952503)*(1.02143859816845*Inputs!$F58+-1.25850427705548)))*(0.0666189925367649*Inputs!$B58+(0.169201675997502*Inputs!$F58+0.166786713707933*Inputs!$D58)/((-0.141628019225002*Inputs!$D58+1.01295510003507*Inputs!$F58+(1.063516586418*Inputs!$B58+2.25913291675587*Inputs!$A58)/((-0.481533222473991*Inputs!$G58+0.300782877528721*Inputs!$E58))+1/(0.240877542876142*Inputs!$F58)+-2.48476675190363))+-1.16520731304467))+0.662576211271357)</f>
      </c>
      <c r="J58" s="2">
        <f t="shared" si="6"/>
      </c>
    </row>
    <row r="59">
      <c r="A59" s="0">
        <v>57</v>
      </c>
      <c r="B59" s="2">
        <f>'Dataset'!H59</f>
      </c>
      <c r="C59" s="2">
        <f t="shared" si="1"/>
      </c>
      <c r="D59" s="2">
        <f t="shared" si="2"/>
      </c>
      <c r="E59" s="2">
        <f t="shared" si="3"/>
      </c>
      <c r="F59" s="2">
        <f t="shared" si="4"/>
      </c>
      <c r="G59" s="2">
        <f t="shared" si="5"/>
      </c>
      <c r="I59" s="2">
        <f>=(0.0647187805563769*Inputs!$E59+(-0.0586001557383208*Inputs!$C59+-0.000559831055840072*Inputs!$E59/((-0.617259258050371*Inputs!$A59+0.910548073108885*Inputs!$B59))+0.031190365054428)/((-1.03798497812957*Inputs!$B59+1*Inputs!$E59*(2.01139260008883*Inputs!$F59+-0.328465740296336)*-1.45814913182285))+(1*Inputs!$A59*(0.0901618063687979*Inputs!$D59+-5.19666635718414)*-0.0671982066204014+-0.189480645179231)/((0.503266748060276*Inputs!$G59+(1.68734210810291*Inputs!$A59+-18.8136354165201)*(-0.977650496901947*Inputs!$F59+-0.174999926535517)+-12.2345990290255))+1/(16.3437589292691*Inputs!$F59)+1/((3.63646649864346*Inputs!$C59+-8.19270622422863)*(1.0036466086547*Inputs!$F59+-1.27160796999472)*-4.10658562955169)+1*Inputs!$E59*(-1.43931727061442*Inputs!$E59+1/(0.188155221578003*Inputs!$F59)+-17.8701596704595)*-0.0012269604866192/((-0.616922245147968*Inputs!$A59+0.910690145377764*Inputs!$B59))+(-0.00205433149508822*Inputs!$D59+0.00257820878353092*Inputs!$F59+(0.0022583226126132*Inputs!$B59+-0.00940310602109442*Inputs!$A59)/((-0.478863281352797*Inputs!$G59+0.283094609244171*Inputs!$E59))+-0.0317629401780205)/((-2.3724730458163*Inputs!$G59+(2.49236338557913*Inputs!$D59+12.2228892655251)/((1.68817013299315*Inputs!$A59+-18.8176735952503)*(1.02143859816845*Inputs!$F59+-1.25850427705548)))*(0.0666189925367649*Inputs!$B59+(0.169201675997502*Inputs!$F59+0.166786713707933*Inputs!$D59)/((-0.141628019225002*Inputs!$D59+1.01295510003507*Inputs!$F59+(1.063516586418*Inputs!$B59+2.25913291675587*Inputs!$A59)/((-0.481533222473991*Inputs!$G59+0.300782877528721*Inputs!$E59))+1/(0.240877542876142*Inputs!$F59)+-2.48476675190363))+-1.16520731304467))+0.662576211271357)</f>
      </c>
      <c r="J59" s="2">
        <f t="shared" si="6"/>
      </c>
    </row>
    <row r="60">
      <c r="A60" s="0">
        <v>58</v>
      </c>
      <c r="B60" s="2">
        <f>'Dataset'!H60</f>
      </c>
      <c r="C60" s="2">
        <f t="shared" si="1"/>
      </c>
      <c r="D60" s="2">
        <f t="shared" si="2"/>
      </c>
      <c r="E60" s="2">
        <f t="shared" si="3"/>
      </c>
      <c r="F60" s="2">
        <f t="shared" si="4"/>
      </c>
      <c r="G60" s="2">
        <f t="shared" si="5"/>
      </c>
      <c r="I60" s="2">
        <f>=(0.0647187805563769*Inputs!$E60+(-0.0586001557383208*Inputs!$C60+-0.000559831055840072*Inputs!$E60/((-0.617259258050371*Inputs!$A60+0.910548073108885*Inputs!$B60))+0.031190365054428)/((-1.03798497812957*Inputs!$B60+1*Inputs!$E60*(2.01139260008883*Inputs!$F60+-0.328465740296336)*-1.45814913182285))+(1*Inputs!$A60*(0.0901618063687979*Inputs!$D60+-5.19666635718414)*-0.0671982066204014+-0.189480645179231)/((0.503266748060276*Inputs!$G60+(1.68734210810291*Inputs!$A60+-18.8136354165201)*(-0.977650496901947*Inputs!$F60+-0.174999926535517)+-12.2345990290255))+1/(16.3437589292691*Inputs!$F60)+1/((3.63646649864346*Inputs!$C60+-8.19270622422863)*(1.0036466086547*Inputs!$F60+-1.27160796999472)*-4.10658562955169)+1*Inputs!$E60*(-1.43931727061442*Inputs!$E60+1/(0.188155221578003*Inputs!$F60)+-17.8701596704595)*-0.0012269604866192/((-0.616922245147968*Inputs!$A60+0.910690145377764*Inputs!$B60))+(-0.00205433149508822*Inputs!$D60+0.00257820878353092*Inputs!$F60+(0.0022583226126132*Inputs!$B60+-0.00940310602109442*Inputs!$A60)/((-0.478863281352797*Inputs!$G60+0.283094609244171*Inputs!$E60))+-0.0317629401780205)/((-2.3724730458163*Inputs!$G60+(2.49236338557913*Inputs!$D60+12.2228892655251)/((1.68817013299315*Inputs!$A60+-18.8176735952503)*(1.02143859816845*Inputs!$F60+-1.25850427705548)))*(0.0666189925367649*Inputs!$B60+(0.169201675997502*Inputs!$F60+0.166786713707933*Inputs!$D60)/((-0.141628019225002*Inputs!$D60+1.01295510003507*Inputs!$F60+(1.063516586418*Inputs!$B60+2.25913291675587*Inputs!$A60)/((-0.481533222473991*Inputs!$G60+0.300782877528721*Inputs!$E60))+1/(0.240877542876142*Inputs!$F60)+-2.48476675190363))+-1.16520731304467))+0.662576211271357)</f>
      </c>
      <c r="J60" s="2">
        <f t="shared" si="6"/>
      </c>
    </row>
    <row r="61">
      <c r="A61" s="0">
        <v>59</v>
      </c>
      <c r="B61" s="2">
        <f>'Dataset'!H61</f>
      </c>
      <c r="C61" s="2">
        <f t="shared" si="1"/>
      </c>
      <c r="D61" s="2">
        <f t="shared" si="2"/>
      </c>
      <c r="E61" s="2">
        <f t="shared" si="3"/>
      </c>
      <c r="F61" s="2">
        <f t="shared" si="4"/>
      </c>
      <c r="G61" s="2">
        <f t="shared" si="5"/>
      </c>
      <c r="I61" s="2">
        <f>=(0.0647187805563769*Inputs!$E61+(-0.0586001557383208*Inputs!$C61+-0.000559831055840072*Inputs!$E61/((-0.617259258050371*Inputs!$A61+0.910548073108885*Inputs!$B61))+0.031190365054428)/((-1.03798497812957*Inputs!$B61+1*Inputs!$E61*(2.01139260008883*Inputs!$F61+-0.328465740296336)*-1.45814913182285))+(1*Inputs!$A61*(0.0901618063687979*Inputs!$D61+-5.19666635718414)*-0.0671982066204014+-0.189480645179231)/((0.503266748060276*Inputs!$G61+(1.68734210810291*Inputs!$A61+-18.8136354165201)*(-0.977650496901947*Inputs!$F61+-0.174999926535517)+-12.2345990290255))+1/(16.3437589292691*Inputs!$F61)+1/((3.63646649864346*Inputs!$C61+-8.19270622422863)*(1.0036466086547*Inputs!$F61+-1.27160796999472)*-4.10658562955169)+1*Inputs!$E61*(-1.43931727061442*Inputs!$E61+1/(0.188155221578003*Inputs!$F61)+-17.8701596704595)*-0.0012269604866192/((-0.616922245147968*Inputs!$A61+0.910690145377764*Inputs!$B61))+(-0.00205433149508822*Inputs!$D61+0.00257820878353092*Inputs!$F61+(0.0022583226126132*Inputs!$B61+-0.00940310602109442*Inputs!$A61)/((-0.478863281352797*Inputs!$G61+0.283094609244171*Inputs!$E61))+-0.0317629401780205)/((-2.3724730458163*Inputs!$G61+(2.49236338557913*Inputs!$D61+12.2228892655251)/((1.68817013299315*Inputs!$A61+-18.8176735952503)*(1.02143859816845*Inputs!$F61+-1.25850427705548)))*(0.0666189925367649*Inputs!$B61+(0.169201675997502*Inputs!$F61+0.166786713707933*Inputs!$D61)/((-0.141628019225002*Inputs!$D61+1.01295510003507*Inputs!$F61+(1.063516586418*Inputs!$B61+2.25913291675587*Inputs!$A61)/((-0.481533222473991*Inputs!$G61+0.300782877528721*Inputs!$E61))+1/(0.240877542876142*Inputs!$F61)+-2.48476675190363))+-1.16520731304467))+0.662576211271357)</f>
      </c>
      <c r="J61" s="2">
        <f t="shared" si="6"/>
      </c>
    </row>
    <row r="62">
      <c r="A62" s="0">
        <v>60</v>
      </c>
      <c r="B62" s="2">
        <f>'Dataset'!H62</f>
      </c>
      <c r="C62" s="2">
        <f t="shared" si="1"/>
      </c>
      <c r="D62" s="2">
        <f t="shared" si="2"/>
      </c>
      <c r="E62" s="2">
        <f t="shared" si="3"/>
      </c>
      <c r="F62" s="2">
        <f t="shared" si="4"/>
      </c>
      <c r="G62" s="2">
        <f t="shared" si="5"/>
      </c>
      <c r="I62" s="2">
        <f>=(0.0647187805563769*Inputs!$E62+(-0.0586001557383208*Inputs!$C62+-0.000559831055840072*Inputs!$E62/((-0.617259258050371*Inputs!$A62+0.910548073108885*Inputs!$B62))+0.031190365054428)/((-1.03798497812957*Inputs!$B62+1*Inputs!$E62*(2.01139260008883*Inputs!$F62+-0.328465740296336)*-1.45814913182285))+(1*Inputs!$A62*(0.0901618063687979*Inputs!$D62+-5.19666635718414)*-0.0671982066204014+-0.189480645179231)/((0.503266748060276*Inputs!$G62+(1.68734210810291*Inputs!$A62+-18.8136354165201)*(-0.977650496901947*Inputs!$F62+-0.174999926535517)+-12.2345990290255))+1/(16.3437589292691*Inputs!$F62)+1/((3.63646649864346*Inputs!$C62+-8.19270622422863)*(1.0036466086547*Inputs!$F62+-1.27160796999472)*-4.10658562955169)+1*Inputs!$E62*(-1.43931727061442*Inputs!$E62+1/(0.188155221578003*Inputs!$F62)+-17.8701596704595)*-0.0012269604866192/((-0.616922245147968*Inputs!$A62+0.910690145377764*Inputs!$B62))+(-0.00205433149508822*Inputs!$D62+0.00257820878353092*Inputs!$F62+(0.0022583226126132*Inputs!$B62+-0.00940310602109442*Inputs!$A62)/((-0.478863281352797*Inputs!$G62+0.283094609244171*Inputs!$E62))+-0.0317629401780205)/((-2.3724730458163*Inputs!$G62+(2.49236338557913*Inputs!$D62+12.2228892655251)/((1.68817013299315*Inputs!$A62+-18.8176735952503)*(1.02143859816845*Inputs!$F62+-1.25850427705548)))*(0.0666189925367649*Inputs!$B62+(0.169201675997502*Inputs!$F62+0.166786713707933*Inputs!$D62)/((-0.141628019225002*Inputs!$D62+1.01295510003507*Inputs!$F62+(1.063516586418*Inputs!$B62+2.25913291675587*Inputs!$A62)/((-0.481533222473991*Inputs!$G62+0.300782877528721*Inputs!$E62))+1/(0.240877542876142*Inputs!$F62)+-2.48476675190363))+-1.16520731304467))+0.662576211271357)</f>
      </c>
      <c r="J62" s="2">
        <f t="shared" si="6"/>
      </c>
    </row>
    <row r="63">
      <c r="A63" s="0">
        <v>61</v>
      </c>
      <c r="B63" s="2">
        <f>'Dataset'!H63</f>
      </c>
      <c r="C63" s="2">
        <f t="shared" si="1"/>
      </c>
      <c r="D63" s="2">
        <f t="shared" si="2"/>
      </c>
      <c r="E63" s="2">
        <f t="shared" si="3"/>
      </c>
      <c r="F63" s="2">
        <f t="shared" si="4"/>
      </c>
      <c r="G63" s="2">
        <f t="shared" si="5"/>
      </c>
      <c r="I63" s="2">
        <f>=(0.0647187805563769*Inputs!$E63+(-0.0586001557383208*Inputs!$C63+-0.000559831055840072*Inputs!$E63/((-0.617259258050371*Inputs!$A63+0.910548073108885*Inputs!$B63))+0.031190365054428)/((-1.03798497812957*Inputs!$B63+1*Inputs!$E63*(2.01139260008883*Inputs!$F63+-0.328465740296336)*-1.45814913182285))+(1*Inputs!$A63*(0.0901618063687979*Inputs!$D63+-5.19666635718414)*-0.0671982066204014+-0.189480645179231)/((0.503266748060276*Inputs!$G63+(1.68734210810291*Inputs!$A63+-18.8136354165201)*(-0.977650496901947*Inputs!$F63+-0.174999926535517)+-12.2345990290255))+1/(16.3437589292691*Inputs!$F63)+1/((3.63646649864346*Inputs!$C63+-8.19270622422863)*(1.0036466086547*Inputs!$F63+-1.27160796999472)*-4.10658562955169)+1*Inputs!$E63*(-1.43931727061442*Inputs!$E63+1/(0.188155221578003*Inputs!$F63)+-17.8701596704595)*-0.0012269604866192/((-0.616922245147968*Inputs!$A63+0.910690145377764*Inputs!$B63))+(-0.00205433149508822*Inputs!$D63+0.00257820878353092*Inputs!$F63+(0.0022583226126132*Inputs!$B63+-0.00940310602109442*Inputs!$A63)/((-0.478863281352797*Inputs!$G63+0.283094609244171*Inputs!$E63))+-0.0317629401780205)/((-2.3724730458163*Inputs!$G63+(2.49236338557913*Inputs!$D63+12.2228892655251)/((1.68817013299315*Inputs!$A63+-18.8176735952503)*(1.02143859816845*Inputs!$F63+-1.25850427705548)))*(0.0666189925367649*Inputs!$B63+(0.169201675997502*Inputs!$F63+0.166786713707933*Inputs!$D63)/((-0.141628019225002*Inputs!$D63+1.01295510003507*Inputs!$F63+(1.063516586418*Inputs!$B63+2.25913291675587*Inputs!$A63)/((-0.481533222473991*Inputs!$G63+0.300782877528721*Inputs!$E63))+1/(0.240877542876142*Inputs!$F63)+-2.48476675190363))+-1.16520731304467))+0.662576211271357)</f>
      </c>
      <c r="J63" s="2">
        <f t="shared" si="6"/>
      </c>
    </row>
    <row r="64">
      <c r="A64" s="0">
        <v>62</v>
      </c>
      <c r="B64" s="2">
        <f>'Dataset'!H64</f>
      </c>
      <c r="C64" s="2">
        <f t="shared" si="1"/>
      </c>
      <c r="D64" s="2">
        <f t="shared" si="2"/>
      </c>
      <c r="E64" s="2">
        <f t="shared" si="3"/>
      </c>
      <c r="F64" s="2">
        <f t="shared" si="4"/>
      </c>
      <c r="G64" s="2">
        <f t="shared" si="5"/>
      </c>
      <c r="I64" s="2">
        <f>=(0.0647187805563769*Inputs!$E64+(-0.0586001557383208*Inputs!$C64+-0.000559831055840072*Inputs!$E64/((-0.617259258050371*Inputs!$A64+0.910548073108885*Inputs!$B64))+0.031190365054428)/((-1.03798497812957*Inputs!$B64+1*Inputs!$E64*(2.01139260008883*Inputs!$F64+-0.328465740296336)*-1.45814913182285))+(1*Inputs!$A64*(0.0901618063687979*Inputs!$D64+-5.19666635718414)*-0.0671982066204014+-0.189480645179231)/((0.503266748060276*Inputs!$G64+(1.68734210810291*Inputs!$A64+-18.8136354165201)*(-0.977650496901947*Inputs!$F64+-0.174999926535517)+-12.2345990290255))+1/(16.3437589292691*Inputs!$F64)+1/((3.63646649864346*Inputs!$C64+-8.19270622422863)*(1.0036466086547*Inputs!$F64+-1.27160796999472)*-4.10658562955169)+1*Inputs!$E64*(-1.43931727061442*Inputs!$E64+1/(0.188155221578003*Inputs!$F64)+-17.8701596704595)*-0.0012269604866192/((-0.616922245147968*Inputs!$A64+0.910690145377764*Inputs!$B64))+(-0.00205433149508822*Inputs!$D64+0.00257820878353092*Inputs!$F64+(0.0022583226126132*Inputs!$B64+-0.00940310602109442*Inputs!$A64)/((-0.478863281352797*Inputs!$G64+0.283094609244171*Inputs!$E64))+-0.0317629401780205)/((-2.3724730458163*Inputs!$G64+(2.49236338557913*Inputs!$D64+12.2228892655251)/((1.68817013299315*Inputs!$A64+-18.8176735952503)*(1.02143859816845*Inputs!$F64+-1.25850427705548)))*(0.0666189925367649*Inputs!$B64+(0.169201675997502*Inputs!$F64+0.166786713707933*Inputs!$D64)/((-0.141628019225002*Inputs!$D64+1.01295510003507*Inputs!$F64+(1.063516586418*Inputs!$B64+2.25913291675587*Inputs!$A64)/((-0.481533222473991*Inputs!$G64+0.300782877528721*Inputs!$E64))+1/(0.240877542876142*Inputs!$F64)+-2.48476675190363))+-1.16520731304467))+0.662576211271357)</f>
      </c>
      <c r="J64" s="2">
        <f t="shared" si="6"/>
      </c>
    </row>
    <row r="65">
      <c r="A65" s="0">
        <v>63</v>
      </c>
      <c r="B65" s="2">
        <f>'Dataset'!H65</f>
      </c>
      <c r="C65" s="2">
        <f t="shared" si="1"/>
      </c>
      <c r="D65" s="2">
        <f t="shared" si="2"/>
      </c>
      <c r="E65" s="2">
        <f t="shared" si="3"/>
      </c>
      <c r="F65" s="2">
        <f t="shared" si="4"/>
      </c>
      <c r="G65" s="2">
        <f t="shared" si="5"/>
      </c>
      <c r="I65" s="2">
        <f>=(0.0647187805563769*Inputs!$E65+(-0.0586001557383208*Inputs!$C65+-0.000559831055840072*Inputs!$E65/((-0.617259258050371*Inputs!$A65+0.910548073108885*Inputs!$B65))+0.031190365054428)/((-1.03798497812957*Inputs!$B65+1*Inputs!$E65*(2.01139260008883*Inputs!$F65+-0.328465740296336)*-1.45814913182285))+(1*Inputs!$A65*(0.0901618063687979*Inputs!$D65+-5.19666635718414)*-0.0671982066204014+-0.189480645179231)/((0.503266748060276*Inputs!$G65+(1.68734210810291*Inputs!$A65+-18.8136354165201)*(-0.977650496901947*Inputs!$F65+-0.174999926535517)+-12.2345990290255))+1/(16.3437589292691*Inputs!$F65)+1/((3.63646649864346*Inputs!$C65+-8.19270622422863)*(1.0036466086547*Inputs!$F65+-1.27160796999472)*-4.10658562955169)+1*Inputs!$E65*(-1.43931727061442*Inputs!$E65+1/(0.188155221578003*Inputs!$F65)+-17.8701596704595)*-0.0012269604866192/((-0.616922245147968*Inputs!$A65+0.910690145377764*Inputs!$B65))+(-0.00205433149508822*Inputs!$D65+0.00257820878353092*Inputs!$F65+(0.0022583226126132*Inputs!$B65+-0.00940310602109442*Inputs!$A65)/((-0.478863281352797*Inputs!$G65+0.283094609244171*Inputs!$E65))+-0.0317629401780205)/((-2.3724730458163*Inputs!$G65+(2.49236338557913*Inputs!$D65+12.2228892655251)/((1.68817013299315*Inputs!$A65+-18.8176735952503)*(1.02143859816845*Inputs!$F65+-1.25850427705548)))*(0.0666189925367649*Inputs!$B65+(0.169201675997502*Inputs!$F65+0.166786713707933*Inputs!$D65)/((-0.141628019225002*Inputs!$D65+1.01295510003507*Inputs!$F65+(1.063516586418*Inputs!$B65+2.25913291675587*Inputs!$A65)/((-0.481533222473991*Inputs!$G65+0.300782877528721*Inputs!$E65))+1/(0.240877542876142*Inputs!$F65)+-2.48476675190363))+-1.16520731304467))+0.662576211271357)</f>
      </c>
      <c r="J65" s="2">
        <f t="shared" si="6"/>
      </c>
    </row>
    <row r="66">
      <c r="A66" s="0">
        <v>64</v>
      </c>
      <c r="B66" s="2">
        <f>'Dataset'!H66</f>
      </c>
      <c r="C66" s="2">
        <f t="shared" si="1"/>
      </c>
      <c r="D66" s="2">
        <f t="shared" si="2"/>
      </c>
      <c r="E66" s="2">
        <f t="shared" si="3"/>
      </c>
      <c r="F66" s="2">
        <f t="shared" si="4"/>
      </c>
      <c r="G66" s="2">
        <f t="shared" si="5"/>
      </c>
      <c r="I66" s="2">
        <f>=(0.0647187805563769*Inputs!$E66+(-0.0586001557383208*Inputs!$C66+-0.000559831055840072*Inputs!$E66/((-0.617259258050371*Inputs!$A66+0.910548073108885*Inputs!$B66))+0.031190365054428)/((-1.03798497812957*Inputs!$B66+1*Inputs!$E66*(2.01139260008883*Inputs!$F66+-0.328465740296336)*-1.45814913182285))+(1*Inputs!$A66*(0.0901618063687979*Inputs!$D66+-5.19666635718414)*-0.0671982066204014+-0.189480645179231)/((0.503266748060276*Inputs!$G66+(1.68734210810291*Inputs!$A66+-18.8136354165201)*(-0.977650496901947*Inputs!$F66+-0.174999926535517)+-12.2345990290255))+1/(16.3437589292691*Inputs!$F66)+1/((3.63646649864346*Inputs!$C66+-8.19270622422863)*(1.0036466086547*Inputs!$F66+-1.27160796999472)*-4.10658562955169)+1*Inputs!$E66*(-1.43931727061442*Inputs!$E66+1/(0.188155221578003*Inputs!$F66)+-17.8701596704595)*-0.0012269604866192/((-0.616922245147968*Inputs!$A66+0.910690145377764*Inputs!$B66))+(-0.00205433149508822*Inputs!$D66+0.00257820878353092*Inputs!$F66+(0.0022583226126132*Inputs!$B66+-0.00940310602109442*Inputs!$A66)/((-0.478863281352797*Inputs!$G66+0.283094609244171*Inputs!$E66))+-0.0317629401780205)/((-2.3724730458163*Inputs!$G66+(2.49236338557913*Inputs!$D66+12.2228892655251)/((1.68817013299315*Inputs!$A66+-18.8176735952503)*(1.02143859816845*Inputs!$F66+-1.25850427705548)))*(0.0666189925367649*Inputs!$B66+(0.169201675997502*Inputs!$F66+0.166786713707933*Inputs!$D66)/((-0.141628019225002*Inputs!$D66+1.01295510003507*Inputs!$F66+(1.063516586418*Inputs!$B66+2.25913291675587*Inputs!$A66)/((-0.481533222473991*Inputs!$G66+0.300782877528721*Inputs!$E66))+1/(0.240877542876142*Inputs!$F66)+-2.48476675190363))+-1.16520731304467))+0.662576211271357)</f>
      </c>
      <c r="J66" s="2">
        <f t="shared" si="6"/>
      </c>
    </row>
    <row r="67">
      <c r="A67" s="0">
        <v>65</v>
      </c>
      <c r="B67" s="2">
        <f>'Dataset'!H67</f>
      </c>
      <c r="C67" s="2">
        <f t="shared" si="1"/>
      </c>
      <c r="D67" s="2">
        <f t="shared" si="2"/>
      </c>
      <c r="E67" s="2">
        <f t="shared" si="3"/>
      </c>
      <c r="F67" s="2">
        <f t="shared" si="4"/>
      </c>
      <c r="G67" s="2">
        <f t="shared" si="5"/>
      </c>
      <c r="I67" s="2">
        <f>=(0.0647187805563769*Inputs!$E67+(-0.0586001557383208*Inputs!$C67+-0.000559831055840072*Inputs!$E67/((-0.617259258050371*Inputs!$A67+0.910548073108885*Inputs!$B67))+0.031190365054428)/((-1.03798497812957*Inputs!$B67+1*Inputs!$E67*(2.01139260008883*Inputs!$F67+-0.328465740296336)*-1.45814913182285))+(1*Inputs!$A67*(0.0901618063687979*Inputs!$D67+-5.19666635718414)*-0.0671982066204014+-0.189480645179231)/((0.503266748060276*Inputs!$G67+(1.68734210810291*Inputs!$A67+-18.8136354165201)*(-0.977650496901947*Inputs!$F67+-0.174999926535517)+-12.2345990290255))+1/(16.3437589292691*Inputs!$F67)+1/((3.63646649864346*Inputs!$C67+-8.19270622422863)*(1.0036466086547*Inputs!$F67+-1.27160796999472)*-4.10658562955169)+1*Inputs!$E67*(-1.43931727061442*Inputs!$E67+1/(0.188155221578003*Inputs!$F67)+-17.8701596704595)*-0.0012269604866192/((-0.616922245147968*Inputs!$A67+0.910690145377764*Inputs!$B67))+(-0.00205433149508822*Inputs!$D67+0.00257820878353092*Inputs!$F67+(0.0022583226126132*Inputs!$B67+-0.00940310602109442*Inputs!$A67)/((-0.478863281352797*Inputs!$G67+0.283094609244171*Inputs!$E67))+-0.0317629401780205)/((-2.3724730458163*Inputs!$G67+(2.49236338557913*Inputs!$D67+12.2228892655251)/((1.68817013299315*Inputs!$A67+-18.8176735952503)*(1.02143859816845*Inputs!$F67+-1.25850427705548)))*(0.0666189925367649*Inputs!$B67+(0.169201675997502*Inputs!$F67+0.166786713707933*Inputs!$D67)/((-0.141628019225002*Inputs!$D67+1.01295510003507*Inputs!$F67+(1.063516586418*Inputs!$B67+2.25913291675587*Inputs!$A67)/((-0.481533222473991*Inputs!$G67+0.300782877528721*Inputs!$E67))+1/(0.240877542876142*Inputs!$F67)+-2.48476675190363))+-1.16520731304467))+0.662576211271357)</f>
      </c>
      <c r="J67" s="2">
        <f t="shared" si="6"/>
      </c>
    </row>
    <row r="68">
      <c r="A68" s="0">
        <v>66</v>
      </c>
      <c r="B68" s="2">
        <f>'Dataset'!H68</f>
      </c>
      <c r="C68" s="2">
        <f t="shared" si="1"/>
      </c>
      <c r="D68" s="2">
        <f t="shared" si="2"/>
      </c>
      <c r="E68" s="2">
        <f t="shared" si="3"/>
      </c>
      <c r="F68" s="2">
        <f t="shared" si="4"/>
      </c>
      <c r="G68" s="2">
        <f t="shared" si="5"/>
      </c>
      <c r="I68" s="2">
        <f>=(0.0647187805563769*Inputs!$E68+(-0.0586001557383208*Inputs!$C68+-0.000559831055840072*Inputs!$E68/((-0.617259258050371*Inputs!$A68+0.910548073108885*Inputs!$B68))+0.031190365054428)/((-1.03798497812957*Inputs!$B68+1*Inputs!$E68*(2.01139260008883*Inputs!$F68+-0.328465740296336)*-1.45814913182285))+(1*Inputs!$A68*(0.0901618063687979*Inputs!$D68+-5.19666635718414)*-0.0671982066204014+-0.189480645179231)/((0.503266748060276*Inputs!$G68+(1.68734210810291*Inputs!$A68+-18.8136354165201)*(-0.977650496901947*Inputs!$F68+-0.174999926535517)+-12.2345990290255))+1/(16.3437589292691*Inputs!$F68)+1/((3.63646649864346*Inputs!$C68+-8.19270622422863)*(1.0036466086547*Inputs!$F68+-1.27160796999472)*-4.10658562955169)+1*Inputs!$E68*(-1.43931727061442*Inputs!$E68+1/(0.188155221578003*Inputs!$F68)+-17.8701596704595)*-0.0012269604866192/((-0.616922245147968*Inputs!$A68+0.910690145377764*Inputs!$B68))+(-0.00205433149508822*Inputs!$D68+0.00257820878353092*Inputs!$F68+(0.0022583226126132*Inputs!$B68+-0.00940310602109442*Inputs!$A68)/((-0.478863281352797*Inputs!$G68+0.283094609244171*Inputs!$E68))+-0.0317629401780205)/((-2.3724730458163*Inputs!$G68+(2.49236338557913*Inputs!$D68+12.2228892655251)/((1.68817013299315*Inputs!$A68+-18.8176735952503)*(1.02143859816845*Inputs!$F68+-1.25850427705548)))*(0.0666189925367649*Inputs!$B68+(0.169201675997502*Inputs!$F68+0.166786713707933*Inputs!$D68)/((-0.141628019225002*Inputs!$D68+1.01295510003507*Inputs!$F68+(1.063516586418*Inputs!$B68+2.25913291675587*Inputs!$A68)/((-0.481533222473991*Inputs!$G68+0.300782877528721*Inputs!$E68))+1/(0.240877542876142*Inputs!$F68)+-2.48476675190363))+-1.16520731304467))+0.662576211271357)</f>
      </c>
      <c r="J68" s="2">
        <f t="shared" si="6"/>
      </c>
    </row>
    <row r="69">
      <c r="A69" s="0">
        <v>67</v>
      </c>
      <c r="B69" s="2">
        <f>'Dataset'!H69</f>
      </c>
      <c r="C69" s="2">
        <f t="shared" si="1"/>
      </c>
      <c r="D69" s="2">
        <f t="shared" si="2"/>
      </c>
      <c r="E69" s="2">
        <f t="shared" si="3"/>
      </c>
      <c r="F69" s="2">
        <f t="shared" si="4"/>
      </c>
      <c r="G69" s="2">
        <f t="shared" si="5"/>
      </c>
      <c r="I69" s="2">
        <f>=(0.0647187805563769*Inputs!$E69+(-0.0586001557383208*Inputs!$C69+-0.000559831055840072*Inputs!$E69/((-0.617259258050371*Inputs!$A69+0.910548073108885*Inputs!$B69))+0.031190365054428)/((-1.03798497812957*Inputs!$B69+1*Inputs!$E69*(2.01139260008883*Inputs!$F69+-0.328465740296336)*-1.45814913182285))+(1*Inputs!$A69*(0.0901618063687979*Inputs!$D69+-5.19666635718414)*-0.0671982066204014+-0.189480645179231)/((0.503266748060276*Inputs!$G69+(1.68734210810291*Inputs!$A69+-18.8136354165201)*(-0.977650496901947*Inputs!$F69+-0.174999926535517)+-12.2345990290255))+1/(16.3437589292691*Inputs!$F69)+1/((3.63646649864346*Inputs!$C69+-8.19270622422863)*(1.0036466086547*Inputs!$F69+-1.27160796999472)*-4.10658562955169)+1*Inputs!$E69*(-1.43931727061442*Inputs!$E69+1/(0.188155221578003*Inputs!$F69)+-17.8701596704595)*-0.0012269604866192/((-0.616922245147968*Inputs!$A69+0.910690145377764*Inputs!$B69))+(-0.00205433149508822*Inputs!$D69+0.00257820878353092*Inputs!$F69+(0.0022583226126132*Inputs!$B69+-0.00940310602109442*Inputs!$A69)/((-0.478863281352797*Inputs!$G69+0.283094609244171*Inputs!$E69))+-0.0317629401780205)/((-2.3724730458163*Inputs!$G69+(2.49236338557913*Inputs!$D69+12.2228892655251)/((1.68817013299315*Inputs!$A69+-18.8176735952503)*(1.02143859816845*Inputs!$F69+-1.25850427705548)))*(0.0666189925367649*Inputs!$B69+(0.169201675997502*Inputs!$F69+0.166786713707933*Inputs!$D69)/((-0.141628019225002*Inputs!$D69+1.01295510003507*Inputs!$F69+(1.063516586418*Inputs!$B69+2.25913291675587*Inputs!$A69)/((-0.481533222473991*Inputs!$G69+0.300782877528721*Inputs!$E69))+1/(0.240877542876142*Inputs!$F69)+-2.48476675190363))+-1.16520731304467))+0.662576211271357)</f>
      </c>
      <c r="J69" s="2">
        <f t="shared" si="6"/>
      </c>
    </row>
    <row r="70">
      <c r="A70" s="0">
        <v>68</v>
      </c>
      <c r="B70" s="2">
        <f>'Dataset'!H70</f>
      </c>
      <c r="C70" s="2">
        <f t="shared" si="1"/>
      </c>
      <c r="D70" s="2">
        <f t="shared" si="2"/>
      </c>
      <c r="E70" s="2">
        <f t="shared" si="3"/>
      </c>
      <c r="F70" s="2">
        <f t="shared" si="4"/>
      </c>
      <c r="G70" s="2">
        <f t="shared" si="5"/>
      </c>
      <c r="I70" s="2">
        <f>=(0.0647187805563769*Inputs!$E70+(-0.0586001557383208*Inputs!$C70+-0.000559831055840072*Inputs!$E70/((-0.617259258050371*Inputs!$A70+0.910548073108885*Inputs!$B70))+0.031190365054428)/((-1.03798497812957*Inputs!$B70+1*Inputs!$E70*(2.01139260008883*Inputs!$F70+-0.328465740296336)*-1.45814913182285))+(1*Inputs!$A70*(0.0901618063687979*Inputs!$D70+-5.19666635718414)*-0.0671982066204014+-0.189480645179231)/((0.503266748060276*Inputs!$G70+(1.68734210810291*Inputs!$A70+-18.8136354165201)*(-0.977650496901947*Inputs!$F70+-0.174999926535517)+-12.2345990290255))+1/(16.3437589292691*Inputs!$F70)+1/((3.63646649864346*Inputs!$C70+-8.19270622422863)*(1.0036466086547*Inputs!$F70+-1.27160796999472)*-4.10658562955169)+1*Inputs!$E70*(-1.43931727061442*Inputs!$E70+1/(0.188155221578003*Inputs!$F70)+-17.8701596704595)*-0.0012269604866192/((-0.616922245147968*Inputs!$A70+0.910690145377764*Inputs!$B70))+(-0.00205433149508822*Inputs!$D70+0.00257820878353092*Inputs!$F70+(0.0022583226126132*Inputs!$B70+-0.00940310602109442*Inputs!$A70)/((-0.478863281352797*Inputs!$G70+0.283094609244171*Inputs!$E70))+-0.0317629401780205)/((-2.3724730458163*Inputs!$G70+(2.49236338557913*Inputs!$D70+12.2228892655251)/((1.68817013299315*Inputs!$A70+-18.8176735952503)*(1.02143859816845*Inputs!$F70+-1.25850427705548)))*(0.0666189925367649*Inputs!$B70+(0.169201675997502*Inputs!$F70+0.166786713707933*Inputs!$D70)/((-0.141628019225002*Inputs!$D70+1.01295510003507*Inputs!$F70+(1.063516586418*Inputs!$B70+2.25913291675587*Inputs!$A70)/((-0.481533222473991*Inputs!$G70+0.300782877528721*Inputs!$E70))+1/(0.240877542876142*Inputs!$F70)+-2.48476675190363))+-1.16520731304467))+0.662576211271357)</f>
      </c>
      <c r="J70" s="2">
        <f t="shared" si="6"/>
      </c>
    </row>
    <row r="71">
      <c r="A71" s="0">
        <v>69</v>
      </c>
      <c r="B71" s="2">
        <f>'Dataset'!H71</f>
      </c>
      <c r="C71" s="2">
        <f t="shared" si="1"/>
      </c>
      <c r="D71" s="2">
        <f t="shared" si="2"/>
      </c>
      <c r="E71" s="2">
        <f t="shared" si="3"/>
      </c>
      <c r="F71" s="2">
        <f t="shared" si="4"/>
      </c>
      <c r="G71" s="2">
        <f t="shared" si="5"/>
      </c>
      <c r="I71" s="2">
        <f>=(0.0647187805563769*Inputs!$E71+(-0.0586001557383208*Inputs!$C71+-0.000559831055840072*Inputs!$E71/((-0.617259258050371*Inputs!$A71+0.910548073108885*Inputs!$B71))+0.031190365054428)/((-1.03798497812957*Inputs!$B71+1*Inputs!$E71*(2.01139260008883*Inputs!$F71+-0.328465740296336)*-1.45814913182285))+(1*Inputs!$A71*(0.0901618063687979*Inputs!$D71+-5.19666635718414)*-0.0671982066204014+-0.189480645179231)/((0.503266748060276*Inputs!$G71+(1.68734210810291*Inputs!$A71+-18.8136354165201)*(-0.977650496901947*Inputs!$F71+-0.174999926535517)+-12.2345990290255))+1/(16.3437589292691*Inputs!$F71)+1/((3.63646649864346*Inputs!$C71+-8.19270622422863)*(1.0036466086547*Inputs!$F71+-1.27160796999472)*-4.10658562955169)+1*Inputs!$E71*(-1.43931727061442*Inputs!$E71+1/(0.188155221578003*Inputs!$F71)+-17.8701596704595)*-0.0012269604866192/((-0.616922245147968*Inputs!$A71+0.910690145377764*Inputs!$B71))+(-0.00205433149508822*Inputs!$D71+0.00257820878353092*Inputs!$F71+(0.0022583226126132*Inputs!$B71+-0.00940310602109442*Inputs!$A71)/((-0.478863281352797*Inputs!$G71+0.283094609244171*Inputs!$E71))+-0.0317629401780205)/((-2.3724730458163*Inputs!$G71+(2.49236338557913*Inputs!$D71+12.2228892655251)/((1.68817013299315*Inputs!$A71+-18.8176735952503)*(1.02143859816845*Inputs!$F71+-1.25850427705548)))*(0.0666189925367649*Inputs!$B71+(0.169201675997502*Inputs!$F71+0.166786713707933*Inputs!$D71)/((-0.141628019225002*Inputs!$D71+1.01295510003507*Inputs!$F71+(1.063516586418*Inputs!$B71+2.25913291675587*Inputs!$A71)/((-0.481533222473991*Inputs!$G71+0.300782877528721*Inputs!$E71))+1/(0.240877542876142*Inputs!$F71)+-2.48476675190363))+-1.16520731304467))+0.662576211271357)</f>
      </c>
      <c r="J71" s="2">
        <f t="shared" si="6"/>
      </c>
    </row>
    <row r="72">
      <c r="A72" s="0">
        <v>70</v>
      </c>
      <c r="B72" s="2">
        <f>'Dataset'!H72</f>
      </c>
      <c r="C72" s="2">
        <f t="shared" si="1"/>
      </c>
      <c r="D72" s="2">
        <f t="shared" si="2"/>
      </c>
      <c r="E72" s="2">
        <f t="shared" si="3"/>
      </c>
      <c r="F72" s="2">
        <f t="shared" si="4"/>
      </c>
      <c r="G72" s="2">
        <f t="shared" si="5"/>
      </c>
      <c r="I72" s="2">
        <f>=(0.0647187805563769*Inputs!$E72+(-0.0586001557383208*Inputs!$C72+-0.000559831055840072*Inputs!$E72/((-0.617259258050371*Inputs!$A72+0.910548073108885*Inputs!$B72))+0.031190365054428)/((-1.03798497812957*Inputs!$B72+1*Inputs!$E72*(2.01139260008883*Inputs!$F72+-0.328465740296336)*-1.45814913182285))+(1*Inputs!$A72*(0.0901618063687979*Inputs!$D72+-5.19666635718414)*-0.0671982066204014+-0.189480645179231)/((0.503266748060276*Inputs!$G72+(1.68734210810291*Inputs!$A72+-18.8136354165201)*(-0.977650496901947*Inputs!$F72+-0.174999926535517)+-12.2345990290255))+1/(16.3437589292691*Inputs!$F72)+1/((3.63646649864346*Inputs!$C72+-8.19270622422863)*(1.0036466086547*Inputs!$F72+-1.27160796999472)*-4.10658562955169)+1*Inputs!$E72*(-1.43931727061442*Inputs!$E72+1/(0.188155221578003*Inputs!$F72)+-17.8701596704595)*-0.0012269604866192/((-0.616922245147968*Inputs!$A72+0.910690145377764*Inputs!$B72))+(-0.00205433149508822*Inputs!$D72+0.00257820878353092*Inputs!$F72+(0.0022583226126132*Inputs!$B72+-0.00940310602109442*Inputs!$A72)/((-0.478863281352797*Inputs!$G72+0.283094609244171*Inputs!$E72))+-0.0317629401780205)/((-2.3724730458163*Inputs!$G72+(2.49236338557913*Inputs!$D72+12.2228892655251)/((1.68817013299315*Inputs!$A72+-18.8176735952503)*(1.02143859816845*Inputs!$F72+-1.25850427705548)))*(0.0666189925367649*Inputs!$B72+(0.169201675997502*Inputs!$F72+0.166786713707933*Inputs!$D72)/((-0.141628019225002*Inputs!$D72+1.01295510003507*Inputs!$F72+(1.063516586418*Inputs!$B72+2.25913291675587*Inputs!$A72)/((-0.481533222473991*Inputs!$G72+0.300782877528721*Inputs!$E72))+1/(0.240877542876142*Inputs!$F72)+-2.48476675190363))+-1.16520731304467))+0.662576211271357)</f>
      </c>
      <c r="J72" s="2">
        <f t="shared" si="6"/>
      </c>
    </row>
    <row r="73">
      <c r="A73" s="0">
        <v>71</v>
      </c>
      <c r="B73" s="2">
        <f>'Dataset'!H73</f>
      </c>
      <c r="C73" s="2">
        <f t="shared" si="1"/>
      </c>
      <c r="D73" s="2">
        <f t="shared" si="2"/>
      </c>
      <c r="E73" s="2">
        <f t="shared" si="3"/>
      </c>
      <c r="F73" s="2">
        <f t="shared" si="4"/>
      </c>
      <c r="G73" s="2">
        <f t="shared" si="5"/>
      </c>
      <c r="I73" s="2">
        <f>=(0.0647187805563769*Inputs!$E73+(-0.0586001557383208*Inputs!$C73+-0.000559831055840072*Inputs!$E73/((-0.617259258050371*Inputs!$A73+0.910548073108885*Inputs!$B73))+0.031190365054428)/((-1.03798497812957*Inputs!$B73+1*Inputs!$E73*(2.01139260008883*Inputs!$F73+-0.328465740296336)*-1.45814913182285))+(1*Inputs!$A73*(0.0901618063687979*Inputs!$D73+-5.19666635718414)*-0.0671982066204014+-0.189480645179231)/((0.503266748060276*Inputs!$G73+(1.68734210810291*Inputs!$A73+-18.8136354165201)*(-0.977650496901947*Inputs!$F73+-0.174999926535517)+-12.2345990290255))+1/(16.3437589292691*Inputs!$F73)+1/((3.63646649864346*Inputs!$C73+-8.19270622422863)*(1.0036466086547*Inputs!$F73+-1.27160796999472)*-4.10658562955169)+1*Inputs!$E73*(-1.43931727061442*Inputs!$E73+1/(0.188155221578003*Inputs!$F73)+-17.8701596704595)*-0.0012269604866192/((-0.616922245147968*Inputs!$A73+0.910690145377764*Inputs!$B73))+(-0.00205433149508822*Inputs!$D73+0.00257820878353092*Inputs!$F73+(0.0022583226126132*Inputs!$B73+-0.00940310602109442*Inputs!$A73)/((-0.478863281352797*Inputs!$G73+0.283094609244171*Inputs!$E73))+-0.0317629401780205)/((-2.3724730458163*Inputs!$G73+(2.49236338557913*Inputs!$D73+12.2228892655251)/((1.68817013299315*Inputs!$A73+-18.8176735952503)*(1.02143859816845*Inputs!$F73+-1.25850427705548)))*(0.0666189925367649*Inputs!$B73+(0.169201675997502*Inputs!$F73+0.166786713707933*Inputs!$D73)/((-0.141628019225002*Inputs!$D73+1.01295510003507*Inputs!$F73+(1.063516586418*Inputs!$B73+2.25913291675587*Inputs!$A73)/((-0.481533222473991*Inputs!$G73+0.300782877528721*Inputs!$E73))+1/(0.240877542876142*Inputs!$F73)+-2.48476675190363))+-1.16520731304467))+0.662576211271357)</f>
      </c>
      <c r="J73" s="2">
        <f t="shared" si="6"/>
      </c>
    </row>
    <row r="74">
      <c r="A74" s="0">
        <v>72</v>
      </c>
      <c r="B74" s="2">
        <f>'Dataset'!H74</f>
      </c>
      <c r="C74" s="2">
        <f t="shared" si="1"/>
      </c>
      <c r="D74" s="2">
        <f t="shared" si="2"/>
      </c>
      <c r="E74" s="2">
        <f t="shared" si="3"/>
      </c>
      <c r="F74" s="2">
        <f t="shared" si="4"/>
      </c>
      <c r="G74" s="2">
        <f t="shared" si="5"/>
      </c>
      <c r="I74" s="2">
        <f>=(0.0647187805563769*Inputs!$E74+(-0.0586001557383208*Inputs!$C74+-0.000559831055840072*Inputs!$E74/((-0.617259258050371*Inputs!$A74+0.910548073108885*Inputs!$B74))+0.031190365054428)/((-1.03798497812957*Inputs!$B74+1*Inputs!$E74*(2.01139260008883*Inputs!$F74+-0.328465740296336)*-1.45814913182285))+(1*Inputs!$A74*(0.0901618063687979*Inputs!$D74+-5.19666635718414)*-0.0671982066204014+-0.189480645179231)/((0.503266748060276*Inputs!$G74+(1.68734210810291*Inputs!$A74+-18.8136354165201)*(-0.977650496901947*Inputs!$F74+-0.174999926535517)+-12.2345990290255))+1/(16.3437589292691*Inputs!$F74)+1/((3.63646649864346*Inputs!$C74+-8.19270622422863)*(1.0036466086547*Inputs!$F74+-1.27160796999472)*-4.10658562955169)+1*Inputs!$E74*(-1.43931727061442*Inputs!$E74+1/(0.188155221578003*Inputs!$F74)+-17.8701596704595)*-0.0012269604866192/((-0.616922245147968*Inputs!$A74+0.910690145377764*Inputs!$B74))+(-0.00205433149508822*Inputs!$D74+0.00257820878353092*Inputs!$F74+(0.0022583226126132*Inputs!$B74+-0.00940310602109442*Inputs!$A74)/((-0.478863281352797*Inputs!$G74+0.283094609244171*Inputs!$E74))+-0.0317629401780205)/((-2.3724730458163*Inputs!$G74+(2.49236338557913*Inputs!$D74+12.2228892655251)/((1.68817013299315*Inputs!$A74+-18.8176735952503)*(1.02143859816845*Inputs!$F74+-1.25850427705548)))*(0.0666189925367649*Inputs!$B74+(0.169201675997502*Inputs!$F74+0.166786713707933*Inputs!$D74)/((-0.141628019225002*Inputs!$D74+1.01295510003507*Inputs!$F74+(1.063516586418*Inputs!$B74+2.25913291675587*Inputs!$A74)/((-0.481533222473991*Inputs!$G74+0.300782877528721*Inputs!$E74))+1/(0.240877542876142*Inputs!$F74)+-2.48476675190363))+-1.16520731304467))+0.662576211271357)</f>
      </c>
      <c r="J74" s="2">
        <f t="shared" si="6"/>
      </c>
    </row>
    <row r="75">
      <c r="A75" s="0">
        <v>73</v>
      </c>
      <c r="B75" s="2">
        <f>'Dataset'!H75</f>
      </c>
      <c r="C75" s="2">
        <f t="shared" si="1"/>
      </c>
      <c r="D75" s="2">
        <f t="shared" si="2"/>
      </c>
      <c r="E75" s="2">
        <f t="shared" si="3"/>
      </c>
      <c r="F75" s="2">
        <f t="shared" si="4"/>
      </c>
      <c r="G75" s="2">
        <f t="shared" si="5"/>
      </c>
      <c r="I75" s="2">
        <f>=(0.0647187805563769*Inputs!$E75+(-0.0586001557383208*Inputs!$C75+-0.000559831055840072*Inputs!$E75/((-0.617259258050371*Inputs!$A75+0.910548073108885*Inputs!$B75))+0.031190365054428)/((-1.03798497812957*Inputs!$B75+1*Inputs!$E75*(2.01139260008883*Inputs!$F75+-0.328465740296336)*-1.45814913182285))+(1*Inputs!$A75*(0.0901618063687979*Inputs!$D75+-5.19666635718414)*-0.0671982066204014+-0.189480645179231)/((0.503266748060276*Inputs!$G75+(1.68734210810291*Inputs!$A75+-18.8136354165201)*(-0.977650496901947*Inputs!$F75+-0.174999926535517)+-12.2345990290255))+1/(16.3437589292691*Inputs!$F75)+1/((3.63646649864346*Inputs!$C75+-8.19270622422863)*(1.0036466086547*Inputs!$F75+-1.27160796999472)*-4.10658562955169)+1*Inputs!$E75*(-1.43931727061442*Inputs!$E75+1/(0.188155221578003*Inputs!$F75)+-17.8701596704595)*-0.0012269604866192/((-0.616922245147968*Inputs!$A75+0.910690145377764*Inputs!$B75))+(-0.00205433149508822*Inputs!$D75+0.00257820878353092*Inputs!$F75+(0.0022583226126132*Inputs!$B75+-0.00940310602109442*Inputs!$A75)/((-0.478863281352797*Inputs!$G75+0.283094609244171*Inputs!$E75))+-0.0317629401780205)/((-2.3724730458163*Inputs!$G75+(2.49236338557913*Inputs!$D75+12.2228892655251)/((1.68817013299315*Inputs!$A75+-18.8176735952503)*(1.02143859816845*Inputs!$F75+-1.25850427705548)))*(0.0666189925367649*Inputs!$B75+(0.169201675997502*Inputs!$F75+0.166786713707933*Inputs!$D75)/((-0.141628019225002*Inputs!$D75+1.01295510003507*Inputs!$F75+(1.063516586418*Inputs!$B75+2.25913291675587*Inputs!$A75)/((-0.481533222473991*Inputs!$G75+0.300782877528721*Inputs!$E75))+1/(0.240877542876142*Inputs!$F75)+-2.48476675190363))+-1.16520731304467))+0.662576211271357)</f>
      </c>
      <c r="J75" s="2">
        <f t="shared" si="6"/>
      </c>
    </row>
    <row r="76">
      <c r="A76" s="0">
        <v>74</v>
      </c>
      <c r="B76" s="2">
        <f>'Dataset'!H76</f>
      </c>
      <c r="C76" s="2">
        <f t="shared" si="1"/>
      </c>
      <c r="D76" s="2">
        <f t="shared" si="2"/>
      </c>
      <c r="E76" s="2">
        <f t="shared" si="3"/>
      </c>
      <c r="F76" s="2">
        <f t="shared" si="4"/>
      </c>
      <c r="G76" s="2">
        <f t="shared" si="5"/>
      </c>
      <c r="I76" s="2">
        <f>=(0.0647187805563769*Inputs!$E76+(-0.0586001557383208*Inputs!$C76+-0.000559831055840072*Inputs!$E76/((-0.617259258050371*Inputs!$A76+0.910548073108885*Inputs!$B76))+0.031190365054428)/((-1.03798497812957*Inputs!$B76+1*Inputs!$E76*(2.01139260008883*Inputs!$F76+-0.328465740296336)*-1.45814913182285))+(1*Inputs!$A76*(0.0901618063687979*Inputs!$D76+-5.19666635718414)*-0.0671982066204014+-0.189480645179231)/((0.503266748060276*Inputs!$G76+(1.68734210810291*Inputs!$A76+-18.8136354165201)*(-0.977650496901947*Inputs!$F76+-0.174999926535517)+-12.2345990290255))+1/(16.3437589292691*Inputs!$F76)+1/((3.63646649864346*Inputs!$C76+-8.19270622422863)*(1.0036466086547*Inputs!$F76+-1.27160796999472)*-4.10658562955169)+1*Inputs!$E76*(-1.43931727061442*Inputs!$E76+1/(0.188155221578003*Inputs!$F76)+-17.8701596704595)*-0.0012269604866192/((-0.616922245147968*Inputs!$A76+0.910690145377764*Inputs!$B76))+(-0.00205433149508822*Inputs!$D76+0.00257820878353092*Inputs!$F76+(0.0022583226126132*Inputs!$B76+-0.00940310602109442*Inputs!$A76)/((-0.478863281352797*Inputs!$G76+0.283094609244171*Inputs!$E76))+-0.0317629401780205)/((-2.3724730458163*Inputs!$G76+(2.49236338557913*Inputs!$D76+12.2228892655251)/((1.68817013299315*Inputs!$A76+-18.8176735952503)*(1.02143859816845*Inputs!$F76+-1.25850427705548)))*(0.0666189925367649*Inputs!$B76+(0.169201675997502*Inputs!$F76+0.166786713707933*Inputs!$D76)/((-0.141628019225002*Inputs!$D76+1.01295510003507*Inputs!$F76+(1.063516586418*Inputs!$B76+2.25913291675587*Inputs!$A76)/((-0.481533222473991*Inputs!$G76+0.300782877528721*Inputs!$E76))+1/(0.240877542876142*Inputs!$F76)+-2.48476675190363))+-1.16520731304467))+0.662576211271357)</f>
      </c>
      <c r="J76" s="2">
        <f t="shared" si="6"/>
      </c>
    </row>
    <row r="77">
      <c r="A77" s="0">
        <v>75</v>
      </c>
      <c r="B77" s="2">
        <f>'Dataset'!H77</f>
      </c>
      <c r="C77" s="2">
        <f t="shared" si="1"/>
      </c>
      <c r="D77" s="2">
        <f t="shared" si="2"/>
      </c>
      <c r="E77" s="2">
        <f t="shared" si="3"/>
      </c>
      <c r="F77" s="2">
        <f t="shared" si="4"/>
      </c>
      <c r="G77" s="2">
        <f t="shared" si="5"/>
      </c>
      <c r="I77" s="2">
        <f>=(0.0647187805563769*Inputs!$E77+(-0.0586001557383208*Inputs!$C77+-0.000559831055840072*Inputs!$E77/((-0.617259258050371*Inputs!$A77+0.910548073108885*Inputs!$B77))+0.031190365054428)/((-1.03798497812957*Inputs!$B77+1*Inputs!$E77*(2.01139260008883*Inputs!$F77+-0.328465740296336)*-1.45814913182285))+(1*Inputs!$A77*(0.0901618063687979*Inputs!$D77+-5.19666635718414)*-0.0671982066204014+-0.189480645179231)/((0.503266748060276*Inputs!$G77+(1.68734210810291*Inputs!$A77+-18.8136354165201)*(-0.977650496901947*Inputs!$F77+-0.174999926535517)+-12.2345990290255))+1/(16.3437589292691*Inputs!$F77)+1/((3.63646649864346*Inputs!$C77+-8.19270622422863)*(1.0036466086547*Inputs!$F77+-1.27160796999472)*-4.10658562955169)+1*Inputs!$E77*(-1.43931727061442*Inputs!$E77+1/(0.188155221578003*Inputs!$F77)+-17.8701596704595)*-0.0012269604866192/((-0.616922245147968*Inputs!$A77+0.910690145377764*Inputs!$B77))+(-0.00205433149508822*Inputs!$D77+0.00257820878353092*Inputs!$F77+(0.0022583226126132*Inputs!$B77+-0.00940310602109442*Inputs!$A77)/((-0.478863281352797*Inputs!$G77+0.283094609244171*Inputs!$E77))+-0.0317629401780205)/((-2.3724730458163*Inputs!$G77+(2.49236338557913*Inputs!$D77+12.2228892655251)/((1.68817013299315*Inputs!$A77+-18.8176735952503)*(1.02143859816845*Inputs!$F77+-1.25850427705548)))*(0.0666189925367649*Inputs!$B77+(0.169201675997502*Inputs!$F77+0.166786713707933*Inputs!$D77)/((-0.141628019225002*Inputs!$D77+1.01295510003507*Inputs!$F77+(1.063516586418*Inputs!$B77+2.25913291675587*Inputs!$A77)/((-0.481533222473991*Inputs!$G77+0.300782877528721*Inputs!$E77))+1/(0.240877542876142*Inputs!$F77)+-2.48476675190363))+-1.16520731304467))+0.662576211271357)</f>
      </c>
      <c r="J77" s="2">
        <f t="shared" si="6"/>
      </c>
    </row>
    <row r="78">
      <c r="A78" s="0">
        <v>76</v>
      </c>
      <c r="B78" s="2">
        <f>'Dataset'!H78</f>
      </c>
      <c r="C78" s="2">
        <f t="shared" si="1"/>
      </c>
      <c r="D78" s="2">
        <f t="shared" si="2"/>
      </c>
      <c r="E78" s="2">
        <f t="shared" si="3"/>
      </c>
      <c r="F78" s="2">
        <f t="shared" si="4"/>
      </c>
      <c r="G78" s="2">
        <f t="shared" si="5"/>
      </c>
      <c r="I78" s="2">
        <f>=(0.0647187805563769*Inputs!$E78+(-0.0586001557383208*Inputs!$C78+-0.000559831055840072*Inputs!$E78/((-0.617259258050371*Inputs!$A78+0.910548073108885*Inputs!$B78))+0.031190365054428)/((-1.03798497812957*Inputs!$B78+1*Inputs!$E78*(2.01139260008883*Inputs!$F78+-0.328465740296336)*-1.45814913182285))+(1*Inputs!$A78*(0.0901618063687979*Inputs!$D78+-5.19666635718414)*-0.0671982066204014+-0.189480645179231)/((0.503266748060276*Inputs!$G78+(1.68734210810291*Inputs!$A78+-18.8136354165201)*(-0.977650496901947*Inputs!$F78+-0.174999926535517)+-12.2345990290255))+1/(16.3437589292691*Inputs!$F78)+1/((3.63646649864346*Inputs!$C78+-8.19270622422863)*(1.0036466086547*Inputs!$F78+-1.27160796999472)*-4.10658562955169)+1*Inputs!$E78*(-1.43931727061442*Inputs!$E78+1/(0.188155221578003*Inputs!$F78)+-17.8701596704595)*-0.0012269604866192/((-0.616922245147968*Inputs!$A78+0.910690145377764*Inputs!$B78))+(-0.00205433149508822*Inputs!$D78+0.00257820878353092*Inputs!$F78+(0.0022583226126132*Inputs!$B78+-0.00940310602109442*Inputs!$A78)/((-0.478863281352797*Inputs!$G78+0.283094609244171*Inputs!$E78))+-0.0317629401780205)/((-2.3724730458163*Inputs!$G78+(2.49236338557913*Inputs!$D78+12.2228892655251)/((1.68817013299315*Inputs!$A78+-18.8176735952503)*(1.02143859816845*Inputs!$F78+-1.25850427705548)))*(0.0666189925367649*Inputs!$B78+(0.169201675997502*Inputs!$F78+0.166786713707933*Inputs!$D78)/((-0.141628019225002*Inputs!$D78+1.01295510003507*Inputs!$F78+(1.063516586418*Inputs!$B78+2.25913291675587*Inputs!$A78)/((-0.481533222473991*Inputs!$G78+0.300782877528721*Inputs!$E78))+1/(0.240877542876142*Inputs!$F78)+-2.48476675190363))+-1.16520731304467))+0.662576211271357)</f>
      </c>
      <c r="J78" s="2">
        <f t="shared" si="6"/>
      </c>
    </row>
    <row r="79">
      <c r="A79" s="0">
        <v>77</v>
      </c>
      <c r="B79" s="2">
        <f>'Dataset'!H79</f>
      </c>
      <c r="C79" s="2">
        <f t="shared" si="1"/>
      </c>
      <c r="D79" s="2">
        <f t="shared" si="2"/>
      </c>
      <c r="E79" s="2">
        <f t="shared" si="3"/>
      </c>
      <c r="F79" s="2">
        <f t="shared" si="4"/>
      </c>
      <c r="G79" s="2">
        <f t="shared" si="5"/>
      </c>
      <c r="I79" s="2">
        <f>=(0.0647187805563769*Inputs!$E79+(-0.0586001557383208*Inputs!$C79+-0.000559831055840072*Inputs!$E79/((-0.617259258050371*Inputs!$A79+0.910548073108885*Inputs!$B79))+0.031190365054428)/((-1.03798497812957*Inputs!$B79+1*Inputs!$E79*(2.01139260008883*Inputs!$F79+-0.328465740296336)*-1.45814913182285))+(1*Inputs!$A79*(0.0901618063687979*Inputs!$D79+-5.19666635718414)*-0.0671982066204014+-0.189480645179231)/((0.503266748060276*Inputs!$G79+(1.68734210810291*Inputs!$A79+-18.8136354165201)*(-0.977650496901947*Inputs!$F79+-0.174999926535517)+-12.2345990290255))+1/(16.3437589292691*Inputs!$F79)+1/((3.63646649864346*Inputs!$C79+-8.19270622422863)*(1.0036466086547*Inputs!$F79+-1.27160796999472)*-4.10658562955169)+1*Inputs!$E79*(-1.43931727061442*Inputs!$E79+1/(0.188155221578003*Inputs!$F79)+-17.8701596704595)*-0.0012269604866192/((-0.616922245147968*Inputs!$A79+0.910690145377764*Inputs!$B79))+(-0.00205433149508822*Inputs!$D79+0.00257820878353092*Inputs!$F79+(0.0022583226126132*Inputs!$B79+-0.00940310602109442*Inputs!$A79)/((-0.478863281352797*Inputs!$G79+0.283094609244171*Inputs!$E79))+-0.0317629401780205)/((-2.3724730458163*Inputs!$G79+(2.49236338557913*Inputs!$D79+12.2228892655251)/((1.68817013299315*Inputs!$A79+-18.8176735952503)*(1.02143859816845*Inputs!$F79+-1.25850427705548)))*(0.0666189925367649*Inputs!$B79+(0.169201675997502*Inputs!$F79+0.166786713707933*Inputs!$D79)/((-0.141628019225002*Inputs!$D79+1.01295510003507*Inputs!$F79+(1.063516586418*Inputs!$B79+2.25913291675587*Inputs!$A79)/((-0.481533222473991*Inputs!$G79+0.300782877528721*Inputs!$E79))+1/(0.240877542876142*Inputs!$F79)+-2.48476675190363))+-1.16520731304467))+0.662576211271357)</f>
      </c>
      <c r="J79" s="2">
        <f t="shared" si="6"/>
      </c>
    </row>
    <row r="80">
      <c r="A80" s="0">
        <v>78</v>
      </c>
      <c r="B80" s="2">
        <f>'Dataset'!H80</f>
      </c>
      <c r="C80" s="2">
        <f t="shared" si="1"/>
      </c>
      <c r="D80" s="2">
        <f t="shared" si="2"/>
      </c>
      <c r="E80" s="2">
        <f t="shared" si="3"/>
      </c>
      <c r="F80" s="2">
        <f t="shared" si="4"/>
      </c>
      <c r="G80" s="2">
        <f t="shared" si="5"/>
      </c>
      <c r="I80" s="2">
        <f>=(0.0647187805563769*Inputs!$E80+(-0.0586001557383208*Inputs!$C80+-0.000559831055840072*Inputs!$E80/((-0.617259258050371*Inputs!$A80+0.910548073108885*Inputs!$B80))+0.031190365054428)/((-1.03798497812957*Inputs!$B80+1*Inputs!$E80*(2.01139260008883*Inputs!$F80+-0.328465740296336)*-1.45814913182285))+(1*Inputs!$A80*(0.0901618063687979*Inputs!$D80+-5.19666635718414)*-0.0671982066204014+-0.189480645179231)/((0.503266748060276*Inputs!$G80+(1.68734210810291*Inputs!$A80+-18.8136354165201)*(-0.977650496901947*Inputs!$F80+-0.174999926535517)+-12.2345990290255))+1/(16.3437589292691*Inputs!$F80)+1/((3.63646649864346*Inputs!$C80+-8.19270622422863)*(1.0036466086547*Inputs!$F80+-1.27160796999472)*-4.10658562955169)+1*Inputs!$E80*(-1.43931727061442*Inputs!$E80+1/(0.188155221578003*Inputs!$F80)+-17.8701596704595)*-0.0012269604866192/((-0.616922245147968*Inputs!$A80+0.910690145377764*Inputs!$B80))+(-0.00205433149508822*Inputs!$D80+0.00257820878353092*Inputs!$F80+(0.0022583226126132*Inputs!$B80+-0.00940310602109442*Inputs!$A80)/((-0.478863281352797*Inputs!$G80+0.283094609244171*Inputs!$E80))+-0.0317629401780205)/((-2.3724730458163*Inputs!$G80+(2.49236338557913*Inputs!$D80+12.2228892655251)/((1.68817013299315*Inputs!$A80+-18.8176735952503)*(1.02143859816845*Inputs!$F80+-1.25850427705548)))*(0.0666189925367649*Inputs!$B80+(0.169201675997502*Inputs!$F80+0.166786713707933*Inputs!$D80)/((-0.141628019225002*Inputs!$D80+1.01295510003507*Inputs!$F80+(1.063516586418*Inputs!$B80+2.25913291675587*Inputs!$A80)/((-0.481533222473991*Inputs!$G80+0.300782877528721*Inputs!$E80))+1/(0.240877542876142*Inputs!$F80)+-2.48476675190363))+-1.16520731304467))+0.662576211271357)</f>
      </c>
      <c r="J80" s="2">
        <f t="shared" si="6"/>
      </c>
    </row>
    <row r="81">
      <c r="A81" s="0">
        <v>79</v>
      </c>
      <c r="B81" s="2">
        <f>'Dataset'!H81</f>
      </c>
      <c r="C81" s="2">
        <f t="shared" si="1"/>
      </c>
      <c r="D81" s="2">
        <f t="shared" si="2"/>
      </c>
      <c r="E81" s="2">
        <f t="shared" si="3"/>
      </c>
      <c r="F81" s="2">
        <f t="shared" si="4"/>
      </c>
      <c r="G81" s="2">
        <f t="shared" si="5"/>
      </c>
      <c r="I81" s="2">
        <f>=(0.0647187805563769*Inputs!$E81+(-0.0586001557383208*Inputs!$C81+-0.000559831055840072*Inputs!$E81/((-0.617259258050371*Inputs!$A81+0.910548073108885*Inputs!$B81))+0.031190365054428)/((-1.03798497812957*Inputs!$B81+1*Inputs!$E81*(2.01139260008883*Inputs!$F81+-0.328465740296336)*-1.45814913182285))+(1*Inputs!$A81*(0.0901618063687979*Inputs!$D81+-5.19666635718414)*-0.0671982066204014+-0.189480645179231)/((0.503266748060276*Inputs!$G81+(1.68734210810291*Inputs!$A81+-18.8136354165201)*(-0.977650496901947*Inputs!$F81+-0.174999926535517)+-12.2345990290255))+1/(16.3437589292691*Inputs!$F81)+1/((3.63646649864346*Inputs!$C81+-8.19270622422863)*(1.0036466086547*Inputs!$F81+-1.27160796999472)*-4.10658562955169)+1*Inputs!$E81*(-1.43931727061442*Inputs!$E81+1/(0.188155221578003*Inputs!$F81)+-17.8701596704595)*-0.0012269604866192/((-0.616922245147968*Inputs!$A81+0.910690145377764*Inputs!$B81))+(-0.00205433149508822*Inputs!$D81+0.00257820878353092*Inputs!$F81+(0.0022583226126132*Inputs!$B81+-0.00940310602109442*Inputs!$A81)/((-0.478863281352797*Inputs!$G81+0.283094609244171*Inputs!$E81))+-0.0317629401780205)/((-2.3724730458163*Inputs!$G81+(2.49236338557913*Inputs!$D81+12.2228892655251)/((1.68817013299315*Inputs!$A81+-18.8176735952503)*(1.02143859816845*Inputs!$F81+-1.25850427705548)))*(0.0666189925367649*Inputs!$B81+(0.169201675997502*Inputs!$F81+0.166786713707933*Inputs!$D81)/((-0.141628019225002*Inputs!$D81+1.01295510003507*Inputs!$F81+(1.063516586418*Inputs!$B81+2.25913291675587*Inputs!$A81)/((-0.481533222473991*Inputs!$G81+0.300782877528721*Inputs!$E81))+1/(0.240877542876142*Inputs!$F81)+-2.48476675190363))+-1.16520731304467))+0.662576211271357)</f>
      </c>
      <c r="J81" s="2">
        <f t="shared" si="6"/>
      </c>
    </row>
    <row r="82">
      <c r="A82" s="0">
        <v>80</v>
      </c>
      <c r="B82" s="2">
        <f>'Dataset'!H82</f>
      </c>
      <c r="C82" s="2">
        <f t="shared" si="1"/>
      </c>
      <c r="D82" s="2">
        <f t="shared" si="2"/>
      </c>
      <c r="E82" s="2">
        <f t="shared" si="3"/>
      </c>
      <c r="F82" s="2">
        <f t="shared" si="4"/>
      </c>
      <c r="G82" s="2">
        <f t="shared" si="5"/>
      </c>
      <c r="I82" s="2">
        <f>=(0.0647187805563769*Inputs!$E82+(-0.0586001557383208*Inputs!$C82+-0.000559831055840072*Inputs!$E82/((-0.617259258050371*Inputs!$A82+0.910548073108885*Inputs!$B82))+0.031190365054428)/((-1.03798497812957*Inputs!$B82+1*Inputs!$E82*(2.01139260008883*Inputs!$F82+-0.328465740296336)*-1.45814913182285))+(1*Inputs!$A82*(0.0901618063687979*Inputs!$D82+-5.19666635718414)*-0.0671982066204014+-0.189480645179231)/((0.503266748060276*Inputs!$G82+(1.68734210810291*Inputs!$A82+-18.8136354165201)*(-0.977650496901947*Inputs!$F82+-0.174999926535517)+-12.2345990290255))+1/(16.3437589292691*Inputs!$F82)+1/((3.63646649864346*Inputs!$C82+-8.19270622422863)*(1.0036466086547*Inputs!$F82+-1.27160796999472)*-4.10658562955169)+1*Inputs!$E82*(-1.43931727061442*Inputs!$E82+1/(0.188155221578003*Inputs!$F82)+-17.8701596704595)*-0.0012269604866192/((-0.616922245147968*Inputs!$A82+0.910690145377764*Inputs!$B82))+(-0.00205433149508822*Inputs!$D82+0.00257820878353092*Inputs!$F82+(0.0022583226126132*Inputs!$B82+-0.00940310602109442*Inputs!$A82)/((-0.478863281352797*Inputs!$G82+0.283094609244171*Inputs!$E82))+-0.0317629401780205)/((-2.3724730458163*Inputs!$G82+(2.49236338557913*Inputs!$D82+12.2228892655251)/((1.68817013299315*Inputs!$A82+-18.8176735952503)*(1.02143859816845*Inputs!$F82+-1.25850427705548)))*(0.0666189925367649*Inputs!$B82+(0.169201675997502*Inputs!$F82+0.166786713707933*Inputs!$D82)/((-0.141628019225002*Inputs!$D82+1.01295510003507*Inputs!$F82+(1.063516586418*Inputs!$B82+2.25913291675587*Inputs!$A82)/((-0.481533222473991*Inputs!$G82+0.300782877528721*Inputs!$E82))+1/(0.240877542876142*Inputs!$F82)+-2.48476675190363))+-1.16520731304467))+0.662576211271357)</f>
      </c>
      <c r="J82" s="2">
        <f t="shared" si="6"/>
      </c>
    </row>
    <row r="83">
      <c r="A83" s="0">
        <v>81</v>
      </c>
      <c r="B83" s="2">
        <f>'Dataset'!H83</f>
      </c>
      <c r="C83" s="2">
        <f t="shared" si="1"/>
      </c>
      <c r="D83" s="2">
        <f t="shared" si="2"/>
      </c>
      <c r="E83" s="2">
        <f t="shared" si="3"/>
      </c>
      <c r="F83" s="2">
        <f t="shared" si="4"/>
      </c>
      <c r="G83" s="2">
        <f t="shared" si="5"/>
      </c>
      <c r="I83" s="2">
        <f>=(0.0647187805563769*Inputs!$E83+(-0.0586001557383208*Inputs!$C83+-0.000559831055840072*Inputs!$E83/((-0.617259258050371*Inputs!$A83+0.910548073108885*Inputs!$B83))+0.031190365054428)/((-1.03798497812957*Inputs!$B83+1*Inputs!$E83*(2.01139260008883*Inputs!$F83+-0.328465740296336)*-1.45814913182285))+(1*Inputs!$A83*(0.0901618063687979*Inputs!$D83+-5.19666635718414)*-0.0671982066204014+-0.189480645179231)/((0.503266748060276*Inputs!$G83+(1.68734210810291*Inputs!$A83+-18.8136354165201)*(-0.977650496901947*Inputs!$F83+-0.174999926535517)+-12.2345990290255))+1/(16.3437589292691*Inputs!$F83)+1/((3.63646649864346*Inputs!$C83+-8.19270622422863)*(1.0036466086547*Inputs!$F83+-1.27160796999472)*-4.10658562955169)+1*Inputs!$E83*(-1.43931727061442*Inputs!$E83+1/(0.188155221578003*Inputs!$F83)+-17.8701596704595)*-0.0012269604866192/((-0.616922245147968*Inputs!$A83+0.910690145377764*Inputs!$B83))+(-0.00205433149508822*Inputs!$D83+0.00257820878353092*Inputs!$F83+(0.0022583226126132*Inputs!$B83+-0.00940310602109442*Inputs!$A83)/((-0.478863281352797*Inputs!$G83+0.283094609244171*Inputs!$E83))+-0.0317629401780205)/((-2.3724730458163*Inputs!$G83+(2.49236338557913*Inputs!$D83+12.2228892655251)/((1.68817013299315*Inputs!$A83+-18.8176735952503)*(1.02143859816845*Inputs!$F83+-1.25850427705548)))*(0.0666189925367649*Inputs!$B83+(0.169201675997502*Inputs!$F83+0.166786713707933*Inputs!$D83)/((-0.141628019225002*Inputs!$D83+1.01295510003507*Inputs!$F83+(1.063516586418*Inputs!$B83+2.25913291675587*Inputs!$A83)/((-0.481533222473991*Inputs!$G83+0.300782877528721*Inputs!$E83))+1/(0.240877542876142*Inputs!$F83)+-2.48476675190363))+-1.16520731304467))+0.662576211271357)</f>
      </c>
      <c r="J83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