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1AEB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<sst xmlns="http://schemas.openxmlformats.org/spreadsheetml/2006/main" count="47" uniqueCount="47">
  <si>
    <t>Model</t>
  </si>
  <si>
    <t>SymbolicRegressionSolution</t>
  </si>
  <si>
    <t>=(LN((-0.87924293664647*$B1+2.21142002431209*$D1/((0.866415471602685*$F1+-2.21142002431209*$D1))+0.866415471602685*$F1/((0.640196828327564*$F1+-2.21142002431209*$D1))+0.640196828327564*$F1/(-0.0501052605462426*$D1)+0.866415471602685*$F1/((-2.21142002431209*$D1+0.866415471602685*$F1/((0.87924293664647*$B1+-2.2027550611998*$C1))))+(-2.71693419740479*$A1+2.20290915702005*$C1+1/(0.737172200977316*$B1)+1*$F1*(0.87924293664647*$B1+-2.2027550611998*$C1)*0.640196828327564/(0.0501052605462426*$D1))*(-0.866415471602685*$F1+2.20475725705615*$C1+4.42284004862418*$D1+2.1695395447159*$A1+0.571476511879989*$E1/(1*$B1*1*$B1*-0.773068141642708))+(-2.20475725705615*$C1+0.640196828327564*$F1/(0.0501052605462426*$D1))/((2.20290915702005*$C1+-0.87924293664647*$B1+0.640196828327564*$F1/(-0.0501052605462426*$D1)+1*$E1*LN(1.00623106796*$E1)*0.571476511879989/(1*$B1*1*$D1*(0.640196828327564*$F1+-2.21142002431209*$D1)*0.0440546964241149)+(0.640196828327564*$F1+-2.21142002431209*$D1)/(-0.0501052605462426*$D1)))+-12.1301182399412)/(LN(1.00623106796*$E1)))*-0.382983716268296+2.61401944217728)</t>
  </si>
  <si>
    <t>Model Depth</t>
  </si>
  <si>
    <t/>
  </si>
  <si>
    <t>Model Length</t>
  </si>
  <si>
    <t>x1 = A</t>
  </si>
  <si>
    <t>x2 = B</t>
  </si>
  <si>
    <t>Estimation Limits Lower</t>
  </si>
  <si>
    <t>x4 = C</t>
  </si>
  <si>
    <t>Estimation Limits Upper</t>
  </si>
  <si>
    <t>x5 = D</t>
  </si>
  <si>
    <t>x6 = E</t>
  </si>
  <si>
    <t>Trainings Partition Start</t>
  </si>
  <si>
    <t>x7 = F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</si>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</sst>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1AEB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209550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13</v>
      </c>
      <c r="D2" s="0" t="s">
        <v>4</v>
      </c>
    </row>
    <row r="3">
      <c r="A3" s="0" t="s">
        <v>5</v>
      </c>
      <c r="B3" s="0">
        <v>92</v>
      </c>
      <c r="D3" s="0" t="s">
        <v>6</v>
      </c>
    </row>
    <row r="4">
      <c r="D4" s="0" t="s">
        <v>7</v>
      </c>
    </row>
    <row r="5">
      <c r="A5" s="0" t="s">
        <v>8</v>
      </c>
      <c r="B5" s="1">
        <v>-16.671460150119206</v>
      </c>
      <c r="D5" s="0" t="s">
        <v>9</v>
      </c>
    </row>
    <row r="6">
      <c r="A6" s="0" t="s">
        <v>10</v>
      </c>
      <c r="B6" s="1">
        <v>18.197290400604164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105</v>
      </c>
    </row>
    <row r="10">
      <c r="A10" s="0" t="s">
        <v>16</v>
      </c>
      <c r="B10" s="0">
        <v>105</v>
      </c>
    </row>
    <row r="11">
      <c r="A11" s="0" t="s">
        <v>17</v>
      </c>
      <c r="B11" s="0">
        <v>105</v>
      </c>
    </row>
    <row r="13">
      <c r="A13" s="0" t="s">
        <v>18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19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20</v>
      </c>
      <c r="B15" s="1">
        <f>AVERAGE(INDIRECT("'Estimated Values'!G"&amp;TrainingStart+2&amp;":G"&amp;TrainingEnd+1))</f>
      </c>
    </row>
    <row r="16">
      <c r="A16" s="0" t="s">
        <v>21</v>
      </c>
      <c r="B16" s="1">
        <f>AVERAGE(INDIRECT("'Estimated Values'!G"&amp;TestStart+2&amp;":G"&amp;TestEnd+1))</f>
      </c>
    </row>
    <row r="17">
      <c r="A17" s="0" t="s">
        <v>22</v>
      </c>
      <c r="B17" s="1">
        <f>AVERAGE(INDIRECT("'Estimated Values'!D"&amp;TrainingStart+2&amp;":D"&amp;TrainingEnd+1))</f>
      </c>
    </row>
    <row r="18">
      <c r="A18" s="0" t="s">
        <v>23</v>
      </c>
      <c r="B18" s="1">
        <f>AVERAGE(INDIRECT("'Estimated Values'!D"&amp;TestStart+2&amp;":D"&amp;TestEnd+1))</f>
      </c>
    </row>
    <row r="19">
      <c r="A19" s="0" t="s">
        <v>24</v>
      </c>
      <c r="B19" s="1">
        <f>AVERAGE(INDIRECT("'Estimated Values'!F"&amp;TrainingStart+2&amp;":F"&amp;TrainingEnd+1))</f>
      </c>
    </row>
    <row r="20">
      <c r="A20" s="0" t="s">
        <v>25</v>
      </c>
      <c r="B20" s="1">
        <f>AVERAGE(INDIRECT("'Estimated Values'!F"&amp;TestStart+2&amp;":F"&amp;TestEnd+1))</f>
      </c>
    </row>
    <row r="21">
      <c r="A21" s="0" t="s">
        <v>26</v>
      </c>
      <c r="B21" s="3">
        <f>AVERAGE(INDIRECT("'Estimated Values'!E"&amp;TrainingStart+2&amp;":E"&amp;TrainingEnd+1))</f>
      </c>
    </row>
    <row r="22">
      <c r="A22" s="0" t="s">
        <v>27</v>
      </c>
      <c r="B22" s="3">
        <f>AVERAGE(INDIRECT("'Estimated Values'!E"&amp;TestStart+2&amp;":E"&amp;TestEnd+1))</f>
      </c>
    </row>
    <row r="23">
      <c r="A23" s="0" t="s">
        <v>28</v>
      </c>
      <c r="B23" s="1">
        <f>TrainingMSE / VAR(INDIRECT("'Estimated Values'!B"&amp;TrainingStart+2&amp;":B"&amp;TrainingEnd+1))</f>
      </c>
    </row>
    <row r="24">
      <c r="A24" s="0" t="s">
        <v>29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6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</row>
    <row r="2">
      <c r="A2" s="0">
        <v>0.319090064269206</v>
      </c>
      <c r="B2" s="0">
        <v>0.244444444444444</v>
      </c>
      <c r="C2" s="0">
        <v>-0.226953573809558</v>
      </c>
      <c r="D2" s="0">
        <v>0</v>
      </c>
      <c r="E2" s="0">
        <v>0.226953573809558</v>
      </c>
      <c r="F2" s="0">
        <v>0.638306926339381</v>
      </c>
      <c r="G2" s="0">
        <v>0.681818181818182</v>
      </c>
      <c r="H2" s="0">
        <v>0.345579699856444</v>
      </c>
    </row>
    <row r="3">
      <c r="A3" s="0">
        <v>0.319090064269206</v>
      </c>
      <c r="B3" s="0">
        <v>0.244444444444444</v>
      </c>
      <c r="C3" s="0">
        <v>-0.0986460348162476</v>
      </c>
      <c r="D3" s="0">
        <v>0.111883051092778</v>
      </c>
      <c r="E3" s="0">
        <v>0.210529085909025</v>
      </c>
      <c r="F3" s="0">
        <v>0.592113054119133</v>
      </c>
      <c r="G3" s="0">
        <v>0.681818181818182</v>
      </c>
      <c r="H3" s="0">
        <v>0.685884730201541</v>
      </c>
    </row>
    <row r="4">
      <c r="A4" s="0">
        <v>0.319090064269206</v>
      </c>
      <c r="B4" s="0">
        <v>0.244444444444444</v>
      </c>
      <c r="C4" s="0">
        <v>-0.201320752184476</v>
      </c>
      <c r="D4" s="0">
        <v>0.0134357005758157</v>
      </c>
      <c r="E4" s="0">
        <v>0.214756452760292</v>
      </c>
      <c r="F4" s="0">
        <v>0.60400252338832</v>
      </c>
      <c r="G4" s="0">
        <v>0.681818181818182</v>
      </c>
      <c r="H4" s="0">
        <v>0.30916076688018</v>
      </c>
    </row>
    <row r="5">
      <c r="A5" s="0">
        <v>0.319090064269206</v>
      </c>
      <c r="B5" s="0">
        <v>0.244444444444444</v>
      </c>
      <c r="C5" s="0">
        <v>-0.170090609779326</v>
      </c>
      <c r="D5" s="0">
        <v>0.0475905417539659</v>
      </c>
      <c r="E5" s="0">
        <v>0.217681151533292</v>
      </c>
      <c r="F5" s="0">
        <v>0.612228238687383</v>
      </c>
      <c r="G5" s="0">
        <v>0.681818181818182</v>
      </c>
      <c r="H5" s="0">
        <v>0.689190245069873</v>
      </c>
    </row>
    <row r="6">
      <c r="A6" s="0">
        <v>0.319090064269206</v>
      </c>
      <c r="B6" s="0">
        <v>0.244444444444444</v>
      </c>
      <c r="C6" s="0">
        <v>-0.163206443362085</v>
      </c>
      <c r="D6" s="0">
        <v>0.0544747081712062</v>
      </c>
      <c r="E6" s="0">
        <v>0.217681151533292</v>
      </c>
      <c r="F6" s="0">
        <v>0.612228238687383</v>
      </c>
      <c r="G6" s="0">
        <v>0.681818181818182</v>
      </c>
      <c r="H6" s="0">
        <v>0.597234693623093</v>
      </c>
    </row>
    <row r="7">
      <c r="A7" s="0">
        <v>0.319090064269206</v>
      </c>
      <c r="B7" s="0">
        <v>0.244444444444444</v>
      </c>
      <c r="C7" s="0">
        <v>-0.164337771932709</v>
      </c>
      <c r="D7" s="0">
        <v>0.0548523206751055</v>
      </c>
      <c r="E7" s="0">
        <v>0.219190092607814</v>
      </c>
      <c r="F7" s="0">
        <v>0.616472135459477</v>
      </c>
      <c r="G7" s="0">
        <v>0.681818181818182</v>
      </c>
      <c r="H7" s="0">
        <v>0.458640264036895</v>
      </c>
    </row>
    <row r="8">
      <c r="A8" s="0">
        <v>0.319090064269206</v>
      </c>
      <c r="B8" s="0">
        <v>0.244444444444444</v>
      </c>
      <c r="C8" s="0">
        <v>-0.127498221548126</v>
      </c>
      <c r="D8" s="0">
        <v>0.087258231212166</v>
      </c>
      <c r="E8" s="0">
        <v>0.214756452760292</v>
      </c>
      <c r="F8" s="0">
        <v>0.60400252338832</v>
      </c>
      <c r="G8" s="0">
        <v>0.681818181818182</v>
      </c>
      <c r="H8" s="0">
        <v>0.592780150045192</v>
      </c>
    </row>
    <row r="9">
      <c r="A9" s="0">
        <v>0.319090064269206</v>
      </c>
      <c r="B9" s="0">
        <v>0.244444444444444</v>
      </c>
      <c r="C9" s="0">
        <v>-0.121680608673325</v>
      </c>
      <c r="D9" s="0">
        <v>0.0945443734205441</v>
      </c>
      <c r="E9" s="0">
        <v>0.216224982093869</v>
      </c>
      <c r="F9" s="0">
        <v>0.608132762139006</v>
      </c>
      <c r="G9" s="0">
        <v>0.681818181818182</v>
      </c>
      <c r="H9" s="0">
        <v>0.619198434656631</v>
      </c>
    </row>
    <row r="10">
      <c r="A10" s="0">
        <v>0.319090064269206</v>
      </c>
      <c r="B10" s="0">
        <v>0.244444444444444</v>
      </c>
      <c r="C10" s="0">
        <v>-0.0516033292470482</v>
      </c>
      <c r="D10" s="0">
        <v>0.15486160397445</v>
      </c>
      <c r="E10" s="0">
        <v>0.206464933221498</v>
      </c>
      <c r="F10" s="0">
        <v>0.580682624685464</v>
      </c>
      <c r="G10" s="0">
        <v>0.681818181818182</v>
      </c>
      <c r="H10" s="0">
        <v>0.666110414361187</v>
      </c>
    </row>
    <row r="11">
      <c r="A11" s="0">
        <v>0.319090064269206</v>
      </c>
      <c r="B11" s="0">
        <v>0.244444444444444</v>
      </c>
      <c r="C11" s="0">
        <v>-0.0266273767300462</v>
      </c>
      <c r="D11" s="0">
        <v>0.186711645643884</v>
      </c>
      <c r="E11" s="0">
        <v>0.21333902237393</v>
      </c>
      <c r="F11" s="0">
        <v>0.600016000426678</v>
      </c>
      <c r="G11" s="0">
        <v>0.681818181818182</v>
      </c>
      <c r="H11" s="0">
        <v>0.941213662147353</v>
      </c>
    </row>
    <row r="12">
      <c r="A12" s="0">
        <v>0.303765901324936</v>
      </c>
      <c r="B12" s="0">
        <v>0.466666666666667</v>
      </c>
      <c r="C12" s="0">
        <v>-0.122571428571429</v>
      </c>
      <c r="D12" s="0">
        <v>0.163142857142857</v>
      </c>
      <c r="E12" s="0">
        <v>0.285714285714286</v>
      </c>
      <c r="F12" s="0">
        <v>0.612244897959184</v>
      </c>
      <c r="G12" s="0">
        <v>0.595238095238095</v>
      </c>
      <c r="H12" s="0">
        <v>0.817202234957061</v>
      </c>
    </row>
    <row r="13">
      <c r="A13" s="0">
        <v>0.303765901324936</v>
      </c>
      <c r="B13" s="0">
        <v>0.466666666666667</v>
      </c>
      <c r="C13" s="0">
        <v>-0.134160090191657</v>
      </c>
      <c r="D13" s="0">
        <v>0.147688838782413</v>
      </c>
      <c r="E13" s="0">
        <v>0.28184892897407</v>
      </c>
      <c r="F13" s="0">
        <v>0.603961990658721</v>
      </c>
      <c r="G13" s="0">
        <v>0.595238095238095</v>
      </c>
      <c r="H13" s="0">
        <v>0.892171494016737</v>
      </c>
    </row>
    <row r="14">
      <c r="A14" s="0">
        <v>0.303765901324936</v>
      </c>
      <c r="B14" s="0">
        <v>0.466666666666667</v>
      </c>
      <c r="C14" s="0">
        <v>-0.080608793686584</v>
      </c>
      <c r="D14" s="0">
        <v>0.201240135287486</v>
      </c>
      <c r="E14" s="0">
        <v>0.28184892897407</v>
      </c>
      <c r="F14" s="0">
        <v>0.603961990658721</v>
      </c>
      <c r="G14" s="0">
        <v>0.595238095238095</v>
      </c>
      <c r="H14" s="0">
        <v>0.890603627639668</v>
      </c>
    </row>
    <row r="15">
      <c r="A15" s="0">
        <v>0.303765901324936</v>
      </c>
      <c r="B15" s="0">
        <v>0.466666666666667</v>
      </c>
      <c r="C15" s="0">
        <v>-0.0458413395553115</v>
      </c>
      <c r="D15" s="0">
        <v>0.228657699698051</v>
      </c>
      <c r="E15" s="0">
        <v>0.274499039253363</v>
      </c>
      <c r="F15" s="0">
        <v>0.588212226971491</v>
      </c>
      <c r="G15" s="0">
        <v>0.595238095238095</v>
      </c>
      <c r="H15" s="0">
        <v>0.747620936452474</v>
      </c>
    </row>
    <row r="16">
      <c r="A16" s="0">
        <v>0.303765901324936</v>
      </c>
      <c r="B16" s="0">
        <v>0.466666666666667</v>
      </c>
      <c r="C16" s="0">
        <v>-0.0335400225479143</v>
      </c>
      <c r="D16" s="0">
        <v>0.248308906426156</v>
      </c>
      <c r="E16" s="0">
        <v>0.28184892897407</v>
      </c>
      <c r="F16" s="0">
        <v>0.603961990658721</v>
      </c>
      <c r="G16" s="0">
        <v>0.595238095238095</v>
      </c>
      <c r="H16" s="0">
        <v>0.753173004091608</v>
      </c>
    </row>
    <row r="17">
      <c r="A17" s="0">
        <v>0.407680038601243</v>
      </c>
      <c r="B17" s="0">
        <v>0.177777777777778</v>
      </c>
      <c r="C17" s="0">
        <v>-0.15</v>
      </c>
      <c r="D17" s="0">
        <v>0.0857142857142857</v>
      </c>
      <c r="E17" s="0">
        <v>0.235714285714286</v>
      </c>
      <c r="F17" s="0">
        <v>0.642857142857143</v>
      </c>
      <c r="G17" s="0">
        <v>0.75</v>
      </c>
      <c r="H17" s="0">
        <v>0.314814356029584</v>
      </c>
    </row>
    <row r="18">
      <c r="A18" s="0">
        <v>0.333390952962433</v>
      </c>
      <c r="B18" s="0">
        <v>0.177777777777778</v>
      </c>
      <c r="C18" s="0">
        <v>-0.228571428571429</v>
      </c>
      <c r="D18" s="0">
        <v>0.00714285714285714</v>
      </c>
      <c r="E18" s="0">
        <v>0.235714285714286</v>
      </c>
      <c r="F18" s="0">
        <v>0.642857142857143</v>
      </c>
      <c r="G18" s="0">
        <v>0.75</v>
      </c>
      <c r="H18" s="0">
        <v>0.0529659126293759</v>
      </c>
    </row>
    <row r="19">
      <c r="A19" s="0">
        <v>0.407680038601243</v>
      </c>
      <c r="B19" s="0">
        <v>0.177777777777778</v>
      </c>
      <c r="C19" s="0">
        <v>-0.16551724137931</v>
      </c>
      <c r="D19" s="0">
        <v>0.0620689655172414</v>
      </c>
      <c r="E19" s="0">
        <v>0.227586206896552</v>
      </c>
      <c r="F19" s="0">
        <v>0.620689655172414</v>
      </c>
      <c r="G19" s="0">
        <v>0.75</v>
      </c>
      <c r="H19" s="0">
        <v>0.37070540980536</v>
      </c>
    </row>
    <row r="20">
      <c r="A20" s="0">
        <v>0.409335897816389</v>
      </c>
      <c r="B20" s="0">
        <v>0.177777777777778</v>
      </c>
      <c r="C20" s="0">
        <v>-0.0928571428571428</v>
      </c>
      <c r="D20" s="0">
        <v>0.0714285714285714</v>
      </c>
      <c r="E20" s="0">
        <v>0.164285714285714</v>
      </c>
      <c r="F20" s="0">
        <v>0.642857142857143</v>
      </c>
      <c r="G20" s="0">
        <v>0.9375</v>
      </c>
      <c r="H20" s="0">
        <v>0.388427504741639</v>
      </c>
    </row>
    <row r="21">
      <c r="A21" s="0">
        <v>0.409335897816389</v>
      </c>
      <c r="B21" s="0">
        <v>0.177777777777778</v>
      </c>
      <c r="C21" s="0">
        <v>-0.0928571428571428</v>
      </c>
      <c r="D21" s="0">
        <v>0.0714285714285714</v>
      </c>
      <c r="E21" s="0">
        <v>0.164285714285714</v>
      </c>
      <c r="F21" s="0">
        <v>0.642857142857143</v>
      </c>
      <c r="G21" s="0">
        <v>0.9375</v>
      </c>
      <c r="H21" s="0">
        <v>0.36601585771746</v>
      </c>
    </row>
    <row r="22">
      <c r="A22" s="0">
        <v>0.486997001632459</v>
      </c>
      <c r="B22" s="0">
        <v>0.177777777777778</v>
      </c>
      <c r="C22" s="0">
        <v>-0.0851063829787234</v>
      </c>
      <c r="D22" s="0">
        <v>0.0780141843971631</v>
      </c>
      <c r="E22" s="0">
        <v>0.163120567375887</v>
      </c>
      <c r="F22" s="0">
        <v>0.638297872340426</v>
      </c>
      <c r="G22" s="0">
        <v>0.9375</v>
      </c>
      <c r="H22" s="0">
        <v>0.478069293636122</v>
      </c>
    </row>
    <row r="23">
      <c r="A23" s="0">
        <v>0.486997001632459</v>
      </c>
      <c r="B23" s="0">
        <v>0.177777777777778</v>
      </c>
      <c r="C23" s="0">
        <v>-0.0928571428571428</v>
      </c>
      <c r="D23" s="0">
        <v>0.0714285714285714</v>
      </c>
      <c r="E23" s="0">
        <v>0.164285714285714</v>
      </c>
      <c r="F23" s="0">
        <v>0.642857142857143</v>
      </c>
      <c r="G23" s="0">
        <v>0.9375</v>
      </c>
      <c r="H23" s="0">
        <v>0.418267177829975</v>
      </c>
    </row>
    <row r="24">
      <c r="A24" s="0">
        <v>0.341860988454089</v>
      </c>
      <c r="B24" s="0">
        <v>0.177777777777778</v>
      </c>
      <c r="C24" s="0">
        <v>-0.0928571428571428</v>
      </c>
      <c r="D24" s="0">
        <v>0.0714285714285714</v>
      </c>
      <c r="E24" s="0">
        <v>0.164285714285714</v>
      </c>
      <c r="F24" s="0">
        <v>0.642857142857143</v>
      </c>
      <c r="G24" s="0">
        <v>0.9375</v>
      </c>
      <c r="H24" s="0">
        <v>0.431211366321726</v>
      </c>
    </row>
    <row r="25">
      <c r="A25" s="0">
        <v>0.486266047503366</v>
      </c>
      <c r="B25" s="0">
        <v>0.177777777777778</v>
      </c>
      <c r="C25" s="0">
        <v>-0.106382978723404</v>
      </c>
      <c r="D25" s="0">
        <v>0.0567375886524823</v>
      </c>
      <c r="E25" s="0">
        <v>0.163120567375887</v>
      </c>
      <c r="F25" s="0">
        <v>0.638297872340426</v>
      </c>
      <c r="G25" s="0">
        <v>0.9375</v>
      </c>
      <c r="H25" s="0">
        <v>0.382707068584948</v>
      </c>
    </row>
    <row r="26">
      <c r="A26" s="0">
        <v>0.486266047503366</v>
      </c>
      <c r="B26" s="0">
        <v>0.177777777777778</v>
      </c>
      <c r="C26" s="0">
        <v>-0.0709219858156028</v>
      </c>
      <c r="D26" s="0">
        <v>0.0921985815602837</v>
      </c>
      <c r="E26" s="0">
        <v>0.163120567375887</v>
      </c>
      <c r="F26" s="0">
        <v>0.638297872340426</v>
      </c>
      <c r="G26" s="0">
        <v>0.9375</v>
      </c>
      <c r="H26" s="0">
        <v>0.289823395916627</v>
      </c>
    </row>
    <row r="27">
      <c r="A27" s="0">
        <v>0.310780531424838</v>
      </c>
      <c r="B27" s="0">
        <v>0.331081081081081</v>
      </c>
      <c r="C27" s="0">
        <v>-0.27</v>
      </c>
      <c r="D27" s="0">
        <v>0.23</v>
      </c>
      <c r="E27" s="0">
        <v>0.5</v>
      </c>
      <c r="F27" s="0">
        <v>1.48</v>
      </c>
      <c r="G27" s="0">
        <v>1.03061224489796</v>
      </c>
      <c r="H27" s="0">
        <v>1.10648668485972</v>
      </c>
    </row>
    <row r="28">
      <c r="A28" s="0">
        <v>0.310780531424838</v>
      </c>
      <c r="B28" s="0">
        <v>0.331081081081081</v>
      </c>
      <c r="C28" s="0">
        <v>-0.5</v>
      </c>
      <c r="D28" s="0">
        <v>0</v>
      </c>
      <c r="E28" s="0">
        <v>0.5</v>
      </c>
      <c r="F28" s="0">
        <v>1.48</v>
      </c>
      <c r="G28" s="0">
        <v>1.03061224489796</v>
      </c>
      <c r="H28" s="0">
        <v>0.831302686391487</v>
      </c>
    </row>
    <row r="29">
      <c r="A29" s="0">
        <v>0.490418196590535</v>
      </c>
      <c r="B29" s="0">
        <v>0.8</v>
      </c>
      <c r="C29" s="0">
        <v>-0.125</v>
      </c>
      <c r="D29" s="0">
        <v>0</v>
      </c>
      <c r="E29" s="0">
        <v>0.125</v>
      </c>
      <c r="F29" s="0">
        <v>0.833333333333333</v>
      </c>
      <c r="G29" s="0">
        <v>0.125</v>
      </c>
      <c r="H29" s="0">
        <v>0.814918567354492</v>
      </c>
    </row>
    <row r="30">
      <c r="A30" s="0">
        <v>0.490418196590535</v>
      </c>
      <c r="B30" s="0">
        <v>0.8</v>
      </c>
      <c r="C30" s="0">
        <v>-0.0416666666666667</v>
      </c>
      <c r="D30" s="0">
        <v>0.0833333333333333</v>
      </c>
      <c r="E30" s="0">
        <v>0.125</v>
      </c>
      <c r="F30" s="0">
        <v>0.833333333333333</v>
      </c>
      <c r="G30" s="0">
        <v>0.125</v>
      </c>
      <c r="H30" s="0">
        <v>0.75212169408657</v>
      </c>
    </row>
    <row r="31">
      <c r="A31" s="0">
        <v>0.275114044787009</v>
      </c>
      <c r="B31" s="0">
        <v>0.378531073446328</v>
      </c>
      <c r="C31" s="0">
        <v>-0.325</v>
      </c>
      <c r="D31" s="0">
        <v>0.1375</v>
      </c>
      <c r="E31" s="0">
        <v>0.4625</v>
      </c>
      <c r="F31" s="0">
        <v>0.7375</v>
      </c>
      <c r="G31" s="0">
        <v>1.40298507462687</v>
      </c>
      <c r="H31" s="0">
        <v>0.436070410456479</v>
      </c>
    </row>
    <row r="32">
      <c r="A32" s="0">
        <v>0.275114044787009</v>
      </c>
      <c r="B32" s="0">
        <v>0.378531073446328</v>
      </c>
      <c r="C32" s="0">
        <v>-0.00416666666666667</v>
      </c>
      <c r="D32" s="0">
        <v>0.458333333333333</v>
      </c>
      <c r="E32" s="0">
        <v>0.4625</v>
      </c>
      <c r="F32" s="0">
        <v>0.7375</v>
      </c>
      <c r="G32" s="0">
        <v>1.40298507462687</v>
      </c>
      <c r="H32" s="0">
        <v>0.90332703290168</v>
      </c>
    </row>
    <row r="33">
      <c r="A33" s="0">
        <v>0.116617219019459</v>
      </c>
      <c r="B33" s="0">
        <v>0.38961038961039</v>
      </c>
      <c r="C33" s="0">
        <v>-0.104166666666667</v>
      </c>
      <c r="D33" s="0">
        <v>0.0416666666666667</v>
      </c>
      <c r="E33" s="0">
        <v>0.145833333333333</v>
      </c>
      <c r="F33" s="0">
        <v>0.320833333333333</v>
      </c>
      <c r="G33" s="0">
        <v>0.866666666666667</v>
      </c>
      <c r="H33" s="0">
        <v>0.983095465460043</v>
      </c>
    </row>
    <row r="34">
      <c r="A34" s="0">
        <v>0.449391466091054</v>
      </c>
      <c r="B34" s="0">
        <v>0.48780487804878</v>
      </c>
      <c r="C34" s="0">
        <v>-0.3</v>
      </c>
      <c r="D34" s="0">
        <v>0.00833333333333334</v>
      </c>
      <c r="E34" s="0">
        <v>0.308333333333333</v>
      </c>
      <c r="F34" s="0">
        <v>0.5125</v>
      </c>
      <c r="G34" s="0">
        <v>1.83333333333333</v>
      </c>
      <c r="H34" s="0">
        <v>0.433108526395181</v>
      </c>
    </row>
    <row r="35">
      <c r="A35" s="0">
        <v>0.449391466091054</v>
      </c>
      <c r="B35" s="0">
        <v>0.48780487804878</v>
      </c>
      <c r="C35" s="0">
        <v>-0.245833333333333</v>
      </c>
      <c r="D35" s="0">
        <v>0.0625</v>
      </c>
      <c r="E35" s="0">
        <v>0.308333333333333</v>
      </c>
      <c r="F35" s="0">
        <v>0.5125</v>
      </c>
      <c r="G35" s="0">
        <v>1.83333333333333</v>
      </c>
      <c r="H35" s="0">
        <v>0.546131253467859</v>
      </c>
    </row>
    <row r="36">
      <c r="A36" s="0">
        <v>0.449391466091054</v>
      </c>
      <c r="B36" s="0">
        <v>0.48780487804878</v>
      </c>
      <c r="C36" s="0">
        <v>-0.158333333333333</v>
      </c>
      <c r="D36" s="0">
        <v>0.15</v>
      </c>
      <c r="E36" s="0">
        <v>0.308333333333333</v>
      </c>
      <c r="F36" s="0">
        <v>0.5125</v>
      </c>
      <c r="G36" s="0">
        <v>1.83333333333333</v>
      </c>
      <c r="H36" s="0">
        <v>0.705091283869969</v>
      </c>
    </row>
    <row r="37">
      <c r="A37" s="0">
        <v>0.449391466091054</v>
      </c>
      <c r="B37" s="0">
        <v>0.48780487804878</v>
      </c>
      <c r="C37" s="0">
        <v>-0.0291666666666667</v>
      </c>
      <c r="D37" s="0">
        <v>0.279166666666667</v>
      </c>
      <c r="E37" s="0">
        <v>0.308333333333333</v>
      </c>
      <c r="F37" s="0">
        <v>0.5125</v>
      </c>
      <c r="G37" s="0">
        <v>1.83333333333333</v>
      </c>
      <c r="H37" s="0">
        <v>0.641324273779834</v>
      </c>
    </row>
    <row r="38">
      <c r="A38" s="0">
        <v>0.449391466091054</v>
      </c>
      <c r="B38" s="0">
        <v>0.48780487804878</v>
      </c>
      <c r="C38" s="0">
        <v>-0.0791666666666667</v>
      </c>
      <c r="D38" s="0">
        <v>0.229166666666667</v>
      </c>
      <c r="E38" s="0">
        <v>0.308333333333333</v>
      </c>
      <c r="F38" s="0">
        <v>0.5125</v>
      </c>
      <c r="G38" s="0">
        <v>1.83333333333333</v>
      </c>
      <c r="H38" s="0">
        <v>0.794363350270411</v>
      </c>
    </row>
    <row r="39">
      <c r="A39" s="0">
        <v>0.445586185296255</v>
      </c>
      <c r="B39" s="0">
        <v>0.85</v>
      </c>
      <c r="C39" s="0">
        <v>-0.265</v>
      </c>
      <c r="D39" s="0">
        <v>0.335</v>
      </c>
      <c r="E39" s="0">
        <v>0.6</v>
      </c>
      <c r="F39" s="0">
        <v>1</v>
      </c>
      <c r="G39" s="0">
        <v>0.0882352941176471</v>
      </c>
      <c r="H39" s="0">
        <v>0.836809959829106</v>
      </c>
    </row>
    <row r="40">
      <c r="A40" s="0">
        <v>0.445586185296255</v>
      </c>
      <c r="B40" s="0">
        <v>0.85</v>
      </c>
      <c r="C40" s="0">
        <v>-0.55</v>
      </c>
      <c r="D40" s="0">
        <v>0.05</v>
      </c>
      <c r="E40" s="0">
        <v>0.6</v>
      </c>
      <c r="F40" s="0">
        <v>1</v>
      </c>
      <c r="G40" s="0">
        <v>0.0882352941176471</v>
      </c>
      <c r="H40" s="0">
        <v>0.890352096782994</v>
      </c>
    </row>
    <row r="41">
      <c r="A41" s="0">
        <v>0.445586185296255</v>
      </c>
      <c r="B41" s="0">
        <v>0.85</v>
      </c>
      <c r="C41" s="0">
        <v>-0.6</v>
      </c>
      <c r="D41" s="0">
        <v>0</v>
      </c>
      <c r="E41" s="0">
        <v>0.6</v>
      </c>
      <c r="F41" s="0">
        <v>1</v>
      </c>
      <c r="G41" s="0">
        <v>0.0882352941176471</v>
      </c>
      <c r="H41" s="0">
        <v>0.909384173019062</v>
      </c>
    </row>
    <row r="42">
      <c r="A42" s="0">
        <v>0.445586185296255</v>
      </c>
      <c r="B42" s="0">
        <v>0.85</v>
      </c>
      <c r="C42" s="0">
        <v>-0.115</v>
      </c>
      <c r="D42" s="0">
        <v>0.335</v>
      </c>
      <c r="E42" s="0">
        <v>0.45</v>
      </c>
      <c r="F42" s="0">
        <v>1</v>
      </c>
      <c r="G42" s="0">
        <v>0.0882352941176471</v>
      </c>
      <c r="H42" s="0">
        <v>0.787309150645268</v>
      </c>
    </row>
    <row r="43">
      <c r="A43" s="0">
        <v>0.445586185296255</v>
      </c>
      <c r="B43" s="0">
        <v>0.85</v>
      </c>
      <c r="C43" s="0">
        <v>-0.4</v>
      </c>
      <c r="D43" s="0">
        <v>0.05</v>
      </c>
      <c r="E43" s="0">
        <v>0.45</v>
      </c>
      <c r="F43" s="0">
        <v>1</v>
      </c>
      <c r="G43" s="0">
        <v>0.0882352941176471</v>
      </c>
      <c r="H43" s="0">
        <v>0.757642100658083</v>
      </c>
    </row>
    <row r="44">
      <c r="A44" s="0">
        <v>0.445586185296255</v>
      </c>
      <c r="B44" s="0">
        <v>0.85</v>
      </c>
      <c r="C44" s="0">
        <v>-0.45</v>
      </c>
      <c r="D44" s="0">
        <v>0</v>
      </c>
      <c r="E44" s="0">
        <v>0.45</v>
      </c>
      <c r="F44" s="0">
        <v>1</v>
      </c>
      <c r="G44" s="0">
        <v>0.0882352941176471</v>
      </c>
      <c r="H44" s="0">
        <v>1.10931071120968</v>
      </c>
    </row>
    <row r="45">
      <c r="A45" s="0">
        <v>0.445586185296255</v>
      </c>
      <c r="B45" s="0">
        <v>0.7</v>
      </c>
      <c r="C45" s="0">
        <v>-0.115</v>
      </c>
      <c r="D45" s="0">
        <v>0.335</v>
      </c>
      <c r="E45" s="0">
        <v>0.45</v>
      </c>
      <c r="F45" s="0">
        <v>1</v>
      </c>
      <c r="G45" s="0">
        <v>0.214285714285714</v>
      </c>
      <c r="H45" s="0">
        <v>0.794298920455997</v>
      </c>
    </row>
    <row r="46">
      <c r="A46" s="0">
        <v>0.445586185296255</v>
      </c>
      <c r="B46" s="0">
        <v>0.7</v>
      </c>
      <c r="C46" s="0">
        <v>-0.4</v>
      </c>
      <c r="D46" s="0">
        <v>0.05</v>
      </c>
      <c r="E46" s="0">
        <v>0.45</v>
      </c>
      <c r="F46" s="0">
        <v>1</v>
      </c>
      <c r="G46" s="0">
        <v>0.214285714285714</v>
      </c>
      <c r="H46" s="0">
        <v>0.738156201448686</v>
      </c>
    </row>
    <row r="47">
      <c r="A47" s="0">
        <v>0.445586185296255</v>
      </c>
      <c r="B47" s="0">
        <v>0.7</v>
      </c>
      <c r="C47" s="0">
        <v>-0.45</v>
      </c>
      <c r="D47" s="0">
        <v>0</v>
      </c>
      <c r="E47" s="0">
        <v>0.45</v>
      </c>
      <c r="F47" s="0">
        <v>1</v>
      </c>
      <c r="G47" s="0">
        <v>0.214285714285714</v>
      </c>
      <c r="H47" s="0">
        <v>1.05953258827287</v>
      </c>
    </row>
    <row r="48">
      <c r="A48" s="0">
        <v>0.445586185296255</v>
      </c>
      <c r="B48" s="0">
        <v>0.55</v>
      </c>
      <c r="C48" s="0">
        <v>-0.265</v>
      </c>
      <c r="D48" s="0">
        <v>0.335</v>
      </c>
      <c r="E48" s="0">
        <v>0.6</v>
      </c>
      <c r="F48" s="0">
        <v>1</v>
      </c>
      <c r="G48" s="0">
        <v>0.409090909090909</v>
      </c>
      <c r="H48" s="0">
        <v>0.69228528789956</v>
      </c>
    </row>
    <row r="49">
      <c r="A49" s="0">
        <v>0.445586185296255</v>
      </c>
      <c r="B49" s="0">
        <v>0.55</v>
      </c>
      <c r="C49" s="0">
        <v>-0.415</v>
      </c>
      <c r="D49" s="0">
        <v>0.185</v>
      </c>
      <c r="E49" s="0">
        <v>0.6</v>
      </c>
      <c r="F49" s="0">
        <v>1</v>
      </c>
      <c r="G49" s="0">
        <v>0.409090909090909</v>
      </c>
      <c r="H49" s="0">
        <v>0.945079493964053</v>
      </c>
    </row>
    <row r="50">
      <c r="A50" s="0">
        <v>0.445586185296255</v>
      </c>
      <c r="B50" s="0">
        <v>0.55</v>
      </c>
      <c r="C50" s="0">
        <v>-0.6</v>
      </c>
      <c r="D50" s="0">
        <v>0</v>
      </c>
      <c r="E50" s="0">
        <v>0.6</v>
      </c>
      <c r="F50" s="0">
        <v>1</v>
      </c>
      <c r="G50" s="0">
        <v>0.409090909090909</v>
      </c>
      <c r="H50" s="0">
        <v>0.426330775785862</v>
      </c>
    </row>
    <row r="51">
      <c r="A51" s="0">
        <v>0.445586185296255</v>
      </c>
      <c r="B51" s="0">
        <v>0.55</v>
      </c>
      <c r="C51" s="0">
        <v>-0.265</v>
      </c>
      <c r="D51" s="0">
        <v>0.185</v>
      </c>
      <c r="E51" s="0">
        <v>0.45</v>
      </c>
      <c r="F51" s="0">
        <v>1</v>
      </c>
      <c r="G51" s="0">
        <v>0.409090909090909</v>
      </c>
      <c r="H51" s="0">
        <v>0.779650412236505</v>
      </c>
    </row>
    <row r="52">
      <c r="A52" s="0">
        <v>0.445586185296255</v>
      </c>
      <c r="B52" s="0">
        <v>0.55</v>
      </c>
      <c r="C52" s="0">
        <v>-0.4</v>
      </c>
      <c r="D52" s="0">
        <v>0.05</v>
      </c>
      <c r="E52" s="0">
        <v>0.45</v>
      </c>
      <c r="F52" s="0">
        <v>1</v>
      </c>
      <c r="G52" s="0">
        <v>0.409090909090909</v>
      </c>
      <c r="H52" s="0">
        <v>0.483157609979356</v>
      </c>
    </row>
    <row r="53">
      <c r="A53" s="0">
        <v>0.445586185296255</v>
      </c>
      <c r="B53" s="0">
        <v>0.55</v>
      </c>
      <c r="C53" s="0">
        <v>-0.45</v>
      </c>
      <c r="D53" s="0">
        <v>0</v>
      </c>
      <c r="E53" s="0">
        <v>0.45</v>
      </c>
      <c r="F53" s="0">
        <v>1</v>
      </c>
      <c r="G53" s="0">
        <v>0.409090909090909</v>
      </c>
      <c r="H53" s="0">
        <v>0.450474467234477</v>
      </c>
    </row>
    <row r="54">
      <c r="A54" s="0">
        <v>0.445586185296255</v>
      </c>
      <c r="B54" s="0">
        <v>0.55</v>
      </c>
      <c r="C54" s="0">
        <v>-0.115</v>
      </c>
      <c r="D54" s="0">
        <v>0.185</v>
      </c>
      <c r="E54" s="0">
        <v>0.3</v>
      </c>
      <c r="F54" s="0">
        <v>1</v>
      </c>
      <c r="G54" s="0">
        <v>0.409090909090909</v>
      </c>
      <c r="H54" s="0">
        <v>1.03603750474964</v>
      </c>
    </row>
    <row r="55">
      <c r="A55" s="0">
        <v>0.445586185296255</v>
      </c>
      <c r="B55" s="0">
        <v>0.55</v>
      </c>
      <c r="C55" s="0">
        <v>-0.25</v>
      </c>
      <c r="D55" s="0">
        <v>0.05</v>
      </c>
      <c r="E55" s="0">
        <v>0.3</v>
      </c>
      <c r="F55" s="0">
        <v>1</v>
      </c>
      <c r="G55" s="0">
        <v>0.409090909090909</v>
      </c>
      <c r="H55" s="0">
        <v>0.880061434760264</v>
      </c>
    </row>
    <row r="56">
      <c r="A56" s="0">
        <v>0.517122916666667</v>
      </c>
      <c r="B56" s="0">
        <v>0.741666666666667</v>
      </c>
      <c r="C56" s="0">
        <v>-0.161111111111111</v>
      </c>
      <c r="D56" s="0">
        <v>0.161111111111111</v>
      </c>
      <c r="E56" s="0">
        <v>0.322222222222222</v>
      </c>
      <c r="F56" s="0">
        <v>0.666666666666667</v>
      </c>
      <c r="G56" s="0">
        <v>0.168539325842696</v>
      </c>
      <c r="H56" s="0">
        <v>1.55575371718407</v>
      </c>
    </row>
    <row r="57">
      <c r="A57" s="0">
        <v>0.517122916666667</v>
      </c>
      <c r="B57" s="0">
        <v>0.741666666666667</v>
      </c>
      <c r="C57" s="0">
        <v>-0.322222222222222</v>
      </c>
      <c r="D57" s="0">
        <v>0</v>
      </c>
      <c r="E57" s="0">
        <v>0.322222222222222</v>
      </c>
      <c r="F57" s="0">
        <v>0.666666666666667</v>
      </c>
      <c r="G57" s="0">
        <v>0.168539325842696</v>
      </c>
      <c r="H57" s="0">
        <v>1.12455636671528</v>
      </c>
    </row>
    <row r="58">
      <c r="A58" s="0">
        <v>0.445586185296255</v>
      </c>
      <c r="B58" s="0">
        <v>0.4</v>
      </c>
      <c r="C58" s="0">
        <v>-0.12</v>
      </c>
      <c r="D58" s="0">
        <v>0.33</v>
      </c>
      <c r="E58" s="0">
        <v>0.45</v>
      </c>
      <c r="F58" s="0">
        <v>1</v>
      </c>
      <c r="G58" s="0">
        <v>0.75</v>
      </c>
      <c r="H58" s="0">
        <v>0.461534054697321</v>
      </c>
    </row>
    <row r="59">
      <c r="A59" s="0">
        <v>0.445586185296255</v>
      </c>
      <c r="B59" s="0">
        <v>0.4</v>
      </c>
      <c r="C59" s="0">
        <v>-0.26</v>
      </c>
      <c r="D59" s="0">
        <v>0.19</v>
      </c>
      <c r="E59" s="0">
        <v>0.45</v>
      </c>
      <c r="F59" s="0">
        <v>1</v>
      </c>
      <c r="G59" s="0">
        <v>0.75</v>
      </c>
      <c r="H59" s="0">
        <v>0.489872560802386</v>
      </c>
    </row>
    <row r="60">
      <c r="A60" s="0">
        <v>0.445586185296255</v>
      </c>
      <c r="B60" s="0">
        <v>0.4</v>
      </c>
      <c r="C60" s="0">
        <v>-0.45</v>
      </c>
      <c r="D60" s="0">
        <v>0</v>
      </c>
      <c r="E60" s="0">
        <v>0.45</v>
      </c>
      <c r="F60" s="0">
        <v>1</v>
      </c>
      <c r="G60" s="0">
        <v>0.75</v>
      </c>
      <c r="H60" s="0">
        <v>0.00378668073195147</v>
      </c>
    </row>
    <row r="61">
      <c r="A61" s="0">
        <v>0.310780531424838</v>
      </c>
      <c r="B61" s="0">
        <v>0.331081081081081</v>
      </c>
      <c r="C61" s="0">
        <v>-0.17</v>
      </c>
      <c r="D61" s="0">
        <v>0.33</v>
      </c>
      <c r="E61" s="0">
        <v>0.5</v>
      </c>
      <c r="F61" s="0">
        <v>1.48</v>
      </c>
      <c r="G61" s="0">
        <v>1.02040816326531</v>
      </c>
      <c r="H61" s="0">
        <v>1.36295860498866</v>
      </c>
    </row>
    <row r="62">
      <c r="A62" s="0">
        <v>0.310780531424838</v>
      </c>
      <c r="B62" s="0">
        <v>0.331081081081081</v>
      </c>
      <c r="C62" s="0">
        <v>-0.01</v>
      </c>
      <c r="D62" s="0">
        <v>0.24</v>
      </c>
      <c r="E62" s="0">
        <v>0.25</v>
      </c>
      <c r="F62" s="0">
        <v>1.48</v>
      </c>
      <c r="G62" s="0">
        <v>1.02040816326531</v>
      </c>
      <c r="H62" s="0">
        <v>1.24811598300581</v>
      </c>
    </row>
    <row r="63">
      <c r="A63" s="0">
        <v>0.310780531424838</v>
      </c>
      <c r="B63" s="0">
        <v>0.331081081081081</v>
      </c>
      <c r="C63" s="0">
        <v>-0.25</v>
      </c>
      <c r="D63" s="0">
        <v>0</v>
      </c>
      <c r="E63" s="0">
        <v>0.25</v>
      </c>
      <c r="F63" s="0">
        <v>1.48</v>
      </c>
      <c r="G63" s="0">
        <v>1.02040816326531</v>
      </c>
      <c r="H63" s="0">
        <v>1.13021014768511</v>
      </c>
    </row>
    <row r="64">
      <c r="A64" s="0">
        <v>0.59769387755102</v>
      </c>
      <c r="B64" s="0">
        <v>1</v>
      </c>
      <c r="C64" s="0">
        <v>-0.07</v>
      </c>
      <c r="D64" s="0">
        <v>1.01</v>
      </c>
      <c r="E64" s="0">
        <v>1.07</v>
      </c>
      <c r="F64" s="0">
        <v>0.49</v>
      </c>
      <c r="G64" s="0">
        <v>0.204081632653061</v>
      </c>
      <c r="H64" s="0">
        <v>1.31140877296748</v>
      </c>
    </row>
    <row r="65">
      <c r="A65" s="0">
        <v>0.59769387755102</v>
      </c>
      <c r="B65" s="0">
        <v>1</v>
      </c>
      <c r="C65" s="0">
        <v>-0.25</v>
      </c>
      <c r="D65" s="0">
        <v>1.01</v>
      </c>
      <c r="E65" s="0">
        <v>1.25</v>
      </c>
      <c r="F65" s="0">
        <v>0.49</v>
      </c>
      <c r="G65" s="0">
        <v>0.204081632653061</v>
      </c>
      <c r="H65" s="0">
        <v>1.31149795508551</v>
      </c>
    </row>
    <row r="66">
      <c r="A66" s="0">
        <v>0.59769387755102</v>
      </c>
      <c r="B66" s="0">
        <v>1</v>
      </c>
      <c r="C66" s="0">
        <v>-0.5</v>
      </c>
      <c r="D66" s="0">
        <v>1.01</v>
      </c>
      <c r="E66" s="0">
        <v>1.5</v>
      </c>
      <c r="F66" s="0">
        <v>0.49</v>
      </c>
      <c r="G66" s="0">
        <v>0.204081632653061</v>
      </c>
      <c r="H66" s="0">
        <v>1.10764701581226</v>
      </c>
    </row>
    <row r="67">
      <c r="A67" s="0">
        <v>0.517122916666667</v>
      </c>
      <c r="B67" s="0">
        <v>0.741666666666667</v>
      </c>
      <c r="C67" s="0">
        <v>-0.161111111111111</v>
      </c>
      <c r="D67" s="0">
        <v>0.161111111111111</v>
      </c>
      <c r="E67" s="0">
        <v>0.322222222222222</v>
      </c>
      <c r="F67" s="0">
        <v>0.666666666666667</v>
      </c>
      <c r="G67" s="0">
        <v>0.174157303370787</v>
      </c>
      <c r="H67" s="0">
        <v>1.22126559797971</v>
      </c>
    </row>
    <row r="68">
      <c r="A68" s="0">
        <v>0.272454553661408</v>
      </c>
      <c r="B68" s="0">
        <v>0.5</v>
      </c>
      <c r="C68" s="0">
        <v>-0.380589914367269</v>
      </c>
      <c r="D68" s="0">
        <v>0</v>
      </c>
      <c r="E68" s="0">
        <v>0.380589914367269</v>
      </c>
      <c r="F68" s="0">
        <v>1.14176974310181</v>
      </c>
      <c r="G68" s="0">
        <v>0.5</v>
      </c>
      <c r="H68" s="0">
        <v>0.369815988475852</v>
      </c>
    </row>
    <row r="69">
      <c r="A69" s="0">
        <v>0.272454553661408</v>
      </c>
      <c r="B69" s="0">
        <v>0.5</v>
      </c>
      <c r="C69" s="0">
        <v>-0.0934579439252337</v>
      </c>
      <c r="D69" s="0">
        <v>0.280373831775701</v>
      </c>
      <c r="E69" s="0">
        <v>0.373831775700935</v>
      </c>
      <c r="F69" s="0">
        <v>1.1214953271028</v>
      </c>
      <c r="G69" s="0">
        <v>0.5</v>
      </c>
      <c r="H69" s="0">
        <v>0.45099054529256</v>
      </c>
    </row>
    <row r="70">
      <c r="A70" s="0">
        <v>0.272454553661408</v>
      </c>
      <c r="B70" s="0">
        <v>0.5</v>
      </c>
      <c r="C70" s="0">
        <v>-0.2</v>
      </c>
      <c r="D70" s="0">
        <v>0</v>
      </c>
      <c r="E70" s="0">
        <v>0.2</v>
      </c>
      <c r="F70" s="0">
        <v>0.6</v>
      </c>
      <c r="G70" s="0">
        <v>0.5</v>
      </c>
      <c r="H70" s="0">
        <v>0.327067349522238</v>
      </c>
    </row>
    <row r="71">
      <c r="A71" s="0">
        <v>0.272454553661408</v>
      </c>
      <c r="B71" s="0">
        <v>0.5</v>
      </c>
      <c r="C71" s="0">
        <v>-0.740740740740741</v>
      </c>
      <c r="D71" s="0">
        <v>0</v>
      </c>
      <c r="E71" s="0">
        <v>0.740740740740741</v>
      </c>
      <c r="F71" s="0">
        <v>2.22222222222222</v>
      </c>
      <c r="G71" s="0">
        <v>0.5</v>
      </c>
      <c r="H71" s="0">
        <v>0.476673281248437</v>
      </c>
    </row>
    <row r="72">
      <c r="A72" s="0">
        <v>0.248668898615326</v>
      </c>
      <c r="B72" s="0">
        <v>0.5</v>
      </c>
      <c r="C72" s="0">
        <v>-0.8</v>
      </c>
      <c r="D72" s="0">
        <v>0</v>
      </c>
      <c r="E72" s="0">
        <v>0.8</v>
      </c>
      <c r="F72" s="0">
        <v>2.4</v>
      </c>
      <c r="G72" s="0">
        <v>0.5</v>
      </c>
      <c r="H72" s="0">
        <v>0.691396283979608</v>
      </c>
    </row>
    <row r="73">
      <c r="A73" s="0">
        <v>0.248668898615326</v>
      </c>
      <c r="B73" s="0">
        <v>0.5</v>
      </c>
      <c r="C73" s="0">
        <v>-0.727272727272727</v>
      </c>
      <c r="D73" s="0">
        <v>0</v>
      </c>
      <c r="E73" s="0">
        <v>0.727272727272727</v>
      </c>
      <c r="F73" s="0">
        <v>2.18181818181818</v>
      </c>
      <c r="G73" s="0">
        <v>0.5</v>
      </c>
      <c r="H73" s="0">
        <v>0.778436795967071</v>
      </c>
    </row>
    <row r="74">
      <c r="A74" s="0">
        <v>0.248668898615326</v>
      </c>
      <c r="B74" s="0">
        <v>0.5</v>
      </c>
      <c r="C74" s="0">
        <v>-0.533333333333333</v>
      </c>
      <c r="D74" s="0">
        <v>0</v>
      </c>
      <c r="E74" s="0">
        <v>0.533333333333333</v>
      </c>
      <c r="F74" s="0">
        <v>1.6</v>
      </c>
      <c r="G74" s="0">
        <v>0.5</v>
      </c>
      <c r="H74" s="0">
        <v>0.491649072463549</v>
      </c>
    </row>
    <row r="75">
      <c r="A75" s="0">
        <v>0.248668898615326</v>
      </c>
      <c r="B75" s="0">
        <v>0.5</v>
      </c>
      <c r="C75" s="0">
        <v>-0.444444444444444</v>
      </c>
      <c r="D75" s="0">
        <v>0</v>
      </c>
      <c r="E75" s="0">
        <v>0.444444444444444</v>
      </c>
      <c r="F75" s="0">
        <v>1.33333333333333</v>
      </c>
      <c r="G75" s="0">
        <v>0.5</v>
      </c>
      <c r="H75" s="0">
        <v>0.353911553138338</v>
      </c>
    </row>
    <row r="76">
      <c r="A76" s="0">
        <v>0.248668898615326</v>
      </c>
      <c r="B76" s="0">
        <v>0.5</v>
      </c>
      <c r="C76" s="0">
        <v>-0.380952380952381</v>
      </c>
      <c r="D76" s="0">
        <v>0</v>
      </c>
      <c r="E76" s="0">
        <v>0.380952380952381</v>
      </c>
      <c r="F76" s="0">
        <v>1.14285714285714</v>
      </c>
      <c r="G76" s="0">
        <v>0.5</v>
      </c>
      <c r="H76" s="0">
        <v>0.56418136383391</v>
      </c>
    </row>
    <row r="77">
      <c r="A77" s="0">
        <v>0.248668898615326</v>
      </c>
      <c r="B77" s="0">
        <v>0.5</v>
      </c>
      <c r="C77" s="0">
        <v>-0.470588235294118</v>
      </c>
      <c r="D77" s="0">
        <v>0</v>
      </c>
      <c r="E77" s="0">
        <v>0.470588235294118</v>
      </c>
      <c r="F77" s="0">
        <v>1.41176470588235</v>
      </c>
      <c r="G77" s="0">
        <v>0.5</v>
      </c>
      <c r="H77" s="0">
        <v>0.639509465988891</v>
      </c>
    </row>
    <row r="78">
      <c r="A78" s="0">
        <v>0.248668898615326</v>
      </c>
      <c r="B78" s="0">
        <v>0.5</v>
      </c>
      <c r="C78" s="0">
        <v>-1.42857142857143</v>
      </c>
      <c r="D78" s="0">
        <v>0</v>
      </c>
      <c r="E78" s="0">
        <v>1.42857142857143</v>
      </c>
      <c r="F78" s="0">
        <v>4.28571428571429</v>
      </c>
      <c r="G78" s="0">
        <v>0.5</v>
      </c>
      <c r="H78" s="0">
        <v>0.377411100678309</v>
      </c>
    </row>
    <row r="79">
      <c r="A79" s="0">
        <v>0.248668898615326</v>
      </c>
      <c r="B79" s="0">
        <v>0.5</v>
      </c>
      <c r="C79" s="0">
        <v>-0.689655172413793</v>
      </c>
      <c r="D79" s="0">
        <v>0</v>
      </c>
      <c r="E79" s="0">
        <v>0.689655172413793</v>
      </c>
      <c r="F79" s="0">
        <v>2.06896551724138</v>
      </c>
      <c r="G79" s="0">
        <v>0.5</v>
      </c>
      <c r="H79" s="0">
        <v>0.780732058350945</v>
      </c>
    </row>
    <row r="80">
      <c r="A80" s="0">
        <v>0.248668898615326</v>
      </c>
      <c r="B80" s="0">
        <v>0.5</v>
      </c>
      <c r="C80" s="0">
        <v>-0.601503759398496</v>
      </c>
      <c r="D80" s="0">
        <v>0</v>
      </c>
      <c r="E80" s="0">
        <v>0.601503759398496</v>
      </c>
      <c r="F80" s="0">
        <v>1.80451127819549</v>
      </c>
      <c r="G80" s="0">
        <v>0.5</v>
      </c>
      <c r="H80" s="0">
        <v>0.597039308574408</v>
      </c>
    </row>
    <row r="81">
      <c r="A81" s="0">
        <v>0.248668898615326</v>
      </c>
      <c r="B81" s="0">
        <v>0.5</v>
      </c>
      <c r="C81" s="0">
        <v>-0.727272727272727</v>
      </c>
      <c r="D81" s="0">
        <v>0</v>
      </c>
      <c r="E81" s="0">
        <v>0.727272727272727</v>
      </c>
      <c r="F81" s="0">
        <v>2.18181818181818</v>
      </c>
      <c r="G81" s="0">
        <v>0.5</v>
      </c>
      <c r="H81" s="0">
        <v>1.02431256271958</v>
      </c>
    </row>
    <row r="82">
      <c r="A82" s="0">
        <v>0.248668898615326</v>
      </c>
      <c r="B82" s="0">
        <v>0.5</v>
      </c>
      <c r="C82" s="0">
        <v>-0.754716981132076</v>
      </c>
      <c r="D82" s="0">
        <v>0</v>
      </c>
      <c r="E82" s="0">
        <v>0.754716981132076</v>
      </c>
      <c r="F82" s="0">
        <v>2.26415094339623</v>
      </c>
      <c r="G82" s="0">
        <v>0.5</v>
      </c>
      <c r="H82" s="0">
        <v>0.77799081259692</v>
      </c>
    </row>
    <row r="83">
      <c r="A83" s="0">
        <v>0.248668898615326</v>
      </c>
      <c r="B83" s="0">
        <v>0.5</v>
      </c>
      <c r="C83" s="0">
        <v>-0.37037037037037</v>
      </c>
      <c r="D83" s="0">
        <v>0</v>
      </c>
      <c r="E83" s="0">
        <v>0.37037037037037</v>
      </c>
      <c r="F83" s="0">
        <v>1.11111111111111</v>
      </c>
      <c r="G83" s="0">
        <v>0.5</v>
      </c>
      <c r="H83" s="0">
        <v>1.00815866546494</v>
      </c>
    </row>
    <row r="84">
      <c r="A84" s="0">
        <v>0.56428</v>
      </c>
      <c r="B84" s="0">
        <v>1</v>
      </c>
      <c r="C84" s="0">
        <v>-0.00393700787401575</v>
      </c>
      <c r="D84" s="0">
        <v>1</v>
      </c>
      <c r="E84" s="0">
        <v>1.00393700787402</v>
      </c>
      <c r="F84" s="0">
        <v>0.47244094488189</v>
      </c>
      <c r="G84" s="0">
        <v>0</v>
      </c>
      <c r="H84" s="0">
        <v>0.683231266345045</v>
      </c>
    </row>
    <row r="85">
      <c r="A85" s="0">
        <v>0.56428</v>
      </c>
      <c r="B85" s="0">
        <v>1</v>
      </c>
      <c r="C85" s="0">
        <v>-0.0393700787401575</v>
      </c>
      <c r="D85" s="0">
        <v>1</v>
      </c>
      <c r="E85" s="0">
        <v>1.03937007874016</v>
      </c>
      <c r="F85" s="0">
        <v>0.47244094488189</v>
      </c>
      <c r="G85" s="0">
        <v>0</v>
      </c>
      <c r="H85" s="0">
        <v>0.715285402251945</v>
      </c>
    </row>
    <row r="86">
      <c r="A86" s="0">
        <v>0.56428</v>
      </c>
      <c r="B86" s="0">
        <v>1</v>
      </c>
      <c r="C86" s="0">
        <v>-0.078740157480315</v>
      </c>
      <c r="D86" s="0">
        <v>1</v>
      </c>
      <c r="E86" s="0">
        <v>1.07874015748032</v>
      </c>
      <c r="F86" s="0">
        <v>0.47244094488189</v>
      </c>
      <c r="G86" s="0">
        <v>0</v>
      </c>
      <c r="H86" s="0">
        <v>0.723087790587267</v>
      </c>
    </row>
    <row r="87">
      <c r="A87" s="0">
        <v>0.56428</v>
      </c>
      <c r="B87" s="0">
        <v>1</v>
      </c>
      <c r="C87" s="0">
        <v>-0.118110236220472</v>
      </c>
      <c r="D87" s="0">
        <v>1</v>
      </c>
      <c r="E87" s="0">
        <v>1.11811023622047</v>
      </c>
      <c r="F87" s="0">
        <v>0.47244094488189</v>
      </c>
      <c r="G87" s="0">
        <v>0</v>
      </c>
      <c r="H87" s="0">
        <v>0.742579178243944</v>
      </c>
    </row>
    <row r="88">
      <c r="A88" s="0">
        <v>0.56428</v>
      </c>
      <c r="B88" s="0">
        <v>1</v>
      </c>
      <c r="C88" s="0">
        <v>-0.196850393700787</v>
      </c>
      <c r="D88" s="0">
        <v>1</v>
      </c>
      <c r="E88" s="0">
        <v>1.19685039370079</v>
      </c>
      <c r="F88" s="0">
        <v>0.47244094488189</v>
      </c>
      <c r="G88" s="0">
        <v>0</v>
      </c>
      <c r="H88" s="0">
        <v>0.729106455240477</v>
      </c>
    </row>
    <row r="89">
      <c r="A89" s="0">
        <v>0.56428</v>
      </c>
      <c r="B89" s="0">
        <v>1</v>
      </c>
      <c r="C89" s="0">
        <v>-0.236220472440945</v>
      </c>
      <c r="D89" s="0">
        <v>1</v>
      </c>
      <c r="E89" s="0">
        <v>1.23622047244094</v>
      </c>
      <c r="F89" s="0">
        <v>0.47244094488189</v>
      </c>
      <c r="G89" s="0">
        <v>0</v>
      </c>
      <c r="H89" s="0">
        <v>0.725478147311597</v>
      </c>
    </row>
    <row r="90">
      <c r="A90" s="0">
        <v>0.56428</v>
      </c>
      <c r="B90" s="0">
        <v>1</v>
      </c>
      <c r="C90" s="0">
        <v>-0.275590551181102</v>
      </c>
      <c r="D90" s="0">
        <v>1</v>
      </c>
      <c r="E90" s="0">
        <v>1.2755905511811</v>
      </c>
      <c r="F90" s="0">
        <v>0.47244094488189</v>
      </c>
      <c r="G90" s="0">
        <v>0</v>
      </c>
      <c r="H90" s="0">
        <v>0.76774339343831</v>
      </c>
    </row>
    <row r="91">
      <c r="A91" s="0">
        <v>0.56428</v>
      </c>
      <c r="B91" s="0">
        <v>1</v>
      </c>
      <c r="C91" s="0">
        <v>-0.31496062992126</v>
      </c>
      <c r="D91" s="0">
        <v>1</v>
      </c>
      <c r="E91" s="0">
        <v>1.31496062992126</v>
      </c>
      <c r="F91" s="0">
        <v>0.47244094488189</v>
      </c>
      <c r="G91" s="0">
        <v>0</v>
      </c>
      <c r="H91" s="0">
        <v>0.73541499296628</v>
      </c>
    </row>
    <row r="92">
      <c r="A92" s="0">
        <v>0.56428</v>
      </c>
      <c r="B92" s="0">
        <v>1</v>
      </c>
      <c r="C92" s="0">
        <v>-0.354330708661417</v>
      </c>
      <c r="D92" s="0">
        <v>1</v>
      </c>
      <c r="E92" s="0">
        <v>1.35433070866142</v>
      </c>
      <c r="F92" s="0">
        <v>0.47244094488189</v>
      </c>
      <c r="G92" s="0">
        <v>0</v>
      </c>
      <c r="H92" s="0">
        <v>0.777444873864148</v>
      </c>
    </row>
    <row r="93">
      <c r="A93" s="0">
        <v>0.56428</v>
      </c>
      <c r="B93" s="0">
        <v>1</v>
      </c>
      <c r="C93" s="0">
        <v>-0.393700787401575</v>
      </c>
      <c r="D93" s="0">
        <v>1</v>
      </c>
      <c r="E93" s="0">
        <v>1.39370078740157</v>
      </c>
      <c r="F93" s="0">
        <v>0.47244094488189</v>
      </c>
      <c r="G93" s="0">
        <v>0</v>
      </c>
      <c r="H93" s="0">
        <v>0.712047367418457</v>
      </c>
    </row>
    <row r="94">
      <c r="A94" s="0">
        <v>0.56428</v>
      </c>
      <c r="B94" s="0">
        <v>1</v>
      </c>
      <c r="C94" s="0">
        <v>-0.47244094488189</v>
      </c>
      <c r="D94" s="0">
        <v>1</v>
      </c>
      <c r="E94" s="0">
        <v>1.47244094488189</v>
      </c>
      <c r="F94" s="0">
        <v>0.47244094488189</v>
      </c>
      <c r="G94" s="0">
        <v>0</v>
      </c>
      <c r="H94" s="0">
        <v>0.658098378449343</v>
      </c>
    </row>
    <row r="95">
      <c r="A95" s="0">
        <v>0.56428</v>
      </c>
      <c r="B95" s="0">
        <v>1</v>
      </c>
      <c r="C95" s="0">
        <v>-0.590551181102362</v>
      </c>
      <c r="D95" s="0">
        <v>1</v>
      </c>
      <c r="E95" s="0">
        <v>1.59055118110236</v>
      </c>
      <c r="F95" s="0">
        <v>0.47244094488189</v>
      </c>
      <c r="G95" s="0">
        <v>0</v>
      </c>
      <c r="H95" s="0">
        <v>0.666112894230987</v>
      </c>
    </row>
    <row r="96">
      <c r="A96" s="0">
        <v>0.260221550531588</v>
      </c>
      <c r="B96" s="0">
        <v>0.526315789473684</v>
      </c>
      <c r="C96" s="0">
        <v>-0.00158635732698788</v>
      </c>
      <c r="D96" s="0">
        <v>0.240837885097255</v>
      </c>
      <c r="E96" s="0">
        <v>0.242424242424242</v>
      </c>
      <c r="F96" s="0">
        <v>0.575757575757576</v>
      </c>
      <c r="G96" s="0">
        <v>0.4</v>
      </c>
      <c r="H96" s="0">
        <v>0.84941363620811</v>
      </c>
    </row>
    <row r="97">
      <c r="A97" s="0">
        <v>0.260221550531588</v>
      </c>
      <c r="B97" s="0">
        <v>0.526315789473684</v>
      </c>
      <c r="C97" s="0">
        <v>-0.127272727272727</v>
      </c>
      <c r="D97" s="0">
        <v>0.115151515151515</v>
      </c>
      <c r="E97" s="0">
        <v>0.242424242424242</v>
      </c>
      <c r="F97" s="0">
        <v>0.575757575757576</v>
      </c>
      <c r="G97" s="0">
        <v>0.4</v>
      </c>
      <c r="H97" s="0">
        <v>1.05554247406992</v>
      </c>
    </row>
    <row r="98">
      <c r="A98" s="0">
        <v>0.260221550531588</v>
      </c>
      <c r="B98" s="0">
        <v>0.526315789473684</v>
      </c>
      <c r="C98" s="0">
        <v>-0.242424242424242</v>
      </c>
      <c r="D98" s="0">
        <v>0</v>
      </c>
      <c r="E98" s="0">
        <v>0.242424242424242</v>
      </c>
      <c r="F98" s="0">
        <v>0.575757575757576</v>
      </c>
      <c r="G98" s="0">
        <v>0.4</v>
      </c>
      <c r="H98" s="0">
        <v>1.14317379361133</v>
      </c>
    </row>
    <row r="99">
      <c r="A99" s="0">
        <v>0.352657710763553</v>
      </c>
      <c r="B99" s="0">
        <v>0.25</v>
      </c>
      <c r="C99" s="0">
        <v>-0.1</v>
      </c>
      <c r="D99" s="0">
        <v>0</v>
      </c>
      <c r="E99" s="0">
        <v>0.1</v>
      </c>
      <c r="F99" s="0">
        <v>0.2</v>
      </c>
      <c r="G99" s="0">
        <v>1.66666666666667</v>
      </c>
      <c r="H99" s="0">
        <v>0.411689657273693</v>
      </c>
    </row>
    <row r="100">
      <c r="A100" s="0">
        <v>0.352657710763553</v>
      </c>
      <c r="B100" s="0">
        <v>0.25</v>
      </c>
      <c r="C100" s="0">
        <v>-0.00086887835702996</v>
      </c>
      <c r="D100" s="0">
        <v>0.09913112164297</v>
      </c>
      <c r="E100" s="0">
        <v>0.1</v>
      </c>
      <c r="F100" s="0">
        <v>0.2</v>
      </c>
      <c r="G100" s="0">
        <v>0</v>
      </c>
      <c r="H100" s="0">
        <v>1.45203308936832</v>
      </c>
    </row>
    <row r="101">
      <c r="A101" s="0">
        <v>0.352657710763553</v>
      </c>
      <c r="B101" s="0">
        <v>0.25</v>
      </c>
      <c r="C101" s="0">
        <v>-0.0275276461295418</v>
      </c>
      <c r="D101" s="0">
        <v>0.0724723538704582</v>
      </c>
      <c r="E101" s="0">
        <v>0.1</v>
      </c>
      <c r="F101" s="0">
        <v>0.2</v>
      </c>
      <c r="G101" s="0">
        <v>0</v>
      </c>
      <c r="H101" s="0">
        <v>1.72912417390711</v>
      </c>
    </row>
    <row r="102">
      <c r="A102" s="0">
        <v>0.352657710763553</v>
      </c>
      <c r="B102" s="0">
        <v>0.25</v>
      </c>
      <c r="C102" s="0">
        <v>-0.1</v>
      </c>
      <c r="D102" s="0">
        <v>0</v>
      </c>
      <c r="E102" s="0">
        <v>0.1</v>
      </c>
      <c r="F102" s="0">
        <v>0.2</v>
      </c>
      <c r="G102" s="0">
        <v>0</v>
      </c>
      <c r="H102" s="0">
        <v>1.63259671311122</v>
      </c>
    </row>
    <row r="103">
      <c r="A103" s="0">
        <v>0.248668898615326</v>
      </c>
      <c r="B103" s="0">
        <v>0.32</v>
      </c>
      <c r="C103" s="0">
        <v>-0.5</v>
      </c>
      <c r="D103" s="0">
        <v>0</v>
      </c>
      <c r="E103" s="0">
        <v>0.5</v>
      </c>
      <c r="F103" s="0">
        <v>1.5</v>
      </c>
      <c r="G103" s="0">
        <v>1.0625</v>
      </c>
      <c r="H103" s="0">
        <v>1.04572829309309</v>
      </c>
    </row>
    <row r="104">
      <c r="A104" s="0">
        <v>0.368816399721904</v>
      </c>
      <c r="B104" s="0">
        <v>0.25</v>
      </c>
      <c r="C104" s="0">
        <v>-0.12</v>
      </c>
      <c r="D104" s="0">
        <v>0.12</v>
      </c>
      <c r="E104" s="0">
        <v>0.24</v>
      </c>
      <c r="F104" s="0">
        <v>0.48</v>
      </c>
      <c r="G104" s="0">
        <v>0.866666666666667</v>
      </c>
      <c r="H104" s="0">
        <v>1.4600220305909</v>
      </c>
    </row>
    <row r="105">
      <c r="A105" s="0">
        <v>0.368816399721904</v>
      </c>
      <c r="B105" s="0">
        <v>0.25</v>
      </c>
      <c r="C105" s="0">
        <v>-0.24</v>
      </c>
      <c r="D105" s="0">
        <v>0</v>
      </c>
      <c r="E105" s="0">
        <v>0.24</v>
      </c>
      <c r="F105" s="0">
        <v>0.48</v>
      </c>
      <c r="G105" s="0">
        <v>0.866666666666667</v>
      </c>
      <c r="H105" s="0">
        <v>0.884040455185593</v>
      </c>
    </row>
    <row r="106">
      <c r="A106" s="0">
        <v>0.6851488</v>
      </c>
      <c r="B106" s="0">
        <v>0.6</v>
      </c>
      <c r="C106" s="0">
        <v>-0.12</v>
      </c>
      <c r="D106" s="0">
        <v>0.12</v>
      </c>
      <c r="E106" s="0">
        <v>0.24</v>
      </c>
      <c r="F106" s="0">
        <v>0.2</v>
      </c>
      <c r="G106" s="0">
        <v>0.333333333333333</v>
      </c>
      <c r="H106" s="0">
        <v>1.74722420826812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106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'Dataset'!D1</f>
      </c>
      <c r="D1" s="0">
        <f>'Dataset'!E1</f>
      </c>
      <c r="E1" s="0">
        <f>'Dataset'!F1</f>
      </c>
      <c r="F1" s="0">
        <f>'Dataset'!G1</f>
      </c>
    </row>
    <row r="2">
      <c r="A2" s="0">
        <f>'Dataset'!A2</f>
      </c>
      <c r="B2" s="0">
        <f>'Dataset'!B2</f>
      </c>
      <c r="C2" s="0">
        <f>'Dataset'!D2</f>
      </c>
      <c r="D2" s="0">
        <f>'Dataset'!E2</f>
      </c>
      <c r="E2" s="0">
        <f>'Dataset'!F2</f>
      </c>
      <c r="F2" s="0">
        <f>'Dataset'!G2</f>
      </c>
    </row>
    <row r="3">
      <c r="A3" s="0">
        <f>'Dataset'!A3</f>
      </c>
      <c r="B3" s="0">
        <f>'Dataset'!B3</f>
      </c>
      <c r="C3" s="0">
        <f>'Dataset'!D3</f>
      </c>
      <c r="D3" s="0">
        <f>'Dataset'!E3</f>
      </c>
      <c r="E3" s="0">
        <f>'Dataset'!F3</f>
      </c>
      <c r="F3" s="0">
        <f>'Dataset'!G3</f>
      </c>
    </row>
    <row r="4">
      <c r="A4" s="0">
        <f>'Dataset'!A4</f>
      </c>
      <c r="B4" s="0">
        <f>'Dataset'!B4</f>
      </c>
      <c r="C4" s="0">
        <f>'Dataset'!D4</f>
      </c>
      <c r="D4" s="0">
        <f>'Dataset'!E4</f>
      </c>
      <c r="E4" s="0">
        <f>'Dataset'!F4</f>
      </c>
      <c r="F4" s="0">
        <f>'Dataset'!G4</f>
      </c>
    </row>
    <row r="5">
      <c r="A5" s="0">
        <f>'Dataset'!A5</f>
      </c>
      <c r="B5" s="0">
        <f>'Dataset'!B5</f>
      </c>
      <c r="C5" s="0">
        <f>'Dataset'!D5</f>
      </c>
      <c r="D5" s="0">
        <f>'Dataset'!E5</f>
      </c>
      <c r="E5" s="0">
        <f>'Dataset'!F5</f>
      </c>
      <c r="F5" s="0">
        <f>'Dataset'!G5</f>
      </c>
    </row>
    <row r="6">
      <c r="A6" s="0">
        <f>'Dataset'!A6</f>
      </c>
      <c r="B6" s="0">
        <f>'Dataset'!B6</f>
      </c>
      <c r="C6" s="0">
        <f>'Dataset'!D6</f>
      </c>
      <c r="D6" s="0">
        <f>'Dataset'!E6</f>
      </c>
      <c r="E6" s="0">
        <f>'Dataset'!F6</f>
      </c>
      <c r="F6" s="0">
        <f>'Dataset'!G6</f>
      </c>
    </row>
    <row r="7">
      <c r="A7" s="0">
        <f>'Dataset'!A7</f>
      </c>
      <c r="B7" s="0">
        <f>'Dataset'!B7</f>
      </c>
      <c r="C7" s="0">
        <f>'Dataset'!D7</f>
      </c>
      <c r="D7" s="0">
        <f>'Dataset'!E7</f>
      </c>
      <c r="E7" s="0">
        <f>'Dataset'!F7</f>
      </c>
      <c r="F7" s="0">
        <f>'Dataset'!G7</f>
      </c>
    </row>
    <row r="8">
      <c r="A8" s="0">
        <f>'Dataset'!A8</f>
      </c>
      <c r="B8" s="0">
        <f>'Dataset'!B8</f>
      </c>
      <c r="C8" s="0">
        <f>'Dataset'!D8</f>
      </c>
      <c r="D8" s="0">
        <f>'Dataset'!E8</f>
      </c>
      <c r="E8" s="0">
        <f>'Dataset'!F8</f>
      </c>
      <c r="F8" s="0">
        <f>'Dataset'!G8</f>
      </c>
    </row>
    <row r="9">
      <c r="A9" s="0">
        <f>'Dataset'!A9</f>
      </c>
      <c r="B9" s="0">
        <f>'Dataset'!B9</f>
      </c>
      <c r="C9" s="0">
        <f>'Dataset'!D9</f>
      </c>
      <c r="D9" s="0">
        <f>'Dataset'!E9</f>
      </c>
      <c r="E9" s="0">
        <f>'Dataset'!F9</f>
      </c>
      <c r="F9" s="0">
        <f>'Dataset'!G9</f>
      </c>
    </row>
    <row r="10">
      <c r="A10" s="0">
        <f>'Dataset'!A10</f>
      </c>
      <c r="B10" s="0">
        <f>'Dataset'!B10</f>
      </c>
      <c r="C10" s="0">
        <f>'Dataset'!D10</f>
      </c>
      <c r="D10" s="0">
        <f>'Dataset'!E10</f>
      </c>
      <c r="E10" s="0">
        <f>'Dataset'!F10</f>
      </c>
      <c r="F10" s="0">
        <f>'Dataset'!G10</f>
      </c>
    </row>
    <row r="11">
      <c r="A11" s="0">
        <f>'Dataset'!A11</f>
      </c>
      <c r="B11" s="0">
        <f>'Dataset'!B11</f>
      </c>
      <c r="C11" s="0">
        <f>'Dataset'!D11</f>
      </c>
      <c r="D11" s="0">
        <f>'Dataset'!E11</f>
      </c>
      <c r="E11" s="0">
        <f>'Dataset'!F11</f>
      </c>
      <c r="F11" s="0">
        <f>'Dataset'!G11</f>
      </c>
    </row>
    <row r="12">
      <c r="A12" s="0">
        <f>'Dataset'!A12</f>
      </c>
      <c r="B12" s="0">
        <f>'Dataset'!B12</f>
      </c>
      <c r="C12" s="0">
        <f>'Dataset'!D12</f>
      </c>
      <c r="D12" s="0">
        <f>'Dataset'!E12</f>
      </c>
      <c r="E12" s="0">
        <f>'Dataset'!F12</f>
      </c>
      <c r="F12" s="0">
        <f>'Dataset'!G12</f>
      </c>
    </row>
    <row r="13">
      <c r="A13" s="0">
        <f>'Dataset'!A13</f>
      </c>
      <c r="B13" s="0">
        <f>'Dataset'!B13</f>
      </c>
      <c r="C13" s="0">
        <f>'Dataset'!D13</f>
      </c>
      <c r="D13" s="0">
        <f>'Dataset'!E13</f>
      </c>
      <c r="E13" s="0">
        <f>'Dataset'!F13</f>
      </c>
      <c r="F13" s="0">
        <f>'Dataset'!G13</f>
      </c>
    </row>
    <row r="14">
      <c r="A14" s="0">
        <f>'Dataset'!A14</f>
      </c>
      <c r="B14" s="0">
        <f>'Dataset'!B14</f>
      </c>
      <c r="C14" s="0">
        <f>'Dataset'!D14</f>
      </c>
      <c r="D14" s="0">
        <f>'Dataset'!E14</f>
      </c>
      <c r="E14" s="0">
        <f>'Dataset'!F14</f>
      </c>
      <c r="F14" s="0">
        <f>'Dataset'!G14</f>
      </c>
    </row>
    <row r="15">
      <c r="A15" s="0">
        <f>'Dataset'!A15</f>
      </c>
      <c r="B15" s="0">
        <f>'Dataset'!B15</f>
      </c>
      <c r="C15" s="0">
        <f>'Dataset'!D15</f>
      </c>
      <c r="D15" s="0">
        <f>'Dataset'!E15</f>
      </c>
      <c r="E15" s="0">
        <f>'Dataset'!F15</f>
      </c>
      <c r="F15" s="0">
        <f>'Dataset'!G15</f>
      </c>
    </row>
    <row r="16">
      <c r="A16" s="0">
        <f>'Dataset'!A16</f>
      </c>
      <c r="B16" s="0">
        <f>'Dataset'!B16</f>
      </c>
      <c r="C16" s="0">
        <f>'Dataset'!D16</f>
      </c>
      <c r="D16" s="0">
        <f>'Dataset'!E16</f>
      </c>
      <c r="E16" s="0">
        <f>'Dataset'!F16</f>
      </c>
      <c r="F16" s="0">
        <f>'Dataset'!G16</f>
      </c>
    </row>
    <row r="17">
      <c r="A17" s="0">
        <f>'Dataset'!A17</f>
      </c>
      <c r="B17" s="0">
        <f>'Dataset'!B17</f>
      </c>
      <c r="C17" s="0">
        <f>'Dataset'!D17</f>
      </c>
      <c r="D17" s="0">
        <f>'Dataset'!E17</f>
      </c>
      <c r="E17" s="0">
        <f>'Dataset'!F17</f>
      </c>
      <c r="F17" s="0">
        <f>'Dataset'!G17</f>
      </c>
    </row>
    <row r="18">
      <c r="A18" s="0">
        <f>'Dataset'!A18</f>
      </c>
      <c r="B18" s="0">
        <f>'Dataset'!B18</f>
      </c>
      <c r="C18" s="0">
        <f>'Dataset'!D18</f>
      </c>
      <c r="D18" s="0">
        <f>'Dataset'!E18</f>
      </c>
      <c r="E18" s="0">
        <f>'Dataset'!F18</f>
      </c>
      <c r="F18" s="0">
        <f>'Dataset'!G18</f>
      </c>
    </row>
    <row r="19">
      <c r="A19" s="0">
        <f>'Dataset'!A19</f>
      </c>
      <c r="B19" s="0">
        <f>'Dataset'!B19</f>
      </c>
      <c r="C19" s="0">
        <f>'Dataset'!D19</f>
      </c>
      <c r="D19" s="0">
        <f>'Dataset'!E19</f>
      </c>
      <c r="E19" s="0">
        <f>'Dataset'!F19</f>
      </c>
      <c r="F19" s="0">
        <f>'Dataset'!G19</f>
      </c>
    </row>
    <row r="20">
      <c r="A20" s="0">
        <f>'Dataset'!A20</f>
      </c>
      <c r="B20" s="0">
        <f>'Dataset'!B20</f>
      </c>
      <c r="C20" s="0">
        <f>'Dataset'!D20</f>
      </c>
      <c r="D20" s="0">
        <f>'Dataset'!E20</f>
      </c>
      <c r="E20" s="0">
        <f>'Dataset'!F20</f>
      </c>
      <c r="F20" s="0">
        <f>'Dataset'!G20</f>
      </c>
    </row>
    <row r="21">
      <c r="A21" s="0">
        <f>'Dataset'!A21</f>
      </c>
      <c r="B21" s="0">
        <f>'Dataset'!B21</f>
      </c>
      <c r="C21" s="0">
        <f>'Dataset'!D21</f>
      </c>
      <c r="D21" s="0">
        <f>'Dataset'!E21</f>
      </c>
      <c r="E21" s="0">
        <f>'Dataset'!F21</f>
      </c>
      <c r="F21" s="0">
        <f>'Dataset'!G21</f>
      </c>
    </row>
    <row r="22">
      <c r="A22" s="0">
        <f>'Dataset'!A22</f>
      </c>
      <c r="B22" s="0">
        <f>'Dataset'!B22</f>
      </c>
      <c r="C22" s="0">
        <f>'Dataset'!D22</f>
      </c>
      <c r="D22" s="0">
        <f>'Dataset'!E22</f>
      </c>
      <c r="E22" s="0">
        <f>'Dataset'!F22</f>
      </c>
      <c r="F22" s="0">
        <f>'Dataset'!G22</f>
      </c>
    </row>
    <row r="23">
      <c r="A23" s="0">
        <f>'Dataset'!A23</f>
      </c>
      <c r="B23" s="0">
        <f>'Dataset'!B23</f>
      </c>
      <c r="C23" s="0">
        <f>'Dataset'!D23</f>
      </c>
      <c r="D23" s="0">
        <f>'Dataset'!E23</f>
      </c>
      <c r="E23" s="0">
        <f>'Dataset'!F23</f>
      </c>
      <c r="F23" s="0">
        <f>'Dataset'!G23</f>
      </c>
    </row>
    <row r="24">
      <c r="A24" s="0">
        <f>'Dataset'!A24</f>
      </c>
      <c r="B24" s="0">
        <f>'Dataset'!B24</f>
      </c>
      <c r="C24" s="0">
        <f>'Dataset'!D24</f>
      </c>
      <c r="D24" s="0">
        <f>'Dataset'!E24</f>
      </c>
      <c r="E24" s="0">
        <f>'Dataset'!F24</f>
      </c>
      <c r="F24" s="0">
        <f>'Dataset'!G24</f>
      </c>
    </row>
    <row r="25">
      <c r="A25" s="0">
        <f>'Dataset'!A25</f>
      </c>
      <c r="B25" s="0">
        <f>'Dataset'!B25</f>
      </c>
      <c r="C25" s="0">
        <f>'Dataset'!D25</f>
      </c>
      <c r="D25" s="0">
        <f>'Dataset'!E25</f>
      </c>
      <c r="E25" s="0">
        <f>'Dataset'!F25</f>
      </c>
      <c r="F25" s="0">
        <f>'Dataset'!G25</f>
      </c>
    </row>
    <row r="26">
      <c r="A26" s="0">
        <f>'Dataset'!A26</f>
      </c>
      <c r="B26" s="0">
        <f>'Dataset'!B26</f>
      </c>
      <c r="C26" s="0">
        <f>'Dataset'!D26</f>
      </c>
      <c r="D26" s="0">
        <f>'Dataset'!E26</f>
      </c>
      <c r="E26" s="0">
        <f>'Dataset'!F26</f>
      </c>
      <c r="F26" s="0">
        <f>'Dataset'!G26</f>
      </c>
    </row>
    <row r="27">
      <c r="A27" s="0">
        <f>'Dataset'!A27</f>
      </c>
      <c r="B27" s="0">
        <f>'Dataset'!B27</f>
      </c>
      <c r="C27" s="0">
        <f>'Dataset'!D27</f>
      </c>
      <c r="D27" s="0">
        <f>'Dataset'!E27</f>
      </c>
      <c r="E27" s="0">
        <f>'Dataset'!F27</f>
      </c>
      <c r="F27" s="0">
        <f>'Dataset'!G27</f>
      </c>
    </row>
    <row r="28">
      <c r="A28" s="0">
        <f>'Dataset'!A28</f>
      </c>
      <c r="B28" s="0">
        <f>'Dataset'!B28</f>
      </c>
      <c r="C28" s="0">
        <f>'Dataset'!D28</f>
      </c>
      <c r="D28" s="0">
        <f>'Dataset'!E28</f>
      </c>
      <c r="E28" s="0">
        <f>'Dataset'!F28</f>
      </c>
      <c r="F28" s="0">
        <f>'Dataset'!G28</f>
      </c>
    </row>
    <row r="29">
      <c r="A29" s="0">
        <f>'Dataset'!A29</f>
      </c>
      <c r="B29" s="0">
        <f>'Dataset'!B29</f>
      </c>
      <c r="C29" s="0">
        <f>'Dataset'!D29</f>
      </c>
      <c r="D29" s="0">
        <f>'Dataset'!E29</f>
      </c>
      <c r="E29" s="0">
        <f>'Dataset'!F29</f>
      </c>
      <c r="F29" s="0">
        <f>'Dataset'!G29</f>
      </c>
    </row>
    <row r="30">
      <c r="A30" s="0">
        <f>'Dataset'!A30</f>
      </c>
      <c r="B30" s="0">
        <f>'Dataset'!B30</f>
      </c>
      <c r="C30" s="0">
        <f>'Dataset'!D30</f>
      </c>
      <c r="D30" s="0">
        <f>'Dataset'!E30</f>
      </c>
      <c r="E30" s="0">
        <f>'Dataset'!F30</f>
      </c>
      <c r="F30" s="0">
        <f>'Dataset'!G30</f>
      </c>
    </row>
    <row r="31">
      <c r="A31" s="0">
        <f>'Dataset'!A31</f>
      </c>
      <c r="B31" s="0">
        <f>'Dataset'!B31</f>
      </c>
      <c r="C31" s="0">
        <f>'Dataset'!D31</f>
      </c>
      <c r="D31" s="0">
        <f>'Dataset'!E31</f>
      </c>
      <c r="E31" s="0">
        <f>'Dataset'!F31</f>
      </c>
      <c r="F31" s="0">
        <f>'Dataset'!G31</f>
      </c>
    </row>
    <row r="32">
      <c r="A32" s="0">
        <f>'Dataset'!A32</f>
      </c>
      <c r="B32" s="0">
        <f>'Dataset'!B32</f>
      </c>
      <c r="C32" s="0">
        <f>'Dataset'!D32</f>
      </c>
      <c r="D32" s="0">
        <f>'Dataset'!E32</f>
      </c>
      <c r="E32" s="0">
        <f>'Dataset'!F32</f>
      </c>
      <c r="F32" s="0">
        <f>'Dataset'!G32</f>
      </c>
    </row>
    <row r="33">
      <c r="A33" s="0">
        <f>'Dataset'!A33</f>
      </c>
      <c r="B33" s="0">
        <f>'Dataset'!B33</f>
      </c>
      <c r="C33" s="0">
        <f>'Dataset'!D33</f>
      </c>
      <c r="D33" s="0">
        <f>'Dataset'!E33</f>
      </c>
      <c r="E33" s="0">
        <f>'Dataset'!F33</f>
      </c>
      <c r="F33" s="0">
        <f>'Dataset'!G33</f>
      </c>
    </row>
    <row r="34">
      <c r="A34" s="0">
        <f>'Dataset'!A34</f>
      </c>
      <c r="B34" s="0">
        <f>'Dataset'!B34</f>
      </c>
      <c r="C34" s="0">
        <f>'Dataset'!D34</f>
      </c>
      <c r="D34" s="0">
        <f>'Dataset'!E34</f>
      </c>
      <c r="E34" s="0">
        <f>'Dataset'!F34</f>
      </c>
      <c r="F34" s="0">
        <f>'Dataset'!G34</f>
      </c>
    </row>
    <row r="35">
      <c r="A35" s="0">
        <f>'Dataset'!A35</f>
      </c>
      <c r="B35" s="0">
        <f>'Dataset'!B35</f>
      </c>
      <c r="C35" s="0">
        <f>'Dataset'!D35</f>
      </c>
      <c r="D35" s="0">
        <f>'Dataset'!E35</f>
      </c>
      <c r="E35" s="0">
        <f>'Dataset'!F35</f>
      </c>
      <c r="F35" s="0">
        <f>'Dataset'!G35</f>
      </c>
    </row>
    <row r="36">
      <c r="A36" s="0">
        <f>'Dataset'!A36</f>
      </c>
      <c r="B36" s="0">
        <f>'Dataset'!B36</f>
      </c>
      <c r="C36" s="0">
        <f>'Dataset'!D36</f>
      </c>
      <c r="D36" s="0">
        <f>'Dataset'!E36</f>
      </c>
      <c r="E36" s="0">
        <f>'Dataset'!F36</f>
      </c>
      <c r="F36" s="0">
        <f>'Dataset'!G36</f>
      </c>
    </row>
    <row r="37">
      <c r="A37" s="0">
        <f>'Dataset'!A37</f>
      </c>
      <c r="B37" s="0">
        <f>'Dataset'!B37</f>
      </c>
      <c r="C37" s="0">
        <f>'Dataset'!D37</f>
      </c>
      <c r="D37" s="0">
        <f>'Dataset'!E37</f>
      </c>
      <c r="E37" s="0">
        <f>'Dataset'!F37</f>
      </c>
      <c r="F37" s="0">
        <f>'Dataset'!G37</f>
      </c>
    </row>
    <row r="38">
      <c r="A38" s="0">
        <f>'Dataset'!A38</f>
      </c>
      <c r="B38" s="0">
        <f>'Dataset'!B38</f>
      </c>
      <c r="C38" s="0">
        <f>'Dataset'!D38</f>
      </c>
      <c r="D38" s="0">
        <f>'Dataset'!E38</f>
      </c>
      <c r="E38" s="0">
        <f>'Dataset'!F38</f>
      </c>
      <c r="F38" s="0">
        <f>'Dataset'!G38</f>
      </c>
    </row>
    <row r="39">
      <c r="A39" s="0">
        <f>'Dataset'!A39</f>
      </c>
      <c r="B39" s="0">
        <f>'Dataset'!B39</f>
      </c>
      <c r="C39" s="0">
        <f>'Dataset'!D39</f>
      </c>
      <c r="D39" s="0">
        <f>'Dataset'!E39</f>
      </c>
      <c r="E39" s="0">
        <f>'Dataset'!F39</f>
      </c>
      <c r="F39" s="0">
        <f>'Dataset'!G39</f>
      </c>
    </row>
    <row r="40">
      <c r="A40" s="0">
        <f>'Dataset'!A40</f>
      </c>
      <c r="B40" s="0">
        <f>'Dataset'!B40</f>
      </c>
      <c r="C40" s="0">
        <f>'Dataset'!D40</f>
      </c>
      <c r="D40" s="0">
        <f>'Dataset'!E40</f>
      </c>
      <c r="E40" s="0">
        <f>'Dataset'!F40</f>
      </c>
      <c r="F40" s="0">
        <f>'Dataset'!G40</f>
      </c>
    </row>
    <row r="41">
      <c r="A41" s="0">
        <f>'Dataset'!A41</f>
      </c>
      <c r="B41" s="0">
        <f>'Dataset'!B41</f>
      </c>
      <c r="C41" s="0">
        <f>'Dataset'!D41</f>
      </c>
      <c r="D41" s="0">
        <f>'Dataset'!E41</f>
      </c>
      <c r="E41" s="0">
        <f>'Dataset'!F41</f>
      </c>
      <c r="F41" s="0">
        <f>'Dataset'!G41</f>
      </c>
    </row>
    <row r="42">
      <c r="A42" s="0">
        <f>'Dataset'!A42</f>
      </c>
      <c r="B42" s="0">
        <f>'Dataset'!B42</f>
      </c>
      <c r="C42" s="0">
        <f>'Dataset'!D42</f>
      </c>
      <c r="D42" s="0">
        <f>'Dataset'!E42</f>
      </c>
      <c r="E42" s="0">
        <f>'Dataset'!F42</f>
      </c>
      <c r="F42" s="0">
        <f>'Dataset'!G42</f>
      </c>
    </row>
    <row r="43">
      <c r="A43" s="0">
        <f>'Dataset'!A43</f>
      </c>
      <c r="B43" s="0">
        <f>'Dataset'!B43</f>
      </c>
      <c r="C43" s="0">
        <f>'Dataset'!D43</f>
      </c>
      <c r="D43" s="0">
        <f>'Dataset'!E43</f>
      </c>
      <c r="E43" s="0">
        <f>'Dataset'!F43</f>
      </c>
      <c r="F43" s="0">
        <f>'Dataset'!G43</f>
      </c>
    </row>
    <row r="44">
      <c r="A44" s="0">
        <f>'Dataset'!A44</f>
      </c>
      <c r="B44" s="0">
        <f>'Dataset'!B44</f>
      </c>
      <c r="C44" s="0">
        <f>'Dataset'!D44</f>
      </c>
      <c r="D44" s="0">
        <f>'Dataset'!E44</f>
      </c>
      <c r="E44" s="0">
        <f>'Dataset'!F44</f>
      </c>
      <c r="F44" s="0">
        <f>'Dataset'!G44</f>
      </c>
    </row>
    <row r="45">
      <c r="A45" s="0">
        <f>'Dataset'!A45</f>
      </c>
      <c r="B45" s="0">
        <f>'Dataset'!B45</f>
      </c>
      <c r="C45" s="0">
        <f>'Dataset'!D45</f>
      </c>
      <c r="D45" s="0">
        <f>'Dataset'!E45</f>
      </c>
      <c r="E45" s="0">
        <f>'Dataset'!F45</f>
      </c>
      <c r="F45" s="0">
        <f>'Dataset'!G45</f>
      </c>
    </row>
    <row r="46">
      <c r="A46" s="0">
        <f>'Dataset'!A46</f>
      </c>
      <c r="B46" s="0">
        <f>'Dataset'!B46</f>
      </c>
      <c r="C46" s="0">
        <f>'Dataset'!D46</f>
      </c>
      <c r="D46" s="0">
        <f>'Dataset'!E46</f>
      </c>
      <c r="E46" s="0">
        <f>'Dataset'!F46</f>
      </c>
      <c r="F46" s="0">
        <f>'Dataset'!G46</f>
      </c>
    </row>
    <row r="47">
      <c r="A47" s="0">
        <f>'Dataset'!A47</f>
      </c>
      <c r="B47" s="0">
        <f>'Dataset'!B47</f>
      </c>
      <c r="C47" s="0">
        <f>'Dataset'!D47</f>
      </c>
      <c r="D47" s="0">
        <f>'Dataset'!E47</f>
      </c>
      <c r="E47" s="0">
        <f>'Dataset'!F47</f>
      </c>
      <c r="F47" s="0">
        <f>'Dataset'!G47</f>
      </c>
    </row>
    <row r="48">
      <c r="A48" s="0">
        <f>'Dataset'!A48</f>
      </c>
      <c r="B48" s="0">
        <f>'Dataset'!B48</f>
      </c>
      <c r="C48" s="0">
        <f>'Dataset'!D48</f>
      </c>
      <c r="D48" s="0">
        <f>'Dataset'!E48</f>
      </c>
      <c r="E48" s="0">
        <f>'Dataset'!F48</f>
      </c>
      <c r="F48" s="0">
        <f>'Dataset'!G48</f>
      </c>
    </row>
    <row r="49">
      <c r="A49" s="0">
        <f>'Dataset'!A49</f>
      </c>
      <c r="B49" s="0">
        <f>'Dataset'!B49</f>
      </c>
      <c r="C49" s="0">
        <f>'Dataset'!D49</f>
      </c>
      <c r="D49" s="0">
        <f>'Dataset'!E49</f>
      </c>
      <c r="E49" s="0">
        <f>'Dataset'!F49</f>
      </c>
      <c r="F49" s="0">
        <f>'Dataset'!G49</f>
      </c>
    </row>
    <row r="50">
      <c r="A50" s="0">
        <f>'Dataset'!A50</f>
      </c>
      <c r="B50" s="0">
        <f>'Dataset'!B50</f>
      </c>
      <c r="C50" s="0">
        <f>'Dataset'!D50</f>
      </c>
      <c r="D50" s="0">
        <f>'Dataset'!E50</f>
      </c>
      <c r="E50" s="0">
        <f>'Dataset'!F50</f>
      </c>
      <c r="F50" s="0">
        <f>'Dataset'!G50</f>
      </c>
    </row>
    <row r="51">
      <c r="A51" s="0">
        <f>'Dataset'!A51</f>
      </c>
      <c r="B51" s="0">
        <f>'Dataset'!B51</f>
      </c>
      <c r="C51" s="0">
        <f>'Dataset'!D51</f>
      </c>
      <c r="D51" s="0">
        <f>'Dataset'!E51</f>
      </c>
      <c r="E51" s="0">
        <f>'Dataset'!F51</f>
      </c>
      <c r="F51" s="0">
        <f>'Dataset'!G51</f>
      </c>
    </row>
    <row r="52">
      <c r="A52" s="0">
        <f>'Dataset'!A52</f>
      </c>
      <c r="B52" s="0">
        <f>'Dataset'!B52</f>
      </c>
      <c r="C52" s="0">
        <f>'Dataset'!D52</f>
      </c>
      <c r="D52" s="0">
        <f>'Dataset'!E52</f>
      </c>
      <c r="E52" s="0">
        <f>'Dataset'!F52</f>
      </c>
      <c r="F52" s="0">
        <f>'Dataset'!G52</f>
      </c>
    </row>
    <row r="53">
      <c r="A53" s="0">
        <f>'Dataset'!A53</f>
      </c>
      <c r="B53" s="0">
        <f>'Dataset'!B53</f>
      </c>
      <c r="C53" s="0">
        <f>'Dataset'!D53</f>
      </c>
      <c r="D53" s="0">
        <f>'Dataset'!E53</f>
      </c>
      <c r="E53" s="0">
        <f>'Dataset'!F53</f>
      </c>
      <c r="F53" s="0">
        <f>'Dataset'!G53</f>
      </c>
    </row>
    <row r="54">
      <c r="A54" s="0">
        <f>'Dataset'!A54</f>
      </c>
      <c r="B54" s="0">
        <f>'Dataset'!B54</f>
      </c>
      <c r="C54" s="0">
        <f>'Dataset'!D54</f>
      </c>
      <c r="D54" s="0">
        <f>'Dataset'!E54</f>
      </c>
      <c r="E54" s="0">
        <f>'Dataset'!F54</f>
      </c>
      <c r="F54" s="0">
        <f>'Dataset'!G54</f>
      </c>
    </row>
    <row r="55">
      <c r="A55" s="0">
        <f>'Dataset'!A55</f>
      </c>
      <c r="B55" s="0">
        <f>'Dataset'!B55</f>
      </c>
      <c r="C55" s="0">
        <f>'Dataset'!D55</f>
      </c>
      <c r="D55" s="0">
        <f>'Dataset'!E55</f>
      </c>
      <c r="E55" s="0">
        <f>'Dataset'!F55</f>
      </c>
      <c r="F55" s="0">
        <f>'Dataset'!G55</f>
      </c>
    </row>
    <row r="56">
      <c r="A56" s="0">
        <f>'Dataset'!A56</f>
      </c>
      <c r="B56" s="0">
        <f>'Dataset'!B56</f>
      </c>
      <c r="C56" s="0">
        <f>'Dataset'!D56</f>
      </c>
      <c r="D56" s="0">
        <f>'Dataset'!E56</f>
      </c>
      <c r="E56" s="0">
        <f>'Dataset'!F56</f>
      </c>
      <c r="F56" s="0">
        <f>'Dataset'!G56</f>
      </c>
    </row>
    <row r="57">
      <c r="A57" s="0">
        <f>'Dataset'!A57</f>
      </c>
      <c r="B57" s="0">
        <f>'Dataset'!B57</f>
      </c>
      <c r="C57" s="0">
        <f>'Dataset'!D57</f>
      </c>
      <c r="D57" s="0">
        <f>'Dataset'!E57</f>
      </c>
      <c r="E57" s="0">
        <f>'Dataset'!F57</f>
      </c>
      <c r="F57" s="0">
        <f>'Dataset'!G57</f>
      </c>
    </row>
    <row r="58">
      <c r="A58" s="0">
        <f>'Dataset'!A58</f>
      </c>
      <c r="B58" s="0">
        <f>'Dataset'!B58</f>
      </c>
      <c r="C58" s="0">
        <f>'Dataset'!D58</f>
      </c>
      <c r="D58" s="0">
        <f>'Dataset'!E58</f>
      </c>
      <c r="E58" s="0">
        <f>'Dataset'!F58</f>
      </c>
      <c r="F58" s="0">
        <f>'Dataset'!G58</f>
      </c>
    </row>
    <row r="59">
      <c r="A59" s="0">
        <f>'Dataset'!A59</f>
      </c>
      <c r="B59" s="0">
        <f>'Dataset'!B59</f>
      </c>
      <c r="C59" s="0">
        <f>'Dataset'!D59</f>
      </c>
      <c r="D59" s="0">
        <f>'Dataset'!E59</f>
      </c>
      <c r="E59" s="0">
        <f>'Dataset'!F59</f>
      </c>
      <c r="F59" s="0">
        <f>'Dataset'!G59</f>
      </c>
    </row>
    <row r="60">
      <c r="A60" s="0">
        <f>'Dataset'!A60</f>
      </c>
      <c r="B60" s="0">
        <f>'Dataset'!B60</f>
      </c>
      <c r="C60" s="0">
        <f>'Dataset'!D60</f>
      </c>
      <c r="D60" s="0">
        <f>'Dataset'!E60</f>
      </c>
      <c r="E60" s="0">
        <f>'Dataset'!F60</f>
      </c>
      <c r="F60" s="0">
        <f>'Dataset'!G60</f>
      </c>
    </row>
    <row r="61">
      <c r="A61" s="0">
        <f>'Dataset'!A61</f>
      </c>
      <c r="B61" s="0">
        <f>'Dataset'!B61</f>
      </c>
      <c r="C61" s="0">
        <f>'Dataset'!D61</f>
      </c>
      <c r="D61" s="0">
        <f>'Dataset'!E61</f>
      </c>
      <c r="E61" s="0">
        <f>'Dataset'!F61</f>
      </c>
      <c r="F61" s="0">
        <f>'Dataset'!G61</f>
      </c>
    </row>
    <row r="62">
      <c r="A62" s="0">
        <f>'Dataset'!A62</f>
      </c>
      <c r="B62" s="0">
        <f>'Dataset'!B62</f>
      </c>
      <c r="C62" s="0">
        <f>'Dataset'!D62</f>
      </c>
      <c r="D62" s="0">
        <f>'Dataset'!E62</f>
      </c>
      <c r="E62" s="0">
        <f>'Dataset'!F62</f>
      </c>
      <c r="F62" s="0">
        <f>'Dataset'!G62</f>
      </c>
    </row>
    <row r="63">
      <c r="A63" s="0">
        <f>'Dataset'!A63</f>
      </c>
      <c r="B63" s="0">
        <f>'Dataset'!B63</f>
      </c>
      <c r="C63" s="0">
        <f>'Dataset'!D63</f>
      </c>
      <c r="D63" s="0">
        <f>'Dataset'!E63</f>
      </c>
      <c r="E63" s="0">
        <f>'Dataset'!F63</f>
      </c>
      <c r="F63" s="0">
        <f>'Dataset'!G63</f>
      </c>
    </row>
    <row r="64">
      <c r="A64" s="0">
        <f>'Dataset'!A64</f>
      </c>
      <c r="B64" s="0">
        <f>'Dataset'!B64</f>
      </c>
      <c r="C64" s="0">
        <f>'Dataset'!D64</f>
      </c>
      <c r="D64" s="0">
        <f>'Dataset'!E64</f>
      </c>
      <c r="E64" s="0">
        <f>'Dataset'!F64</f>
      </c>
      <c r="F64" s="0">
        <f>'Dataset'!G64</f>
      </c>
    </row>
    <row r="65">
      <c r="A65" s="0">
        <f>'Dataset'!A65</f>
      </c>
      <c r="B65" s="0">
        <f>'Dataset'!B65</f>
      </c>
      <c r="C65" s="0">
        <f>'Dataset'!D65</f>
      </c>
      <c r="D65" s="0">
        <f>'Dataset'!E65</f>
      </c>
      <c r="E65" s="0">
        <f>'Dataset'!F65</f>
      </c>
      <c r="F65" s="0">
        <f>'Dataset'!G65</f>
      </c>
    </row>
    <row r="66">
      <c r="A66" s="0">
        <f>'Dataset'!A66</f>
      </c>
      <c r="B66" s="0">
        <f>'Dataset'!B66</f>
      </c>
      <c r="C66" s="0">
        <f>'Dataset'!D66</f>
      </c>
      <c r="D66" s="0">
        <f>'Dataset'!E66</f>
      </c>
      <c r="E66" s="0">
        <f>'Dataset'!F66</f>
      </c>
      <c r="F66" s="0">
        <f>'Dataset'!G66</f>
      </c>
    </row>
    <row r="67">
      <c r="A67" s="0">
        <f>'Dataset'!A67</f>
      </c>
      <c r="B67" s="0">
        <f>'Dataset'!B67</f>
      </c>
      <c r="C67" s="0">
        <f>'Dataset'!D67</f>
      </c>
      <c r="D67" s="0">
        <f>'Dataset'!E67</f>
      </c>
      <c r="E67" s="0">
        <f>'Dataset'!F67</f>
      </c>
      <c r="F67" s="0">
        <f>'Dataset'!G67</f>
      </c>
    </row>
    <row r="68">
      <c r="A68" s="0">
        <f>'Dataset'!A68</f>
      </c>
      <c r="B68" s="0">
        <f>'Dataset'!B68</f>
      </c>
      <c r="C68" s="0">
        <f>'Dataset'!D68</f>
      </c>
      <c r="D68" s="0">
        <f>'Dataset'!E68</f>
      </c>
      <c r="E68" s="0">
        <f>'Dataset'!F68</f>
      </c>
      <c r="F68" s="0">
        <f>'Dataset'!G68</f>
      </c>
    </row>
    <row r="69">
      <c r="A69" s="0">
        <f>'Dataset'!A69</f>
      </c>
      <c r="B69" s="0">
        <f>'Dataset'!B69</f>
      </c>
      <c r="C69" s="0">
        <f>'Dataset'!D69</f>
      </c>
      <c r="D69" s="0">
        <f>'Dataset'!E69</f>
      </c>
      <c r="E69" s="0">
        <f>'Dataset'!F69</f>
      </c>
      <c r="F69" s="0">
        <f>'Dataset'!G69</f>
      </c>
    </row>
    <row r="70">
      <c r="A70" s="0">
        <f>'Dataset'!A70</f>
      </c>
      <c r="B70" s="0">
        <f>'Dataset'!B70</f>
      </c>
      <c r="C70" s="0">
        <f>'Dataset'!D70</f>
      </c>
      <c r="D70" s="0">
        <f>'Dataset'!E70</f>
      </c>
      <c r="E70" s="0">
        <f>'Dataset'!F70</f>
      </c>
      <c r="F70" s="0">
        <f>'Dataset'!G70</f>
      </c>
    </row>
    <row r="71">
      <c r="A71" s="0">
        <f>'Dataset'!A71</f>
      </c>
      <c r="B71" s="0">
        <f>'Dataset'!B71</f>
      </c>
      <c r="C71" s="0">
        <f>'Dataset'!D71</f>
      </c>
      <c r="D71" s="0">
        <f>'Dataset'!E71</f>
      </c>
      <c r="E71" s="0">
        <f>'Dataset'!F71</f>
      </c>
      <c r="F71" s="0">
        <f>'Dataset'!G71</f>
      </c>
    </row>
    <row r="72">
      <c r="A72" s="0">
        <f>'Dataset'!A72</f>
      </c>
      <c r="B72" s="0">
        <f>'Dataset'!B72</f>
      </c>
      <c r="C72" s="0">
        <f>'Dataset'!D72</f>
      </c>
      <c r="D72" s="0">
        <f>'Dataset'!E72</f>
      </c>
      <c r="E72" s="0">
        <f>'Dataset'!F72</f>
      </c>
      <c r="F72" s="0">
        <f>'Dataset'!G72</f>
      </c>
    </row>
    <row r="73">
      <c r="A73" s="0">
        <f>'Dataset'!A73</f>
      </c>
      <c r="B73" s="0">
        <f>'Dataset'!B73</f>
      </c>
      <c r="C73" s="0">
        <f>'Dataset'!D73</f>
      </c>
      <c r="D73" s="0">
        <f>'Dataset'!E73</f>
      </c>
      <c r="E73" s="0">
        <f>'Dataset'!F73</f>
      </c>
      <c r="F73" s="0">
        <f>'Dataset'!G73</f>
      </c>
    </row>
    <row r="74">
      <c r="A74" s="0">
        <f>'Dataset'!A74</f>
      </c>
      <c r="B74" s="0">
        <f>'Dataset'!B74</f>
      </c>
      <c r="C74" s="0">
        <f>'Dataset'!D74</f>
      </c>
      <c r="D74" s="0">
        <f>'Dataset'!E74</f>
      </c>
      <c r="E74" s="0">
        <f>'Dataset'!F74</f>
      </c>
      <c r="F74" s="0">
        <f>'Dataset'!G74</f>
      </c>
    </row>
    <row r="75">
      <c r="A75" s="0">
        <f>'Dataset'!A75</f>
      </c>
      <c r="B75" s="0">
        <f>'Dataset'!B75</f>
      </c>
      <c r="C75" s="0">
        <f>'Dataset'!D75</f>
      </c>
      <c r="D75" s="0">
        <f>'Dataset'!E75</f>
      </c>
      <c r="E75" s="0">
        <f>'Dataset'!F75</f>
      </c>
      <c r="F75" s="0">
        <f>'Dataset'!G75</f>
      </c>
    </row>
    <row r="76">
      <c r="A76" s="0">
        <f>'Dataset'!A76</f>
      </c>
      <c r="B76" s="0">
        <f>'Dataset'!B76</f>
      </c>
      <c r="C76" s="0">
        <f>'Dataset'!D76</f>
      </c>
      <c r="D76" s="0">
        <f>'Dataset'!E76</f>
      </c>
      <c r="E76" s="0">
        <f>'Dataset'!F76</f>
      </c>
      <c r="F76" s="0">
        <f>'Dataset'!G76</f>
      </c>
    </row>
    <row r="77">
      <c r="A77" s="0">
        <f>'Dataset'!A77</f>
      </c>
      <c r="B77" s="0">
        <f>'Dataset'!B77</f>
      </c>
      <c r="C77" s="0">
        <f>'Dataset'!D77</f>
      </c>
      <c r="D77" s="0">
        <f>'Dataset'!E77</f>
      </c>
      <c r="E77" s="0">
        <f>'Dataset'!F77</f>
      </c>
      <c r="F77" s="0">
        <f>'Dataset'!G77</f>
      </c>
    </row>
    <row r="78">
      <c r="A78" s="0">
        <f>'Dataset'!A78</f>
      </c>
      <c r="B78" s="0">
        <f>'Dataset'!B78</f>
      </c>
      <c r="C78" s="0">
        <f>'Dataset'!D78</f>
      </c>
      <c r="D78" s="0">
        <f>'Dataset'!E78</f>
      </c>
      <c r="E78" s="0">
        <f>'Dataset'!F78</f>
      </c>
      <c r="F78" s="0">
        <f>'Dataset'!G78</f>
      </c>
    </row>
    <row r="79">
      <c r="A79" s="0">
        <f>'Dataset'!A79</f>
      </c>
      <c r="B79" s="0">
        <f>'Dataset'!B79</f>
      </c>
      <c r="C79" s="0">
        <f>'Dataset'!D79</f>
      </c>
      <c r="D79" s="0">
        <f>'Dataset'!E79</f>
      </c>
      <c r="E79" s="0">
        <f>'Dataset'!F79</f>
      </c>
      <c r="F79" s="0">
        <f>'Dataset'!G79</f>
      </c>
    </row>
    <row r="80">
      <c r="A80" s="0">
        <f>'Dataset'!A80</f>
      </c>
      <c r="B80" s="0">
        <f>'Dataset'!B80</f>
      </c>
      <c r="C80" s="0">
        <f>'Dataset'!D80</f>
      </c>
      <c r="D80" s="0">
        <f>'Dataset'!E80</f>
      </c>
      <c r="E80" s="0">
        <f>'Dataset'!F80</f>
      </c>
      <c r="F80" s="0">
        <f>'Dataset'!G80</f>
      </c>
    </row>
    <row r="81">
      <c r="A81" s="0">
        <f>'Dataset'!A81</f>
      </c>
      <c r="B81" s="0">
        <f>'Dataset'!B81</f>
      </c>
      <c r="C81" s="0">
        <f>'Dataset'!D81</f>
      </c>
      <c r="D81" s="0">
        <f>'Dataset'!E81</f>
      </c>
      <c r="E81" s="0">
        <f>'Dataset'!F81</f>
      </c>
      <c r="F81" s="0">
        <f>'Dataset'!G81</f>
      </c>
    </row>
    <row r="82">
      <c r="A82" s="0">
        <f>'Dataset'!A82</f>
      </c>
      <c r="B82" s="0">
        <f>'Dataset'!B82</f>
      </c>
      <c r="C82" s="0">
        <f>'Dataset'!D82</f>
      </c>
      <c r="D82" s="0">
        <f>'Dataset'!E82</f>
      </c>
      <c r="E82" s="0">
        <f>'Dataset'!F82</f>
      </c>
      <c r="F82" s="0">
        <f>'Dataset'!G82</f>
      </c>
    </row>
    <row r="83">
      <c r="A83" s="0">
        <f>'Dataset'!A83</f>
      </c>
      <c r="B83" s="0">
        <f>'Dataset'!B83</f>
      </c>
      <c r="C83" s="0">
        <f>'Dataset'!D83</f>
      </c>
      <c r="D83" s="0">
        <f>'Dataset'!E83</f>
      </c>
      <c r="E83" s="0">
        <f>'Dataset'!F83</f>
      </c>
      <c r="F83" s="0">
        <f>'Dataset'!G83</f>
      </c>
    </row>
    <row r="84">
      <c r="A84" s="0">
        <f>'Dataset'!A84</f>
      </c>
      <c r="B84" s="0">
        <f>'Dataset'!B84</f>
      </c>
      <c r="C84" s="0">
        <f>'Dataset'!D84</f>
      </c>
      <c r="D84" s="0">
        <f>'Dataset'!E84</f>
      </c>
      <c r="E84" s="0">
        <f>'Dataset'!F84</f>
      </c>
      <c r="F84" s="0">
        <f>'Dataset'!G84</f>
      </c>
    </row>
    <row r="85">
      <c r="A85" s="0">
        <f>'Dataset'!A85</f>
      </c>
      <c r="B85" s="0">
        <f>'Dataset'!B85</f>
      </c>
      <c r="C85" s="0">
        <f>'Dataset'!D85</f>
      </c>
      <c r="D85" s="0">
        <f>'Dataset'!E85</f>
      </c>
      <c r="E85" s="0">
        <f>'Dataset'!F85</f>
      </c>
      <c r="F85" s="0">
        <f>'Dataset'!G85</f>
      </c>
    </row>
    <row r="86">
      <c r="A86" s="0">
        <f>'Dataset'!A86</f>
      </c>
      <c r="B86" s="0">
        <f>'Dataset'!B86</f>
      </c>
      <c r="C86" s="0">
        <f>'Dataset'!D86</f>
      </c>
      <c r="D86" s="0">
        <f>'Dataset'!E86</f>
      </c>
      <c r="E86" s="0">
        <f>'Dataset'!F86</f>
      </c>
      <c r="F86" s="0">
        <f>'Dataset'!G86</f>
      </c>
    </row>
    <row r="87">
      <c r="A87" s="0">
        <f>'Dataset'!A87</f>
      </c>
      <c r="B87" s="0">
        <f>'Dataset'!B87</f>
      </c>
      <c r="C87" s="0">
        <f>'Dataset'!D87</f>
      </c>
      <c r="D87" s="0">
        <f>'Dataset'!E87</f>
      </c>
      <c r="E87" s="0">
        <f>'Dataset'!F87</f>
      </c>
      <c r="F87" s="0">
        <f>'Dataset'!G87</f>
      </c>
    </row>
    <row r="88">
      <c r="A88" s="0">
        <f>'Dataset'!A88</f>
      </c>
      <c r="B88" s="0">
        <f>'Dataset'!B88</f>
      </c>
      <c r="C88" s="0">
        <f>'Dataset'!D88</f>
      </c>
      <c r="D88" s="0">
        <f>'Dataset'!E88</f>
      </c>
      <c r="E88" s="0">
        <f>'Dataset'!F88</f>
      </c>
      <c r="F88" s="0">
        <f>'Dataset'!G88</f>
      </c>
    </row>
    <row r="89">
      <c r="A89" s="0">
        <f>'Dataset'!A89</f>
      </c>
      <c r="B89" s="0">
        <f>'Dataset'!B89</f>
      </c>
      <c r="C89" s="0">
        <f>'Dataset'!D89</f>
      </c>
      <c r="D89" s="0">
        <f>'Dataset'!E89</f>
      </c>
      <c r="E89" s="0">
        <f>'Dataset'!F89</f>
      </c>
      <c r="F89" s="0">
        <f>'Dataset'!G89</f>
      </c>
    </row>
    <row r="90">
      <c r="A90" s="0">
        <f>'Dataset'!A90</f>
      </c>
      <c r="B90" s="0">
        <f>'Dataset'!B90</f>
      </c>
      <c r="C90" s="0">
        <f>'Dataset'!D90</f>
      </c>
      <c r="D90" s="0">
        <f>'Dataset'!E90</f>
      </c>
      <c r="E90" s="0">
        <f>'Dataset'!F90</f>
      </c>
      <c r="F90" s="0">
        <f>'Dataset'!G90</f>
      </c>
    </row>
    <row r="91">
      <c r="A91" s="0">
        <f>'Dataset'!A91</f>
      </c>
      <c r="B91" s="0">
        <f>'Dataset'!B91</f>
      </c>
      <c r="C91" s="0">
        <f>'Dataset'!D91</f>
      </c>
      <c r="D91" s="0">
        <f>'Dataset'!E91</f>
      </c>
      <c r="E91" s="0">
        <f>'Dataset'!F91</f>
      </c>
      <c r="F91" s="0">
        <f>'Dataset'!G91</f>
      </c>
    </row>
    <row r="92">
      <c r="A92" s="0">
        <f>'Dataset'!A92</f>
      </c>
      <c r="B92" s="0">
        <f>'Dataset'!B92</f>
      </c>
      <c r="C92" s="0">
        <f>'Dataset'!D92</f>
      </c>
      <c r="D92" s="0">
        <f>'Dataset'!E92</f>
      </c>
      <c r="E92" s="0">
        <f>'Dataset'!F92</f>
      </c>
      <c r="F92" s="0">
        <f>'Dataset'!G92</f>
      </c>
    </row>
    <row r="93">
      <c r="A93" s="0">
        <f>'Dataset'!A93</f>
      </c>
      <c r="B93" s="0">
        <f>'Dataset'!B93</f>
      </c>
      <c r="C93" s="0">
        <f>'Dataset'!D93</f>
      </c>
      <c r="D93" s="0">
        <f>'Dataset'!E93</f>
      </c>
      <c r="E93" s="0">
        <f>'Dataset'!F93</f>
      </c>
      <c r="F93" s="0">
        <f>'Dataset'!G93</f>
      </c>
    </row>
    <row r="94">
      <c r="A94" s="0">
        <f>'Dataset'!A94</f>
      </c>
      <c r="B94" s="0">
        <f>'Dataset'!B94</f>
      </c>
      <c r="C94" s="0">
        <f>'Dataset'!D94</f>
      </c>
      <c r="D94" s="0">
        <f>'Dataset'!E94</f>
      </c>
      <c r="E94" s="0">
        <f>'Dataset'!F94</f>
      </c>
      <c r="F94" s="0">
        <f>'Dataset'!G94</f>
      </c>
    </row>
    <row r="95">
      <c r="A95" s="0">
        <f>'Dataset'!A95</f>
      </c>
      <c r="B95" s="0">
        <f>'Dataset'!B95</f>
      </c>
      <c r="C95" s="0">
        <f>'Dataset'!D95</f>
      </c>
      <c r="D95" s="0">
        <f>'Dataset'!E95</f>
      </c>
      <c r="E95" s="0">
        <f>'Dataset'!F95</f>
      </c>
      <c r="F95" s="0">
        <f>'Dataset'!G95</f>
      </c>
    </row>
    <row r="96">
      <c r="A96" s="0">
        <f>'Dataset'!A96</f>
      </c>
      <c r="B96" s="0">
        <f>'Dataset'!B96</f>
      </c>
      <c r="C96" s="0">
        <f>'Dataset'!D96</f>
      </c>
      <c r="D96" s="0">
        <f>'Dataset'!E96</f>
      </c>
      <c r="E96" s="0">
        <f>'Dataset'!F96</f>
      </c>
      <c r="F96" s="0">
        <f>'Dataset'!G96</f>
      </c>
    </row>
    <row r="97">
      <c r="A97" s="0">
        <f>'Dataset'!A97</f>
      </c>
      <c r="B97" s="0">
        <f>'Dataset'!B97</f>
      </c>
      <c r="C97" s="0">
        <f>'Dataset'!D97</f>
      </c>
      <c r="D97" s="0">
        <f>'Dataset'!E97</f>
      </c>
      <c r="E97" s="0">
        <f>'Dataset'!F97</f>
      </c>
      <c r="F97" s="0">
        <f>'Dataset'!G97</f>
      </c>
    </row>
    <row r="98">
      <c r="A98" s="0">
        <f>'Dataset'!A98</f>
      </c>
      <c r="B98" s="0">
        <f>'Dataset'!B98</f>
      </c>
      <c r="C98" s="0">
        <f>'Dataset'!D98</f>
      </c>
      <c r="D98" s="0">
        <f>'Dataset'!E98</f>
      </c>
      <c r="E98" s="0">
        <f>'Dataset'!F98</f>
      </c>
      <c r="F98" s="0">
        <f>'Dataset'!G98</f>
      </c>
    </row>
    <row r="99">
      <c r="A99" s="0">
        <f>'Dataset'!A99</f>
      </c>
      <c r="B99" s="0">
        <f>'Dataset'!B99</f>
      </c>
      <c r="C99" s="0">
        <f>'Dataset'!D99</f>
      </c>
      <c r="D99" s="0">
        <f>'Dataset'!E99</f>
      </c>
      <c r="E99" s="0">
        <f>'Dataset'!F99</f>
      </c>
      <c r="F99" s="0">
        <f>'Dataset'!G99</f>
      </c>
    </row>
    <row r="100">
      <c r="A100" s="0">
        <f>'Dataset'!A100</f>
      </c>
      <c r="B100" s="0">
        <f>'Dataset'!B100</f>
      </c>
      <c r="C100" s="0">
        <f>'Dataset'!D100</f>
      </c>
      <c r="D100" s="0">
        <f>'Dataset'!E100</f>
      </c>
      <c r="E100" s="0">
        <f>'Dataset'!F100</f>
      </c>
      <c r="F100" s="0">
        <f>'Dataset'!G100</f>
      </c>
    </row>
    <row r="101">
      <c r="A101" s="0">
        <f>'Dataset'!A101</f>
      </c>
      <c r="B101" s="0">
        <f>'Dataset'!B101</f>
      </c>
      <c r="C101" s="0">
        <f>'Dataset'!D101</f>
      </c>
      <c r="D101" s="0">
        <f>'Dataset'!E101</f>
      </c>
      <c r="E101" s="0">
        <f>'Dataset'!F101</f>
      </c>
      <c r="F101" s="0">
        <f>'Dataset'!G101</f>
      </c>
    </row>
    <row r="102">
      <c r="A102" s="0">
        <f>'Dataset'!A102</f>
      </c>
      <c r="B102" s="0">
        <f>'Dataset'!B102</f>
      </c>
      <c r="C102" s="0">
        <f>'Dataset'!D102</f>
      </c>
      <c r="D102" s="0">
        <f>'Dataset'!E102</f>
      </c>
      <c r="E102" s="0">
        <f>'Dataset'!F102</f>
      </c>
      <c r="F102" s="0">
        <f>'Dataset'!G102</f>
      </c>
    </row>
    <row r="103">
      <c r="A103" s="0">
        <f>'Dataset'!A103</f>
      </c>
      <c r="B103" s="0">
        <f>'Dataset'!B103</f>
      </c>
      <c r="C103" s="0">
        <f>'Dataset'!D103</f>
      </c>
      <c r="D103" s="0">
        <f>'Dataset'!E103</f>
      </c>
      <c r="E103" s="0">
        <f>'Dataset'!F103</f>
      </c>
      <c r="F103" s="0">
        <f>'Dataset'!G103</f>
      </c>
    </row>
    <row r="104">
      <c r="A104" s="0">
        <f>'Dataset'!A104</f>
      </c>
      <c r="B104" s="0">
        <f>'Dataset'!B104</f>
      </c>
      <c r="C104" s="0">
        <f>'Dataset'!D104</f>
      </c>
      <c r="D104" s="0">
        <f>'Dataset'!E104</f>
      </c>
      <c r="E104" s="0">
        <f>'Dataset'!F104</f>
      </c>
      <c r="F104" s="0">
        <f>'Dataset'!G104</f>
      </c>
    </row>
    <row r="105">
      <c r="A105" s="0">
        <f>'Dataset'!A105</f>
      </c>
      <c r="B105" s="0">
        <f>'Dataset'!B105</f>
      </c>
      <c r="C105" s="0">
        <f>'Dataset'!D105</f>
      </c>
      <c r="D105" s="0">
        <f>'Dataset'!E105</f>
      </c>
      <c r="E105" s="0">
        <f>'Dataset'!F105</f>
      </c>
      <c r="F105" s="0">
        <f>'Dataset'!G105</f>
      </c>
    </row>
    <row r="106">
      <c r="A106" s="0">
        <f>'Dataset'!A106</f>
      </c>
      <c r="B106" s="0">
        <f>'Dataset'!B106</f>
      </c>
      <c r="C106" s="0">
        <f>'Dataset'!D106</f>
      </c>
      <c r="D106" s="0">
        <f>'Dataset'!E106</f>
      </c>
      <c r="E106" s="0">
        <f>'Dataset'!F106</f>
      </c>
      <c r="F106" s="0">
        <f>'Dataset'!G106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106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I1" s="0" t="s">
        <v>45</v>
      </c>
      <c r="J1" s="0" t="s">
        <v>46</v>
      </c>
    </row>
    <row r="2">
      <c r="A2" s="0">
        <v>0</v>
      </c>
      <c r="B2" s="2">
        <f>'Dataset'!H2</f>
      </c>
      <c r="C2" s="2">
        <f ref="C2:C106" t="shared" si="1">J2</f>
      </c>
      <c r="D2" s="2">
        <f ref="D2:D106" t="shared" si="2">ABS(B2 - C2)</f>
      </c>
      <c r="E2" s="2">
        <f ref="E2:E106" t="shared" si="3">ABS(D2 / B2)</f>
      </c>
      <c r="F2" s="2">
        <f ref="F2:F106" t="shared" si="4">C2 - B2</f>
      </c>
      <c r="G2" s="2">
        <f ref="G2:G106" t="shared" si="5">POWER(F2, 2)</f>
      </c>
      <c r="I2" s="2">
        <f>=(LN((-0.87924293664647*Inputs!$B2+2.21142002431209*Inputs!$D2/((0.866415471602685*Inputs!$F2+-2.21142002431209*Inputs!$D2))+0.866415471602685*Inputs!$F2/((0.640196828327564*Inputs!$F2+-2.21142002431209*Inputs!$D2))+0.640196828327564*Inputs!$F2/(-0.0501052605462426*Inputs!$D2)+0.866415471602685*Inputs!$F2/((-2.21142002431209*Inputs!$D2+0.866415471602685*Inputs!$F2/((0.87924293664647*Inputs!$B2+-2.2027550611998*Inputs!$C2))))+(-2.71693419740479*Inputs!$A2+2.20290915702005*Inputs!$C2+1/(0.737172200977316*Inputs!$B2)+1*Inputs!$F2*(0.87924293664647*Inputs!$B2+-2.2027550611998*Inputs!$C2)*0.640196828327564/(0.0501052605462426*Inputs!$D2))*(-0.866415471602685*Inputs!$F2+2.20475725705615*Inputs!$C2+4.42284004862418*Inputs!$D2+2.1695395447159*Inputs!$A2+0.571476511879989*Inputs!$E2/(1*Inputs!$B2*1*Inputs!$B2*-0.773068141642708))+(-2.20475725705615*Inputs!$C2+0.640196828327564*Inputs!$F2/(0.0501052605462426*Inputs!$D2))/((2.20290915702005*Inputs!$C2+-0.87924293664647*Inputs!$B2+0.640196828327564*Inputs!$F2/(-0.0501052605462426*Inputs!$D2)+1*Inputs!$E2*LN(1.00623106796*Inputs!$E2)*0.571476511879989/(1*Inputs!$B2*1*Inputs!$D2*(0.640196828327564*Inputs!$F2+-2.21142002431209*Inputs!$D2)*0.0440546964241149)+(0.640196828327564*Inputs!$F2+-2.21142002431209*Inputs!$D2)/(-0.0501052605462426*Inputs!$D2)))+-12.1301182399412)/(LN(1.00623106796*Inputs!$E2)))*-0.382983716268296+2.61401944217728)</f>
      </c>
      <c r="J2" s="2">
        <f ref="J2:J106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LN((-0.87924293664647*Inputs!$B3+2.21142002431209*Inputs!$D3/((0.866415471602685*Inputs!$F3+-2.21142002431209*Inputs!$D3))+0.866415471602685*Inputs!$F3/((0.640196828327564*Inputs!$F3+-2.21142002431209*Inputs!$D3))+0.640196828327564*Inputs!$F3/(-0.0501052605462426*Inputs!$D3)+0.866415471602685*Inputs!$F3/((-2.21142002431209*Inputs!$D3+0.866415471602685*Inputs!$F3/((0.87924293664647*Inputs!$B3+-2.2027550611998*Inputs!$C3))))+(-2.71693419740479*Inputs!$A3+2.20290915702005*Inputs!$C3+1/(0.737172200977316*Inputs!$B3)+1*Inputs!$F3*(0.87924293664647*Inputs!$B3+-2.2027550611998*Inputs!$C3)*0.640196828327564/(0.0501052605462426*Inputs!$D3))*(-0.866415471602685*Inputs!$F3+2.20475725705615*Inputs!$C3+4.42284004862418*Inputs!$D3+2.1695395447159*Inputs!$A3+0.571476511879989*Inputs!$E3/(1*Inputs!$B3*1*Inputs!$B3*-0.773068141642708))+(-2.20475725705615*Inputs!$C3+0.640196828327564*Inputs!$F3/(0.0501052605462426*Inputs!$D3))/((2.20290915702005*Inputs!$C3+-0.87924293664647*Inputs!$B3+0.640196828327564*Inputs!$F3/(-0.0501052605462426*Inputs!$D3)+1*Inputs!$E3*LN(1.00623106796*Inputs!$E3)*0.571476511879989/(1*Inputs!$B3*1*Inputs!$D3*(0.640196828327564*Inputs!$F3+-2.21142002431209*Inputs!$D3)*0.0440546964241149)+(0.640196828327564*Inputs!$F3+-2.21142002431209*Inputs!$D3)/(-0.0501052605462426*Inputs!$D3)))+-12.1301182399412)/(LN(1.00623106796*Inputs!$E3)))*-0.382983716268296+2.61401944217728)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LN((-0.87924293664647*Inputs!$B4+2.21142002431209*Inputs!$D4/((0.866415471602685*Inputs!$F4+-2.21142002431209*Inputs!$D4))+0.866415471602685*Inputs!$F4/((0.640196828327564*Inputs!$F4+-2.21142002431209*Inputs!$D4))+0.640196828327564*Inputs!$F4/(-0.0501052605462426*Inputs!$D4)+0.866415471602685*Inputs!$F4/((-2.21142002431209*Inputs!$D4+0.866415471602685*Inputs!$F4/((0.87924293664647*Inputs!$B4+-2.2027550611998*Inputs!$C4))))+(-2.71693419740479*Inputs!$A4+2.20290915702005*Inputs!$C4+1/(0.737172200977316*Inputs!$B4)+1*Inputs!$F4*(0.87924293664647*Inputs!$B4+-2.2027550611998*Inputs!$C4)*0.640196828327564/(0.0501052605462426*Inputs!$D4))*(-0.866415471602685*Inputs!$F4+2.20475725705615*Inputs!$C4+4.42284004862418*Inputs!$D4+2.1695395447159*Inputs!$A4+0.571476511879989*Inputs!$E4/(1*Inputs!$B4*1*Inputs!$B4*-0.773068141642708))+(-2.20475725705615*Inputs!$C4+0.640196828327564*Inputs!$F4/(0.0501052605462426*Inputs!$D4))/((2.20290915702005*Inputs!$C4+-0.87924293664647*Inputs!$B4+0.640196828327564*Inputs!$F4/(-0.0501052605462426*Inputs!$D4)+1*Inputs!$E4*LN(1.00623106796*Inputs!$E4)*0.571476511879989/(1*Inputs!$B4*1*Inputs!$D4*(0.640196828327564*Inputs!$F4+-2.21142002431209*Inputs!$D4)*0.0440546964241149)+(0.640196828327564*Inputs!$F4+-2.21142002431209*Inputs!$D4)/(-0.0501052605462426*Inputs!$D4)))+-12.1301182399412)/(LN(1.00623106796*Inputs!$E4)))*-0.382983716268296+2.61401944217728)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LN((-0.87924293664647*Inputs!$B5+2.21142002431209*Inputs!$D5/((0.866415471602685*Inputs!$F5+-2.21142002431209*Inputs!$D5))+0.866415471602685*Inputs!$F5/((0.640196828327564*Inputs!$F5+-2.21142002431209*Inputs!$D5))+0.640196828327564*Inputs!$F5/(-0.0501052605462426*Inputs!$D5)+0.866415471602685*Inputs!$F5/((-2.21142002431209*Inputs!$D5+0.866415471602685*Inputs!$F5/((0.87924293664647*Inputs!$B5+-2.2027550611998*Inputs!$C5))))+(-2.71693419740479*Inputs!$A5+2.20290915702005*Inputs!$C5+1/(0.737172200977316*Inputs!$B5)+1*Inputs!$F5*(0.87924293664647*Inputs!$B5+-2.2027550611998*Inputs!$C5)*0.640196828327564/(0.0501052605462426*Inputs!$D5))*(-0.866415471602685*Inputs!$F5+2.20475725705615*Inputs!$C5+4.42284004862418*Inputs!$D5+2.1695395447159*Inputs!$A5+0.571476511879989*Inputs!$E5/(1*Inputs!$B5*1*Inputs!$B5*-0.773068141642708))+(-2.20475725705615*Inputs!$C5+0.640196828327564*Inputs!$F5/(0.0501052605462426*Inputs!$D5))/((2.20290915702005*Inputs!$C5+-0.87924293664647*Inputs!$B5+0.640196828327564*Inputs!$F5/(-0.0501052605462426*Inputs!$D5)+1*Inputs!$E5*LN(1.00623106796*Inputs!$E5)*0.571476511879989/(1*Inputs!$B5*1*Inputs!$D5*(0.640196828327564*Inputs!$F5+-2.21142002431209*Inputs!$D5)*0.0440546964241149)+(0.640196828327564*Inputs!$F5+-2.21142002431209*Inputs!$D5)/(-0.0501052605462426*Inputs!$D5)))+-12.1301182399412)/(LN(1.00623106796*Inputs!$E5)))*-0.382983716268296+2.61401944217728)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LN((-0.87924293664647*Inputs!$B6+2.21142002431209*Inputs!$D6/((0.866415471602685*Inputs!$F6+-2.21142002431209*Inputs!$D6))+0.866415471602685*Inputs!$F6/((0.640196828327564*Inputs!$F6+-2.21142002431209*Inputs!$D6))+0.640196828327564*Inputs!$F6/(-0.0501052605462426*Inputs!$D6)+0.866415471602685*Inputs!$F6/((-2.21142002431209*Inputs!$D6+0.866415471602685*Inputs!$F6/((0.87924293664647*Inputs!$B6+-2.2027550611998*Inputs!$C6))))+(-2.71693419740479*Inputs!$A6+2.20290915702005*Inputs!$C6+1/(0.737172200977316*Inputs!$B6)+1*Inputs!$F6*(0.87924293664647*Inputs!$B6+-2.2027550611998*Inputs!$C6)*0.640196828327564/(0.0501052605462426*Inputs!$D6))*(-0.866415471602685*Inputs!$F6+2.20475725705615*Inputs!$C6+4.42284004862418*Inputs!$D6+2.1695395447159*Inputs!$A6+0.571476511879989*Inputs!$E6/(1*Inputs!$B6*1*Inputs!$B6*-0.773068141642708))+(-2.20475725705615*Inputs!$C6+0.640196828327564*Inputs!$F6/(0.0501052605462426*Inputs!$D6))/((2.20290915702005*Inputs!$C6+-0.87924293664647*Inputs!$B6+0.640196828327564*Inputs!$F6/(-0.0501052605462426*Inputs!$D6)+1*Inputs!$E6*LN(1.00623106796*Inputs!$E6)*0.571476511879989/(1*Inputs!$B6*1*Inputs!$D6*(0.640196828327564*Inputs!$F6+-2.21142002431209*Inputs!$D6)*0.0440546964241149)+(0.640196828327564*Inputs!$F6+-2.21142002431209*Inputs!$D6)/(-0.0501052605462426*Inputs!$D6)))+-12.1301182399412)/(LN(1.00623106796*Inputs!$E6)))*-0.382983716268296+2.61401944217728)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LN((-0.87924293664647*Inputs!$B7+2.21142002431209*Inputs!$D7/((0.866415471602685*Inputs!$F7+-2.21142002431209*Inputs!$D7))+0.866415471602685*Inputs!$F7/((0.640196828327564*Inputs!$F7+-2.21142002431209*Inputs!$D7))+0.640196828327564*Inputs!$F7/(-0.0501052605462426*Inputs!$D7)+0.866415471602685*Inputs!$F7/((-2.21142002431209*Inputs!$D7+0.866415471602685*Inputs!$F7/((0.87924293664647*Inputs!$B7+-2.2027550611998*Inputs!$C7))))+(-2.71693419740479*Inputs!$A7+2.20290915702005*Inputs!$C7+1/(0.737172200977316*Inputs!$B7)+1*Inputs!$F7*(0.87924293664647*Inputs!$B7+-2.2027550611998*Inputs!$C7)*0.640196828327564/(0.0501052605462426*Inputs!$D7))*(-0.866415471602685*Inputs!$F7+2.20475725705615*Inputs!$C7+4.42284004862418*Inputs!$D7+2.1695395447159*Inputs!$A7+0.571476511879989*Inputs!$E7/(1*Inputs!$B7*1*Inputs!$B7*-0.773068141642708))+(-2.20475725705615*Inputs!$C7+0.640196828327564*Inputs!$F7/(0.0501052605462426*Inputs!$D7))/((2.20290915702005*Inputs!$C7+-0.87924293664647*Inputs!$B7+0.640196828327564*Inputs!$F7/(-0.0501052605462426*Inputs!$D7)+1*Inputs!$E7*LN(1.00623106796*Inputs!$E7)*0.571476511879989/(1*Inputs!$B7*1*Inputs!$D7*(0.640196828327564*Inputs!$F7+-2.21142002431209*Inputs!$D7)*0.0440546964241149)+(0.640196828327564*Inputs!$F7+-2.21142002431209*Inputs!$D7)/(-0.0501052605462426*Inputs!$D7)))+-12.1301182399412)/(LN(1.00623106796*Inputs!$E7)))*-0.382983716268296+2.61401944217728)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LN((-0.87924293664647*Inputs!$B8+2.21142002431209*Inputs!$D8/((0.866415471602685*Inputs!$F8+-2.21142002431209*Inputs!$D8))+0.866415471602685*Inputs!$F8/((0.640196828327564*Inputs!$F8+-2.21142002431209*Inputs!$D8))+0.640196828327564*Inputs!$F8/(-0.0501052605462426*Inputs!$D8)+0.866415471602685*Inputs!$F8/((-2.21142002431209*Inputs!$D8+0.866415471602685*Inputs!$F8/((0.87924293664647*Inputs!$B8+-2.2027550611998*Inputs!$C8))))+(-2.71693419740479*Inputs!$A8+2.20290915702005*Inputs!$C8+1/(0.737172200977316*Inputs!$B8)+1*Inputs!$F8*(0.87924293664647*Inputs!$B8+-2.2027550611998*Inputs!$C8)*0.640196828327564/(0.0501052605462426*Inputs!$D8))*(-0.866415471602685*Inputs!$F8+2.20475725705615*Inputs!$C8+4.42284004862418*Inputs!$D8+2.1695395447159*Inputs!$A8+0.571476511879989*Inputs!$E8/(1*Inputs!$B8*1*Inputs!$B8*-0.773068141642708))+(-2.20475725705615*Inputs!$C8+0.640196828327564*Inputs!$F8/(0.0501052605462426*Inputs!$D8))/((2.20290915702005*Inputs!$C8+-0.87924293664647*Inputs!$B8+0.640196828327564*Inputs!$F8/(-0.0501052605462426*Inputs!$D8)+1*Inputs!$E8*LN(1.00623106796*Inputs!$E8)*0.571476511879989/(1*Inputs!$B8*1*Inputs!$D8*(0.640196828327564*Inputs!$F8+-2.21142002431209*Inputs!$D8)*0.0440546964241149)+(0.640196828327564*Inputs!$F8+-2.21142002431209*Inputs!$D8)/(-0.0501052605462426*Inputs!$D8)))+-12.1301182399412)/(LN(1.00623106796*Inputs!$E8)))*-0.382983716268296+2.61401944217728)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LN((-0.87924293664647*Inputs!$B9+2.21142002431209*Inputs!$D9/((0.866415471602685*Inputs!$F9+-2.21142002431209*Inputs!$D9))+0.866415471602685*Inputs!$F9/((0.640196828327564*Inputs!$F9+-2.21142002431209*Inputs!$D9))+0.640196828327564*Inputs!$F9/(-0.0501052605462426*Inputs!$D9)+0.866415471602685*Inputs!$F9/((-2.21142002431209*Inputs!$D9+0.866415471602685*Inputs!$F9/((0.87924293664647*Inputs!$B9+-2.2027550611998*Inputs!$C9))))+(-2.71693419740479*Inputs!$A9+2.20290915702005*Inputs!$C9+1/(0.737172200977316*Inputs!$B9)+1*Inputs!$F9*(0.87924293664647*Inputs!$B9+-2.2027550611998*Inputs!$C9)*0.640196828327564/(0.0501052605462426*Inputs!$D9))*(-0.866415471602685*Inputs!$F9+2.20475725705615*Inputs!$C9+4.42284004862418*Inputs!$D9+2.1695395447159*Inputs!$A9+0.571476511879989*Inputs!$E9/(1*Inputs!$B9*1*Inputs!$B9*-0.773068141642708))+(-2.20475725705615*Inputs!$C9+0.640196828327564*Inputs!$F9/(0.0501052605462426*Inputs!$D9))/((2.20290915702005*Inputs!$C9+-0.87924293664647*Inputs!$B9+0.640196828327564*Inputs!$F9/(-0.0501052605462426*Inputs!$D9)+1*Inputs!$E9*LN(1.00623106796*Inputs!$E9)*0.571476511879989/(1*Inputs!$B9*1*Inputs!$D9*(0.640196828327564*Inputs!$F9+-2.21142002431209*Inputs!$D9)*0.0440546964241149)+(0.640196828327564*Inputs!$F9+-2.21142002431209*Inputs!$D9)/(-0.0501052605462426*Inputs!$D9)))+-12.1301182399412)/(LN(1.00623106796*Inputs!$E9)))*-0.382983716268296+2.61401944217728)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LN((-0.87924293664647*Inputs!$B10+2.21142002431209*Inputs!$D10/((0.866415471602685*Inputs!$F10+-2.21142002431209*Inputs!$D10))+0.866415471602685*Inputs!$F10/((0.640196828327564*Inputs!$F10+-2.21142002431209*Inputs!$D10))+0.640196828327564*Inputs!$F10/(-0.0501052605462426*Inputs!$D10)+0.866415471602685*Inputs!$F10/((-2.21142002431209*Inputs!$D10+0.866415471602685*Inputs!$F10/((0.87924293664647*Inputs!$B10+-2.2027550611998*Inputs!$C10))))+(-2.71693419740479*Inputs!$A10+2.20290915702005*Inputs!$C10+1/(0.737172200977316*Inputs!$B10)+1*Inputs!$F10*(0.87924293664647*Inputs!$B10+-2.2027550611998*Inputs!$C10)*0.640196828327564/(0.0501052605462426*Inputs!$D10))*(-0.866415471602685*Inputs!$F10+2.20475725705615*Inputs!$C10+4.42284004862418*Inputs!$D10+2.1695395447159*Inputs!$A10+0.571476511879989*Inputs!$E10/(1*Inputs!$B10*1*Inputs!$B10*-0.773068141642708))+(-2.20475725705615*Inputs!$C10+0.640196828327564*Inputs!$F10/(0.0501052605462426*Inputs!$D10))/((2.20290915702005*Inputs!$C10+-0.87924293664647*Inputs!$B10+0.640196828327564*Inputs!$F10/(-0.0501052605462426*Inputs!$D10)+1*Inputs!$E10*LN(1.00623106796*Inputs!$E10)*0.571476511879989/(1*Inputs!$B10*1*Inputs!$D10*(0.640196828327564*Inputs!$F10+-2.21142002431209*Inputs!$D10)*0.0440546964241149)+(0.640196828327564*Inputs!$F10+-2.21142002431209*Inputs!$D10)/(-0.0501052605462426*Inputs!$D10)))+-12.1301182399412)/(LN(1.00623106796*Inputs!$E10)))*-0.382983716268296+2.61401944217728)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LN((-0.87924293664647*Inputs!$B11+2.21142002431209*Inputs!$D11/((0.866415471602685*Inputs!$F11+-2.21142002431209*Inputs!$D11))+0.866415471602685*Inputs!$F11/((0.640196828327564*Inputs!$F11+-2.21142002431209*Inputs!$D11))+0.640196828327564*Inputs!$F11/(-0.0501052605462426*Inputs!$D11)+0.866415471602685*Inputs!$F11/((-2.21142002431209*Inputs!$D11+0.866415471602685*Inputs!$F11/((0.87924293664647*Inputs!$B11+-2.2027550611998*Inputs!$C11))))+(-2.71693419740479*Inputs!$A11+2.20290915702005*Inputs!$C11+1/(0.737172200977316*Inputs!$B11)+1*Inputs!$F11*(0.87924293664647*Inputs!$B11+-2.2027550611998*Inputs!$C11)*0.640196828327564/(0.0501052605462426*Inputs!$D11))*(-0.866415471602685*Inputs!$F11+2.20475725705615*Inputs!$C11+4.42284004862418*Inputs!$D11+2.1695395447159*Inputs!$A11+0.571476511879989*Inputs!$E11/(1*Inputs!$B11*1*Inputs!$B11*-0.773068141642708))+(-2.20475725705615*Inputs!$C11+0.640196828327564*Inputs!$F11/(0.0501052605462426*Inputs!$D11))/((2.20290915702005*Inputs!$C11+-0.87924293664647*Inputs!$B11+0.640196828327564*Inputs!$F11/(-0.0501052605462426*Inputs!$D11)+1*Inputs!$E11*LN(1.00623106796*Inputs!$E11)*0.571476511879989/(1*Inputs!$B11*1*Inputs!$D11*(0.640196828327564*Inputs!$F11+-2.21142002431209*Inputs!$D11)*0.0440546964241149)+(0.640196828327564*Inputs!$F11+-2.21142002431209*Inputs!$D11)/(-0.0501052605462426*Inputs!$D11)))+-12.1301182399412)/(LN(1.00623106796*Inputs!$E11)))*-0.382983716268296+2.61401944217728)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LN((-0.87924293664647*Inputs!$B12+2.21142002431209*Inputs!$D12/((0.866415471602685*Inputs!$F12+-2.21142002431209*Inputs!$D12))+0.866415471602685*Inputs!$F12/((0.640196828327564*Inputs!$F12+-2.21142002431209*Inputs!$D12))+0.640196828327564*Inputs!$F12/(-0.0501052605462426*Inputs!$D12)+0.866415471602685*Inputs!$F12/((-2.21142002431209*Inputs!$D12+0.866415471602685*Inputs!$F12/((0.87924293664647*Inputs!$B12+-2.2027550611998*Inputs!$C12))))+(-2.71693419740479*Inputs!$A12+2.20290915702005*Inputs!$C12+1/(0.737172200977316*Inputs!$B12)+1*Inputs!$F12*(0.87924293664647*Inputs!$B12+-2.2027550611998*Inputs!$C12)*0.640196828327564/(0.0501052605462426*Inputs!$D12))*(-0.866415471602685*Inputs!$F12+2.20475725705615*Inputs!$C12+4.42284004862418*Inputs!$D12+2.1695395447159*Inputs!$A12+0.571476511879989*Inputs!$E12/(1*Inputs!$B12*1*Inputs!$B12*-0.773068141642708))+(-2.20475725705615*Inputs!$C12+0.640196828327564*Inputs!$F12/(0.0501052605462426*Inputs!$D12))/((2.20290915702005*Inputs!$C12+-0.87924293664647*Inputs!$B12+0.640196828327564*Inputs!$F12/(-0.0501052605462426*Inputs!$D12)+1*Inputs!$E12*LN(1.00623106796*Inputs!$E12)*0.571476511879989/(1*Inputs!$B12*1*Inputs!$D12*(0.640196828327564*Inputs!$F12+-2.21142002431209*Inputs!$D12)*0.0440546964241149)+(0.640196828327564*Inputs!$F12+-2.21142002431209*Inputs!$D12)/(-0.0501052605462426*Inputs!$D12)))+-12.1301182399412)/(LN(1.00623106796*Inputs!$E12)))*-0.382983716268296+2.61401944217728)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LN((-0.87924293664647*Inputs!$B13+2.21142002431209*Inputs!$D13/((0.866415471602685*Inputs!$F13+-2.21142002431209*Inputs!$D13))+0.866415471602685*Inputs!$F13/((0.640196828327564*Inputs!$F13+-2.21142002431209*Inputs!$D13))+0.640196828327564*Inputs!$F13/(-0.0501052605462426*Inputs!$D13)+0.866415471602685*Inputs!$F13/((-2.21142002431209*Inputs!$D13+0.866415471602685*Inputs!$F13/((0.87924293664647*Inputs!$B13+-2.2027550611998*Inputs!$C13))))+(-2.71693419740479*Inputs!$A13+2.20290915702005*Inputs!$C13+1/(0.737172200977316*Inputs!$B13)+1*Inputs!$F13*(0.87924293664647*Inputs!$B13+-2.2027550611998*Inputs!$C13)*0.640196828327564/(0.0501052605462426*Inputs!$D13))*(-0.866415471602685*Inputs!$F13+2.20475725705615*Inputs!$C13+4.42284004862418*Inputs!$D13+2.1695395447159*Inputs!$A13+0.571476511879989*Inputs!$E13/(1*Inputs!$B13*1*Inputs!$B13*-0.773068141642708))+(-2.20475725705615*Inputs!$C13+0.640196828327564*Inputs!$F13/(0.0501052605462426*Inputs!$D13))/((2.20290915702005*Inputs!$C13+-0.87924293664647*Inputs!$B13+0.640196828327564*Inputs!$F13/(-0.0501052605462426*Inputs!$D13)+1*Inputs!$E13*LN(1.00623106796*Inputs!$E13)*0.571476511879989/(1*Inputs!$B13*1*Inputs!$D13*(0.640196828327564*Inputs!$F13+-2.21142002431209*Inputs!$D13)*0.0440546964241149)+(0.640196828327564*Inputs!$F13+-2.21142002431209*Inputs!$D13)/(-0.0501052605462426*Inputs!$D13)))+-12.1301182399412)/(LN(1.00623106796*Inputs!$E13)))*-0.382983716268296+2.61401944217728)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LN((-0.87924293664647*Inputs!$B14+2.21142002431209*Inputs!$D14/((0.866415471602685*Inputs!$F14+-2.21142002431209*Inputs!$D14))+0.866415471602685*Inputs!$F14/((0.640196828327564*Inputs!$F14+-2.21142002431209*Inputs!$D14))+0.640196828327564*Inputs!$F14/(-0.0501052605462426*Inputs!$D14)+0.866415471602685*Inputs!$F14/((-2.21142002431209*Inputs!$D14+0.866415471602685*Inputs!$F14/((0.87924293664647*Inputs!$B14+-2.2027550611998*Inputs!$C14))))+(-2.71693419740479*Inputs!$A14+2.20290915702005*Inputs!$C14+1/(0.737172200977316*Inputs!$B14)+1*Inputs!$F14*(0.87924293664647*Inputs!$B14+-2.2027550611998*Inputs!$C14)*0.640196828327564/(0.0501052605462426*Inputs!$D14))*(-0.866415471602685*Inputs!$F14+2.20475725705615*Inputs!$C14+4.42284004862418*Inputs!$D14+2.1695395447159*Inputs!$A14+0.571476511879989*Inputs!$E14/(1*Inputs!$B14*1*Inputs!$B14*-0.773068141642708))+(-2.20475725705615*Inputs!$C14+0.640196828327564*Inputs!$F14/(0.0501052605462426*Inputs!$D14))/((2.20290915702005*Inputs!$C14+-0.87924293664647*Inputs!$B14+0.640196828327564*Inputs!$F14/(-0.0501052605462426*Inputs!$D14)+1*Inputs!$E14*LN(1.00623106796*Inputs!$E14)*0.571476511879989/(1*Inputs!$B14*1*Inputs!$D14*(0.640196828327564*Inputs!$F14+-2.21142002431209*Inputs!$D14)*0.0440546964241149)+(0.640196828327564*Inputs!$F14+-2.21142002431209*Inputs!$D14)/(-0.0501052605462426*Inputs!$D14)))+-12.1301182399412)/(LN(1.00623106796*Inputs!$E14)))*-0.382983716268296+2.61401944217728)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LN((-0.87924293664647*Inputs!$B15+2.21142002431209*Inputs!$D15/((0.866415471602685*Inputs!$F15+-2.21142002431209*Inputs!$D15))+0.866415471602685*Inputs!$F15/((0.640196828327564*Inputs!$F15+-2.21142002431209*Inputs!$D15))+0.640196828327564*Inputs!$F15/(-0.0501052605462426*Inputs!$D15)+0.866415471602685*Inputs!$F15/((-2.21142002431209*Inputs!$D15+0.866415471602685*Inputs!$F15/((0.87924293664647*Inputs!$B15+-2.2027550611998*Inputs!$C15))))+(-2.71693419740479*Inputs!$A15+2.20290915702005*Inputs!$C15+1/(0.737172200977316*Inputs!$B15)+1*Inputs!$F15*(0.87924293664647*Inputs!$B15+-2.2027550611998*Inputs!$C15)*0.640196828327564/(0.0501052605462426*Inputs!$D15))*(-0.866415471602685*Inputs!$F15+2.20475725705615*Inputs!$C15+4.42284004862418*Inputs!$D15+2.1695395447159*Inputs!$A15+0.571476511879989*Inputs!$E15/(1*Inputs!$B15*1*Inputs!$B15*-0.773068141642708))+(-2.20475725705615*Inputs!$C15+0.640196828327564*Inputs!$F15/(0.0501052605462426*Inputs!$D15))/((2.20290915702005*Inputs!$C15+-0.87924293664647*Inputs!$B15+0.640196828327564*Inputs!$F15/(-0.0501052605462426*Inputs!$D15)+1*Inputs!$E15*LN(1.00623106796*Inputs!$E15)*0.571476511879989/(1*Inputs!$B15*1*Inputs!$D15*(0.640196828327564*Inputs!$F15+-2.21142002431209*Inputs!$D15)*0.0440546964241149)+(0.640196828327564*Inputs!$F15+-2.21142002431209*Inputs!$D15)/(-0.0501052605462426*Inputs!$D15)))+-12.1301182399412)/(LN(1.00623106796*Inputs!$E15)))*-0.382983716268296+2.61401944217728)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LN((-0.87924293664647*Inputs!$B16+2.21142002431209*Inputs!$D16/((0.866415471602685*Inputs!$F16+-2.21142002431209*Inputs!$D16))+0.866415471602685*Inputs!$F16/((0.640196828327564*Inputs!$F16+-2.21142002431209*Inputs!$D16))+0.640196828327564*Inputs!$F16/(-0.0501052605462426*Inputs!$D16)+0.866415471602685*Inputs!$F16/((-2.21142002431209*Inputs!$D16+0.866415471602685*Inputs!$F16/((0.87924293664647*Inputs!$B16+-2.2027550611998*Inputs!$C16))))+(-2.71693419740479*Inputs!$A16+2.20290915702005*Inputs!$C16+1/(0.737172200977316*Inputs!$B16)+1*Inputs!$F16*(0.87924293664647*Inputs!$B16+-2.2027550611998*Inputs!$C16)*0.640196828327564/(0.0501052605462426*Inputs!$D16))*(-0.866415471602685*Inputs!$F16+2.20475725705615*Inputs!$C16+4.42284004862418*Inputs!$D16+2.1695395447159*Inputs!$A16+0.571476511879989*Inputs!$E16/(1*Inputs!$B16*1*Inputs!$B16*-0.773068141642708))+(-2.20475725705615*Inputs!$C16+0.640196828327564*Inputs!$F16/(0.0501052605462426*Inputs!$D16))/((2.20290915702005*Inputs!$C16+-0.87924293664647*Inputs!$B16+0.640196828327564*Inputs!$F16/(-0.0501052605462426*Inputs!$D16)+1*Inputs!$E16*LN(1.00623106796*Inputs!$E16)*0.571476511879989/(1*Inputs!$B16*1*Inputs!$D16*(0.640196828327564*Inputs!$F16+-2.21142002431209*Inputs!$D16)*0.0440546964241149)+(0.640196828327564*Inputs!$F16+-2.21142002431209*Inputs!$D16)/(-0.0501052605462426*Inputs!$D16)))+-12.1301182399412)/(LN(1.00623106796*Inputs!$E16)))*-0.382983716268296+2.61401944217728)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LN((-0.87924293664647*Inputs!$B17+2.21142002431209*Inputs!$D17/((0.866415471602685*Inputs!$F17+-2.21142002431209*Inputs!$D17))+0.866415471602685*Inputs!$F17/((0.640196828327564*Inputs!$F17+-2.21142002431209*Inputs!$D17))+0.640196828327564*Inputs!$F17/(-0.0501052605462426*Inputs!$D17)+0.866415471602685*Inputs!$F17/((-2.21142002431209*Inputs!$D17+0.866415471602685*Inputs!$F17/((0.87924293664647*Inputs!$B17+-2.2027550611998*Inputs!$C17))))+(-2.71693419740479*Inputs!$A17+2.20290915702005*Inputs!$C17+1/(0.737172200977316*Inputs!$B17)+1*Inputs!$F17*(0.87924293664647*Inputs!$B17+-2.2027550611998*Inputs!$C17)*0.640196828327564/(0.0501052605462426*Inputs!$D17))*(-0.866415471602685*Inputs!$F17+2.20475725705615*Inputs!$C17+4.42284004862418*Inputs!$D17+2.1695395447159*Inputs!$A17+0.571476511879989*Inputs!$E17/(1*Inputs!$B17*1*Inputs!$B17*-0.773068141642708))+(-2.20475725705615*Inputs!$C17+0.640196828327564*Inputs!$F17/(0.0501052605462426*Inputs!$D17))/((2.20290915702005*Inputs!$C17+-0.87924293664647*Inputs!$B17+0.640196828327564*Inputs!$F17/(-0.0501052605462426*Inputs!$D17)+1*Inputs!$E17*LN(1.00623106796*Inputs!$E17)*0.571476511879989/(1*Inputs!$B17*1*Inputs!$D17*(0.640196828327564*Inputs!$F17+-2.21142002431209*Inputs!$D17)*0.0440546964241149)+(0.640196828327564*Inputs!$F17+-2.21142002431209*Inputs!$D17)/(-0.0501052605462426*Inputs!$D17)))+-12.1301182399412)/(LN(1.00623106796*Inputs!$E17)))*-0.382983716268296+2.61401944217728)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LN((-0.87924293664647*Inputs!$B18+2.21142002431209*Inputs!$D18/((0.866415471602685*Inputs!$F18+-2.21142002431209*Inputs!$D18))+0.866415471602685*Inputs!$F18/((0.640196828327564*Inputs!$F18+-2.21142002431209*Inputs!$D18))+0.640196828327564*Inputs!$F18/(-0.0501052605462426*Inputs!$D18)+0.866415471602685*Inputs!$F18/((-2.21142002431209*Inputs!$D18+0.866415471602685*Inputs!$F18/((0.87924293664647*Inputs!$B18+-2.2027550611998*Inputs!$C18))))+(-2.71693419740479*Inputs!$A18+2.20290915702005*Inputs!$C18+1/(0.737172200977316*Inputs!$B18)+1*Inputs!$F18*(0.87924293664647*Inputs!$B18+-2.2027550611998*Inputs!$C18)*0.640196828327564/(0.0501052605462426*Inputs!$D18))*(-0.866415471602685*Inputs!$F18+2.20475725705615*Inputs!$C18+4.42284004862418*Inputs!$D18+2.1695395447159*Inputs!$A18+0.571476511879989*Inputs!$E18/(1*Inputs!$B18*1*Inputs!$B18*-0.773068141642708))+(-2.20475725705615*Inputs!$C18+0.640196828327564*Inputs!$F18/(0.0501052605462426*Inputs!$D18))/((2.20290915702005*Inputs!$C18+-0.87924293664647*Inputs!$B18+0.640196828327564*Inputs!$F18/(-0.0501052605462426*Inputs!$D18)+1*Inputs!$E18*LN(1.00623106796*Inputs!$E18)*0.571476511879989/(1*Inputs!$B18*1*Inputs!$D18*(0.640196828327564*Inputs!$F18+-2.21142002431209*Inputs!$D18)*0.0440546964241149)+(0.640196828327564*Inputs!$F18+-2.21142002431209*Inputs!$D18)/(-0.0501052605462426*Inputs!$D18)))+-12.1301182399412)/(LN(1.00623106796*Inputs!$E18)))*-0.382983716268296+2.61401944217728)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LN((-0.87924293664647*Inputs!$B19+2.21142002431209*Inputs!$D19/((0.866415471602685*Inputs!$F19+-2.21142002431209*Inputs!$D19))+0.866415471602685*Inputs!$F19/((0.640196828327564*Inputs!$F19+-2.21142002431209*Inputs!$D19))+0.640196828327564*Inputs!$F19/(-0.0501052605462426*Inputs!$D19)+0.866415471602685*Inputs!$F19/((-2.21142002431209*Inputs!$D19+0.866415471602685*Inputs!$F19/((0.87924293664647*Inputs!$B19+-2.2027550611998*Inputs!$C19))))+(-2.71693419740479*Inputs!$A19+2.20290915702005*Inputs!$C19+1/(0.737172200977316*Inputs!$B19)+1*Inputs!$F19*(0.87924293664647*Inputs!$B19+-2.2027550611998*Inputs!$C19)*0.640196828327564/(0.0501052605462426*Inputs!$D19))*(-0.866415471602685*Inputs!$F19+2.20475725705615*Inputs!$C19+4.42284004862418*Inputs!$D19+2.1695395447159*Inputs!$A19+0.571476511879989*Inputs!$E19/(1*Inputs!$B19*1*Inputs!$B19*-0.773068141642708))+(-2.20475725705615*Inputs!$C19+0.640196828327564*Inputs!$F19/(0.0501052605462426*Inputs!$D19))/((2.20290915702005*Inputs!$C19+-0.87924293664647*Inputs!$B19+0.640196828327564*Inputs!$F19/(-0.0501052605462426*Inputs!$D19)+1*Inputs!$E19*LN(1.00623106796*Inputs!$E19)*0.571476511879989/(1*Inputs!$B19*1*Inputs!$D19*(0.640196828327564*Inputs!$F19+-2.21142002431209*Inputs!$D19)*0.0440546964241149)+(0.640196828327564*Inputs!$F19+-2.21142002431209*Inputs!$D19)/(-0.0501052605462426*Inputs!$D19)))+-12.1301182399412)/(LN(1.00623106796*Inputs!$E19)))*-0.382983716268296+2.61401944217728)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LN((-0.87924293664647*Inputs!$B20+2.21142002431209*Inputs!$D20/((0.866415471602685*Inputs!$F20+-2.21142002431209*Inputs!$D20))+0.866415471602685*Inputs!$F20/((0.640196828327564*Inputs!$F20+-2.21142002431209*Inputs!$D20))+0.640196828327564*Inputs!$F20/(-0.0501052605462426*Inputs!$D20)+0.866415471602685*Inputs!$F20/((-2.21142002431209*Inputs!$D20+0.866415471602685*Inputs!$F20/((0.87924293664647*Inputs!$B20+-2.2027550611998*Inputs!$C20))))+(-2.71693419740479*Inputs!$A20+2.20290915702005*Inputs!$C20+1/(0.737172200977316*Inputs!$B20)+1*Inputs!$F20*(0.87924293664647*Inputs!$B20+-2.2027550611998*Inputs!$C20)*0.640196828327564/(0.0501052605462426*Inputs!$D20))*(-0.866415471602685*Inputs!$F20+2.20475725705615*Inputs!$C20+4.42284004862418*Inputs!$D20+2.1695395447159*Inputs!$A20+0.571476511879989*Inputs!$E20/(1*Inputs!$B20*1*Inputs!$B20*-0.773068141642708))+(-2.20475725705615*Inputs!$C20+0.640196828327564*Inputs!$F20/(0.0501052605462426*Inputs!$D20))/((2.20290915702005*Inputs!$C20+-0.87924293664647*Inputs!$B20+0.640196828327564*Inputs!$F20/(-0.0501052605462426*Inputs!$D20)+1*Inputs!$E20*LN(1.00623106796*Inputs!$E20)*0.571476511879989/(1*Inputs!$B20*1*Inputs!$D20*(0.640196828327564*Inputs!$F20+-2.21142002431209*Inputs!$D20)*0.0440546964241149)+(0.640196828327564*Inputs!$F20+-2.21142002431209*Inputs!$D20)/(-0.0501052605462426*Inputs!$D20)))+-12.1301182399412)/(LN(1.00623106796*Inputs!$E20)))*-0.382983716268296+2.61401944217728)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LN((-0.87924293664647*Inputs!$B21+2.21142002431209*Inputs!$D21/((0.866415471602685*Inputs!$F21+-2.21142002431209*Inputs!$D21))+0.866415471602685*Inputs!$F21/((0.640196828327564*Inputs!$F21+-2.21142002431209*Inputs!$D21))+0.640196828327564*Inputs!$F21/(-0.0501052605462426*Inputs!$D21)+0.866415471602685*Inputs!$F21/((-2.21142002431209*Inputs!$D21+0.866415471602685*Inputs!$F21/((0.87924293664647*Inputs!$B21+-2.2027550611998*Inputs!$C21))))+(-2.71693419740479*Inputs!$A21+2.20290915702005*Inputs!$C21+1/(0.737172200977316*Inputs!$B21)+1*Inputs!$F21*(0.87924293664647*Inputs!$B21+-2.2027550611998*Inputs!$C21)*0.640196828327564/(0.0501052605462426*Inputs!$D21))*(-0.866415471602685*Inputs!$F21+2.20475725705615*Inputs!$C21+4.42284004862418*Inputs!$D21+2.1695395447159*Inputs!$A21+0.571476511879989*Inputs!$E21/(1*Inputs!$B21*1*Inputs!$B21*-0.773068141642708))+(-2.20475725705615*Inputs!$C21+0.640196828327564*Inputs!$F21/(0.0501052605462426*Inputs!$D21))/((2.20290915702005*Inputs!$C21+-0.87924293664647*Inputs!$B21+0.640196828327564*Inputs!$F21/(-0.0501052605462426*Inputs!$D21)+1*Inputs!$E21*LN(1.00623106796*Inputs!$E21)*0.571476511879989/(1*Inputs!$B21*1*Inputs!$D21*(0.640196828327564*Inputs!$F21+-2.21142002431209*Inputs!$D21)*0.0440546964241149)+(0.640196828327564*Inputs!$F21+-2.21142002431209*Inputs!$D21)/(-0.0501052605462426*Inputs!$D21)))+-12.1301182399412)/(LN(1.00623106796*Inputs!$E21)))*-0.382983716268296+2.61401944217728)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LN((-0.87924293664647*Inputs!$B22+2.21142002431209*Inputs!$D22/((0.866415471602685*Inputs!$F22+-2.21142002431209*Inputs!$D22))+0.866415471602685*Inputs!$F22/((0.640196828327564*Inputs!$F22+-2.21142002431209*Inputs!$D22))+0.640196828327564*Inputs!$F22/(-0.0501052605462426*Inputs!$D22)+0.866415471602685*Inputs!$F22/((-2.21142002431209*Inputs!$D22+0.866415471602685*Inputs!$F22/((0.87924293664647*Inputs!$B22+-2.2027550611998*Inputs!$C22))))+(-2.71693419740479*Inputs!$A22+2.20290915702005*Inputs!$C22+1/(0.737172200977316*Inputs!$B22)+1*Inputs!$F22*(0.87924293664647*Inputs!$B22+-2.2027550611998*Inputs!$C22)*0.640196828327564/(0.0501052605462426*Inputs!$D22))*(-0.866415471602685*Inputs!$F22+2.20475725705615*Inputs!$C22+4.42284004862418*Inputs!$D22+2.1695395447159*Inputs!$A22+0.571476511879989*Inputs!$E22/(1*Inputs!$B22*1*Inputs!$B22*-0.773068141642708))+(-2.20475725705615*Inputs!$C22+0.640196828327564*Inputs!$F22/(0.0501052605462426*Inputs!$D22))/((2.20290915702005*Inputs!$C22+-0.87924293664647*Inputs!$B22+0.640196828327564*Inputs!$F22/(-0.0501052605462426*Inputs!$D22)+1*Inputs!$E22*LN(1.00623106796*Inputs!$E22)*0.571476511879989/(1*Inputs!$B22*1*Inputs!$D22*(0.640196828327564*Inputs!$F22+-2.21142002431209*Inputs!$D22)*0.0440546964241149)+(0.640196828327564*Inputs!$F22+-2.21142002431209*Inputs!$D22)/(-0.0501052605462426*Inputs!$D22)))+-12.1301182399412)/(LN(1.00623106796*Inputs!$E22)))*-0.382983716268296+2.61401944217728)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LN((-0.87924293664647*Inputs!$B23+2.21142002431209*Inputs!$D23/((0.866415471602685*Inputs!$F23+-2.21142002431209*Inputs!$D23))+0.866415471602685*Inputs!$F23/((0.640196828327564*Inputs!$F23+-2.21142002431209*Inputs!$D23))+0.640196828327564*Inputs!$F23/(-0.0501052605462426*Inputs!$D23)+0.866415471602685*Inputs!$F23/((-2.21142002431209*Inputs!$D23+0.866415471602685*Inputs!$F23/((0.87924293664647*Inputs!$B23+-2.2027550611998*Inputs!$C23))))+(-2.71693419740479*Inputs!$A23+2.20290915702005*Inputs!$C23+1/(0.737172200977316*Inputs!$B23)+1*Inputs!$F23*(0.87924293664647*Inputs!$B23+-2.2027550611998*Inputs!$C23)*0.640196828327564/(0.0501052605462426*Inputs!$D23))*(-0.866415471602685*Inputs!$F23+2.20475725705615*Inputs!$C23+4.42284004862418*Inputs!$D23+2.1695395447159*Inputs!$A23+0.571476511879989*Inputs!$E23/(1*Inputs!$B23*1*Inputs!$B23*-0.773068141642708))+(-2.20475725705615*Inputs!$C23+0.640196828327564*Inputs!$F23/(0.0501052605462426*Inputs!$D23))/((2.20290915702005*Inputs!$C23+-0.87924293664647*Inputs!$B23+0.640196828327564*Inputs!$F23/(-0.0501052605462426*Inputs!$D23)+1*Inputs!$E23*LN(1.00623106796*Inputs!$E23)*0.571476511879989/(1*Inputs!$B23*1*Inputs!$D23*(0.640196828327564*Inputs!$F23+-2.21142002431209*Inputs!$D23)*0.0440546964241149)+(0.640196828327564*Inputs!$F23+-2.21142002431209*Inputs!$D23)/(-0.0501052605462426*Inputs!$D23)))+-12.1301182399412)/(LN(1.00623106796*Inputs!$E23)))*-0.382983716268296+2.61401944217728)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LN((-0.87924293664647*Inputs!$B24+2.21142002431209*Inputs!$D24/((0.866415471602685*Inputs!$F24+-2.21142002431209*Inputs!$D24))+0.866415471602685*Inputs!$F24/((0.640196828327564*Inputs!$F24+-2.21142002431209*Inputs!$D24))+0.640196828327564*Inputs!$F24/(-0.0501052605462426*Inputs!$D24)+0.866415471602685*Inputs!$F24/((-2.21142002431209*Inputs!$D24+0.866415471602685*Inputs!$F24/((0.87924293664647*Inputs!$B24+-2.2027550611998*Inputs!$C24))))+(-2.71693419740479*Inputs!$A24+2.20290915702005*Inputs!$C24+1/(0.737172200977316*Inputs!$B24)+1*Inputs!$F24*(0.87924293664647*Inputs!$B24+-2.2027550611998*Inputs!$C24)*0.640196828327564/(0.0501052605462426*Inputs!$D24))*(-0.866415471602685*Inputs!$F24+2.20475725705615*Inputs!$C24+4.42284004862418*Inputs!$D24+2.1695395447159*Inputs!$A24+0.571476511879989*Inputs!$E24/(1*Inputs!$B24*1*Inputs!$B24*-0.773068141642708))+(-2.20475725705615*Inputs!$C24+0.640196828327564*Inputs!$F24/(0.0501052605462426*Inputs!$D24))/((2.20290915702005*Inputs!$C24+-0.87924293664647*Inputs!$B24+0.640196828327564*Inputs!$F24/(-0.0501052605462426*Inputs!$D24)+1*Inputs!$E24*LN(1.00623106796*Inputs!$E24)*0.571476511879989/(1*Inputs!$B24*1*Inputs!$D24*(0.640196828327564*Inputs!$F24+-2.21142002431209*Inputs!$D24)*0.0440546964241149)+(0.640196828327564*Inputs!$F24+-2.21142002431209*Inputs!$D24)/(-0.0501052605462426*Inputs!$D24)))+-12.1301182399412)/(LN(1.00623106796*Inputs!$E24)))*-0.382983716268296+2.61401944217728)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LN((-0.87924293664647*Inputs!$B25+2.21142002431209*Inputs!$D25/((0.866415471602685*Inputs!$F25+-2.21142002431209*Inputs!$D25))+0.866415471602685*Inputs!$F25/((0.640196828327564*Inputs!$F25+-2.21142002431209*Inputs!$D25))+0.640196828327564*Inputs!$F25/(-0.0501052605462426*Inputs!$D25)+0.866415471602685*Inputs!$F25/((-2.21142002431209*Inputs!$D25+0.866415471602685*Inputs!$F25/((0.87924293664647*Inputs!$B25+-2.2027550611998*Inputs!$C25))))+(-2.71693419740479*Inputs!$A25+2.20290915702005*Inputs!$C25+1/(0.737172200977316*Inputs!$B25)+1*Inputs!$F25*(0.87924293664647*Inputs!$B25+-2.2027550611998*Inputs!$C25)*0.640196828327564/(0.0501052605462426*Inputs!$D25))*(-0.866415471602685*Inputs!$F25+2.20475725705615*Inputs!$C25+4.42284004862418*Inputs!$D25+2.1695395447159*Inputs!$A25+0.571476511879989*Inputs!$E25/(1*Inputs!$B25*1*Inputs!$B25*-0.773068141642708))+(-2.20475725705615*Inputs!$C25+0.640196828327564*Inputs!$F25/(0.0501052605462426*Inputs!$D25))/((2.20290915702005*Inputs!$C25+-0.87924293664647*Inputs!$B25+0.640196828327564*Inputs!$F25/(-0.0501052605462426*Inputs!$D25)+1*Inputs!$E25*LN(1.00623106796*Inputs!$E25)*0.571476511879989/(1*Inputs!$B25*1*Inputs!$D25*(0.640196828327564*Inputs!$F25+-2.21142002431209*Inputs!$D25)*0.0440546964241149)+(0.640196828327564*Inputs!$F25+-2.21142002431209*Inputs!$D25)/(-0.0501052605462426*Inputs!$D25)))+-12.1301182399412)/(LN(1.00623106796*Inputs!$E25)))*-0.382983716268296+2.61401944217728)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LN((-0.87924293664647*Inputs!$B26+2.21142002431209*Inputs!$D26/((0.866415471602685*Inputs!$F26+-2.21142002431209*Inputs!$D26))+0.866415471602685*Inputs!$F26/((0.640196828327564*Inputs!$F26+-2.21142002431209*Inputs!$D26))+0.640196828327564*Inputs!$F26/(-0.0501052605462426*Inputs!$D26)+0.866415471602685*Inputs!$F26/((-2.21142002431209*Inputs!$D26+0.866415471602685*Inputs!$F26/((0.87924293664647*Inputs!$B26+-2.2027550611998*Inputs!$C26))))+(-2.71693419740479*Inputs!$A26+2.20290915702005*Inputs!$C26+1/(0.737172200977316*Inputs!$B26)+1*Inputs!$F26*(0.87924293664647*Inputs!$B26+-2.2027550611998*Inputs!$C26)*0.640196828327564/(0.0501052605462426*Inputs!$D26))*(-0.866415471602685*Inputs!$F26+2.20475725705615*Inputs!$C26+4.42284004862418*Inputs!$D26+2.1695395447159*Inputs!$A26+0.571476511879989*Inputs!$E26/(1*Inputs!$B26*1*Inputs!$B26*-0.773068141642708))+(-2.20475725705615*Inputs!$C26+0.640196828327564*Inputs!$F26/(0.0501052605462426*Inputs!$D26))/((2.20290915702005*Inputs!$C26+-0.87924293664647*Inputs!$B26+0.640196828327564*Inputs!$F26/(-0.0501052605462426*Inputs!$D26)+1*Inputs!$E26*LN(1.00623106796*Inputs!$E26)*0.571476511879989/(1*Inputs!$B26*1*Inputs!$D26*(0.640196828327564*Inputs!$F26+-2.21142002431209*Inputs!$D26)*0.0440546964241149)+(0.640196828327564*Inputs!$F26+-2.21142002431209*Inputs!$D26)/(-0.0501052605462426*Inputs!$D26)))+-12.1301182399412)/(LN(1.00623106796*Inputs!$E26)))*-0.382983716268296+2.61401944217728)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LN((-0.87924293664647*Inputs!$B27+2.21142002431209*Inputs!$D27/((0.866415471602685*Inputs!$F27+-2.21142002431209*Inputs!$D27))+0.866415471602685*Inputs!$F27/((0.640196828327564*Inputs!$F27+-2.21142002431209*Inputs!$D27))+0.640196828327564*Inputs!$F27/(-0.0501052605462426*Inputs!$D27)+0.866415471602685*Inputs!$F27/((-2.21142002431209*Inputs!$D27+0.866415471602685*Inputs!$F27/((0.87924293664647*Inputs!$B27+-2.2027550611998*Inputs!$C27))))+(-2.71693419740479*Inputs!$A27+2.20290915702005*Inputs!$C27+1/(0.737172200977316*Inputs!$B27)+1*Inputs!$F27*(0.87924293664647*Inputs!$B27+-2.2027550611998*Inputs!$C27)*0.640196828327564/(0.0501052605462426*Inputs!$D27))*(-0.866415471602685*Inputs!$F27+2.20475725705615*Inputs!$C27+4.42284004862418*Inputs!$D27+2.1695395447159*Inputs!$A27+0.571476511879989*Inputs!$E27/(1*Inputs!$B27*1*Inputs!$B27*-0.773068141642708))+(-2.20475725705615*Inputs!$C27+0.640196828327564*Inputs!$F27/(0.0501052605462426*Inputs!$D27))/((2.20290915702005*Inputs!$C27+-0.87924293664647*Inputs!$B27+0.640196828327564*Inputs!$F27/(-0.0501052605462426*Inputs!$D27)+1*Inputs!$E27*LN(1.00623106796*Inputs!$E27)*0.571476511879989/(1*Inputs!$B27*1*Inputs!$D27*(0.640196828327564*Inputs!$F27+-2.21142002431209*Inputs!$D27)*0.0440546964241149)+(0.640196828327564*Inputs!$F27+-2.21142002431209*Inputs!$D27)/(-0.0501052605462426*Inputs!$D27)))+-12.1301182399412)/(LN(1.00623106796*Inputs!$E27)))*-0.382983716268296+2.61401944217728)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LN((-0.87924293664647*Inputs!$B28+2.21142002431209*Inputs!$D28/((0.866415471602685*Inputs!$F28+-2.21142002431209*Inputs!$D28))+0.866415471602685*Inputs!$F28/((0.640196828327564*Inputs!$F28+-2.21142002431209*Inputs!$D28))+0.640196828327564*Inputs!$F28/(-0.0501052605462426*Inputs!$D28)+0.866415471602685*Inputs!$F28/((-2.21142002431209*Inputs!$D28+0.866415471602685*Inputs!$F28/((0.87924293664647*Inputs!$B28+-2.2027550611998*Inputs!$C28))))+(-2.71693419740479*Inputs!$A28+2.20290915702005*Inputs!$C28+1/(0.737172200977316*Inputs!$B28)+1*Inputs!$F28*(0.87924293664647*Inputs!$B28+-2.2027550611998*Inputs!$C28)*0.640196828327564/(0.0501052605462426*Inputs!$D28))*(-0.866415471602685*Inputs!$F28+2.20475725705615*Inputs!$C28+4.42284004862418*Inputs!$D28+2.1695395447159*Inputs!$A28+0.571476511879989*Inputs!$E28/(1*Inputs!$B28*1*Inputs!$B28*-0.773068141642708))+(-2.20475725705615*Inputs!$C28+0.640196828327564*Inputs!$F28/(0.0501052605462426*Inputs!$D28))/((2.20290915702005*Inputs!$C28+-0.87924293664647*Inputs!$B28+0.640196828327564*Inputs!$F28/(-0.0501052605462426*Inputs!$D28)+1*Inputs!$E28*LN(1.00623106796*Inputs!$E28)*0.571476511879989/(1*Inputs!$B28*1*Inputs!$D28*(0.640196828327564*Inputs!$F28+-2.21142002431209*Inputs!$D28)*0.0440546964241149)+(0.640196828327564*Inputs!$F28+-2.21142002431209*Inputs!$D28)/(-0.0501052605462426*Inputs!$D28)))+-12.1301182399412)/(LN(1.00623106796*Inputs!$E28)))*-0.382983716268296+2.61401944217728)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LN((-0.87924293664647*Inputs!$B29+2.21142002431209*Inputs!$D29/((0.866415471602685*Inputs!$F29+-2.21142002431209*Inputs!$D29))+0.866415471602685*Inputs!$F29/((0.640196828327564*Inputs!$F29+-2.21142002431209*Inputs!$D29))+0.640196828327564*Inputs!$F29/(-0.0501052605462426*Inputs!$D29)+0.866415471602685*Inputs!$F29/((-2.21142002431209*Inputs!$D29+0.866415471602685*Inputs!$F29/((0.87924293664647*Inputs!$B29+-2.2027550611998*Inputs!$C29))))+(-2.71693419740479*Inputs!$A29+2.20290915702005*Inputs!$C29+1/(0.737172200977316*Inputs!$B29)+1*Inputs!$F29*(0.87924293664647*Inputs!$B29+-2.2027550611998*Inputs!$C29)*0.640196828327564/(0.0501052605462426*Inputs!$D29))*(-0.866415471602685*Inputs!$F29+2.20475725705615*Inputs!$C29+4.42284004862418*Inputs!$D29+2.1695395447159*Inputs!$A29+0.571476511879989*Inputs!$E29/(1*Inputs!$B29*1*Inputs!$B29*-0.773068141642708))+(-2.20475725705615*Inputs!$C29+0.640196828327564*Inputs!$F29/(0.0501052605462426*Inputs!$D29))/((2.20290915702005*Inputs!$C29+-0.87924293664647*Inputs!$B29+0.640196828327564*Inputs!$F29/(-0.0501052605462426*Inputs!$D29)+1*Inputs!$E29*LN(1.00623106796*Inputs!$E29)*0.571476511879989/(1*Inputs!$B29*1*Inputs!$D29*(0.640196828327564*Inputs!$F29+-2.21142002431209*Inputs!$D29)*0.0440546964241149)+(0.640196828327564*Inputs!$F29+-2.21142002431209*Inputs!$D29)/(-0.0501052605462426*Inputs!$D29)))+-12.1301182399412)/(LN(1.00623106796*Inputs!$E29)))*-0.382983716268296+2.61401944217728)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LN((-0.87924293664647*Inputs!$B30+2.21142002431209*Inputs!$D30/((0.866415471602685*Inputs!$F30+-2.21142002431209*Inputs!$D30))+0.866415471602685*Inputs!$F30/((0.640196828327564*Inputs!$F30+-2.21142002431209*Inputs!$D30))+0.640196828327564*Inputs!$F30/(-0.0501052605462426*Inputs!$D30)+0.866415471602685*Inputs!$F30/((-2.21142002431209*Inputs!$D30+0.866415471602685*Inputs!$F30/((0.87924293664647*Inputs!$B30+-2.2027550611998*Inputs!$C30))))+(-2.71693419740479*Inputs!$A30+2.20290915702005*Inputs!$C30+1/(0.737172200977316*Inputs!$B30)+1*Inputs!$F30*(0.87924293664647*Inputs!$B30+-2.2027550611998*Inputs!$C30)*0.640196828327564/(0.0501052605462426*Inputs!$D30))*(-0.866415471602685*Inputs!$F30+2.20475725705615*Inputs!$C30+4.42284004862418*Inputs!$D30+2.1695395447159*Inputs!$A30+0.571476511879989*Inputs!$E30/(1*Inputs!$B30*1*Inputs!$B30*-0.773068141642708))+(-2.20475725705615*Inputs!$C30+0.640196828327564*Inputs!$F30/(0.0501052605462426*Inputs!$D30))/((2.20290915702005*Inputs!$C30+-0.87924293664647*Inputs!$B30+0.640196828327564*Inputs!$F30/(-0.0501052605462426*Inputs!$D30)+1*Inputs!$E30*LN(1.00623106796*Inputs!$E30)*0.571476511879989/(1*Inputs!$B30*1*Inputs!$D30*(0.640196828327564*Inputs!$F30+-2.21142002431209*Inputs!$D30)*0.0440546964241149)+(0.640196828327564*Inputs!$F30+-2.21142002431209*Inputs!$D30)/(-0.0501052605462426*Inputs!$D30)))+-12.1301182399412)/(LN(1.00623106796*Inputs!$E30)))*-0.382983716268296+2.61401944217728)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LN((-0.87924293664647*Inputs!$B31+2.21142002431209*Inputs!$D31/((0.866415471602685*Inputs!$F31+-2.21142002431209*Inputs!$D31))+0.866415471602685*Inputs!$F31/((0.640196828327564*Inputs!$F31+-2.21142002431209*Inputs!$D31))+0.640196828327564*Inputs!$F31/(-0.0501052605462426*Inputs!$D31)+0.866415471602685*Inputs!$F31/((-2.21142002431209*Inputs!$D31+0.866415471602685*Inputs!$F31/((0.87924293664647*Inputs!$B31+-2.2027550611998*Inputs!$C31))))+(-2.71693419740479*Inputs!$A31+2.20290915702005*Inputs!$C31+1/(0.737172200977316*Inputs!$B31)+1*Inputs!$F31*(0.87924293664647*Inputs!$B31+-2.2027550611998*Inputs!$C31)*0.640196828327564/(0.0501052605462426*Inputs!$D31))*(-0.866415471602685*Inputs!$F31+2.20475725705615*Inputs!$C31+4.42284004862418*Inputs!$D31+2.1695395447159*Inputs!$A31+0.571476511879989*Inputs!$E31/(1*Inputs!$B31*1*Inputs!$B31*-0.773068141642708))+(-2.20475725705615*Inputs!$C31+0.640196828327564*Inputs!$F31/(0.0501052605462426*Inputs!$D31))/((2.20290915702005*Inputs!$C31+-0.87924293664647*Inputs!$B31+0.640196828327564*Inputs!$F31/(-0.0501052605462426*Inputs!$D31)+1*Inputs!$E31*LN(1.00623106796*Inputs!$E31)*0.571476511879989/(1*Inputs!$B31*1*Inputs!$D31*(0.640196828327564*Inputs!$F31+-2.21142002431209*Inputs!$D31)*0.0440546964241149)+(0.640196828327564*Inputs!$F31+-2.21142002431209*Inputs!$D31)/(-0.0501052605462426*Inputs!$D31)))+-12.1301182399412)/(LN(1.00623106796*Inputs!$E31)))*-0.382983716268296+2.61401944217728)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LN((-0.87924293664647*Inputs!$B32+2.21142002431209*Inputs!$D32/((0.866415471602685*Inputs!$F32+-2.21142002431209*Inputs!$D32))+0.866415471602685*Inputs!$F32/((0.640196828327564*Inputs!$F32+-2.21142002431209*Inputs!$D32))+0.640196828327564*Inputs!$F32/(-0.0501052605462426*Inputs!$D32)+0.866415471602685*Inputs!$F32/((-2.21142002431209*Inputs!$D32+0.866415471602685*Inputs!$F32/((0.87924293664647*Inputs!$B32+-2.2027550611998*Inputs!$C32))))+(-2.71693419740479*Inputs!$A32+2.20290915702005*Inputs!$C32+1/(0.737172200977316*Inputs!$B32)+1*Inputs!$F32*(0.87924293664647*Inputs!$B32+-2.2027550611998*Inputs!$C32)*0.640196828327564/(0.0501052605462426*Inputs!$D32))*(-0.866415471602685*Inputs!$F32+2.20475725705615*Inputs!$C32+4.42284004862418*Inputs!$D32+2.1695395447159*Inputs!$A32+0.571476511879989*Inputs!$E32/(1*Inputs!$B32*1*Inputs!$B32*-0.773068141642708))+(-2.20475725705615*Inputs!$C32+0.640196828327564*Inputs!$F32/(0.0501052605462426*Inputs!$D32))/((2.20290915702005*Inputs!$C32+-0.87924293664647*Inputs!$B32+0.640196828327564*Inputs!$F32/(-0.0501052605462426*Inputs!$D32)+1*Inputs!$E32*LN(1.00623106796*Inputs!$E32)*0.571476511879989/(1*Inputs!$B32*1*Inputs!$D32*(0.640196828327564*Inputs!$F32+-2.21142002431209*Inputs!$D32)*0.0440546964241149)+(0.640196828327564*Inputs!$F32+-2.21142002431209*Inputs!$D32)/(-0.0501052605462426*Inputs!$D32)))+-12.1301182399412)/(LN(1.00623106796*Inputs!$E32)))*-0.382983716268296+2.61401944217728)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LN((-0.87924293664647*Inputs!$B33+2.21142002431209*Inputs!$D33/((0.866415471602685*Inputs!$F33+-2.21142002431209*Inputs!$D33))+0.866415471602685*Inputs!$F33/((0.640196828327564*Inputs!$F33+-2.21142002431209*Inputs!$D33))+0.640196828327564*Inputs!$F33/(-0.0501052605462426*Inputs!$D33)+0.866415471602685*Inputs!$F33/((-2.21142002431209*Inputs!$D33+0.866415471602685*Inputs!$F33/((0.87924293664647*Inputs!$B33+-2.2027550611998*Inputs!$C33))))+(-2.71693419740479*Inputs!$A33+2.20290915702005*Inputs!$C33+1/(0.737172200977316*Inputs!$B33)+1*Inputs!$F33*(0.87924293664647*Inputs!$B33+-2.2027550611998*Inputs!$C33)*0.640196828327564/(0.0501052605462426*Inputs!$D33))*(-0.866415471602685*Inputs!$F33+2.20475725705615*Inputs!$C33+4.42284004862418*Inputs!$D33+2.1695395447159*Inputs!$A33+0.571476511879989*Inputs!$E33/(1*Inputs!$B33*1*Inputs!$B33*-0.773068141642708))+(-2.20475725705615*Inputs!$C33+0.640196828327564*Inputs!$F33/(0.0501052605462426*Inputs!$D33))/((2.20290915702005*Inputs!$C33+-0.87924293664647*Inputs!$B33+0.640196828327564*Inputs!$F33/(-0.0501052605462426*Inputs!$D33)+1*Inputs!$E33*LN(1.00623106796*Inputs!$E33)*0.571476511879989/(1*Inputs!$B33*1*Inputs!$D33*(0.640196828327564*Inputs!$F33+-2.21142002431209*Inputs!$D33)*0.0440546964241149)+(0.640196828327564*Inputs!$F33+-2.21142002431209*Inputs!$D33)/(-0.0501052605462426*Inputs!$D33)))+-12.1301182399412)/(LN(1.00623106796*Inputs!$E33)))*-0.382983716268296+2.61401944217728)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LN((-0.87924293664647*Inputs!$B34+2.21142002431209*Inputs!$D34/((0.866415471602685*Inputs!$F34+-2.21142002431209*Inputs!$D34))+0.866415471602685*Inputs!$F34/((0.640196828327564*Inputs!$F34+-2.21142002431209*Inputs!$D34))+0.640196828327564*Inputs!$F34/(-0.0501052605462426*Inputs!$D34)+0.866415471602685*Inputs!$F34/((-2.21142002431209*Inputs!$D34+0.866415471602685*Inputs!$F34/((0.87924293664647*Inputs!$B34+-2.2027550611998*Inputs!$C34))))+(-2.71693419740479*Inputs!$A34+2.20290915702005*Inputs!$C34+1/(0.737172200977316*Inputs!$B34)+1*Inputs!$F34*(0.87924293664647*Inputs!$B34+-2.2027550611998*Inputs!$C34)*0.640196828327564/(0.0501052605462426*Inputs!$D34))*(-0.866415471602685*Inputs!$F34+2.20475725705615*Inputs!$C34+4.42284004862418*Inputs!$D34+2.1695395447159*Inputs!$A34+0.571476511879989*Inputs!$E34/(1*Inputs!$B34*1*Inputs!$B34*-0.773068141642708))+(-2.20475725705615*Inputs!$C34+0.640196828327564*Inputs!$F34/(0.0501052605462426*Inputs!$D34))/((2.20290915702005*Inputs!$C34+-0.87924293664647*Inputs!$B34+0.640196828327564*Inputs!$F34/(-0.0501052605462426*Inputs!$D34)+1*Inputs!$E34*LN(1.00623106796*Inputs!$E34)*0.571476511879989/(1*Inputs!$B34*1*Inputs!$D34*(0.640196828327564*Inputs!$F34+-2.21142002431209*Inputs!$D34)*0.0440546964241149)+(0.640196828327564*Inputs!$F34+-2.21142002431209*Inputs!$D34)/(-0.0501052605462426*Inputs!$D34)))+-12.1301182399412)/(LN(1.00623106796*Inputs!$E34)))*-0.382983716268296+2.61401944217728)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LN((-0.87924293664647*Inputs!$B35+2.21142002431209*Inputs!$D35/((0.866415471602685*Inputs!$F35+-2.21142002431209*Inputs!$D35))+0.866415471602685*Inputs!$F35/((0.640196828327564*Inputs!$F35+-2.21142002431209*Inputs!$D35))+0.640196828327564*Inputs!$F35/(-0.0501052605462426*Inputs!$D35)+0.866415471602685*Inputs!$F35/((-2.21142002431209*Inputs!$D35+0.866415471602685*Inputs!$F35/((0.87924293664647*Inputs!$B35+-2.2027550611998*Inputs!$C35))))+(-2.71693419740479*Inputs!$A35+2.20290915702005*Inputs!$C35+1/(0.737172200977316*Inputs!$B35)+1*Inputs!$F35*(0.87924293664647*Inputs!$B35+-2.2027550611998*Inputs!$C35)*0.640196828327564/(0.0501052605462426*Inputs!$D35))*(-0.866415471602685*Inputs!$F35+2.20475725705615*Inputs!$C35+4.42284004862418*Inputs!$D35+2.1695395447159*Inputs!$A35+0.571476511879989*Inputs!$E35/(1*Inputs!$B35*1*Inputs!$B35*-0.773068141642708))+(-2.20475725705615*Inputs!$C35+0.640196828327564*Inputs!$F35/(0.0501052605462426*Inputs!$D35))/((2.20290915702005*Inputs!$C35+-0.87924293664647*Inputs!$B35+0.640196828327564*Inputs!$F35/(-0.0501052605462426*Inputs!$D35)+1*Inputs!$E35*LN(1.00623106796*Inputs!$E35)*0.571476511879989/(1*Inputs!$B35*1*Inputs!$D35*(0.640196828327564*Inputs!$F35+-2.21142002431209*Inputs!$D35)*0.0440546964241149)+(0.640196828327564*Inputs!$F35+-2.21142002431209*Inputs!$D35)/(-0.0501052605462426*Inputs!$D35)))+-12.1301182399412)/(LN(1.00623106796*Inputs!$E35)))*-0.382983716268296+2.61401944217728)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LN((-0.87924293664647*Inputs!$B36+2.21142002431209*Inputs!$D36/((0.866415471602685*Inputs!$F36+-2.21142002431209*Inputs!$D36))+0.866415471602685*Inputs!$F36/((0.640196828327564*Inputs!$F36+-2.21142002431209*Inputs!$D36))+0.640196828327564*Inputs!$F36/(-0.0501052605462426*Inputs!$D36)+0.866415471602685*Inputs!$F36/((-2.21142002431209*Inputs!$D36+0.866415471602685*Inputs!$F36/((0.87924293664647*Inputs!$B36+-2.2027550611998*Inputs!$C36))))+(-2.71693419740479*Inputs!$A36+2.20290915702005*Inputs!$C36+1/(0.737172200977316*Inputs!$B36)+1*Inputs!$F36*(0.87924293664647*Inputs!$B36+-2.2027550611998*Inputs!$C36)*0.640196828327564/(0.0501052605462426*Inputs!$D36))*(-0.866415471602685*Inputs!$F36+2.20475725705615*Inputs!$C36+4.42284004862418*Inputs!$D36+2.1695395447159*Inputs!$A36+0.571476511879989*Inputs!$E36/(1*Inputs!$B36*1*Inputs!$B36*-0.773068141642708))+(-2.20475725705615*Inputs!$C36+0.640196828327564*Inputs!$F36/(0.0501052605462426*Inputs!$D36))/((2.20290915702005*Inputs!$C36+-0.87924293664647*Inputs!$B36+0.640196828327564*Inputs!$F36/(-0.0501052605462426*Inputs!$D36)+1*Inputs!$E36*LN(1.00623106796*Inputs!$E36)*0.571476511879989/(1*Inputs!$B36*1*Inputs!$D36*(0.640196828327564*Inputs!$F36+-2.21142002431209*Inputs!$D36)*0.0440546964241149)+(0.640196828327564*Inputs!$F36+-2.21142002431209*Inputs!$D36)/(-0.0501052605462426*Inputs!$D36)))+-12.1301182399412)/(LN(1.00623106796*Inputs!$E36)))*-0.382983716268296+2.61401944217728)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LN((-0.87924293664647*Inputs!$B37+2.21142002431209*Inputs!$D37/((0.866415471602685*Inputs!$F37+-2.21142002431209*Inputs!$D37))+0.866415471602685*Inputs!$F37/((0.640196828327564*Inputs!$F37+-2.21142002431209*Inputs!$D37))+0.640196828327564*Inputs!$F37/(-0.0501052605462426*Inputs!$D37)+0.866415471602685*Inputs!$F37/((-2.21142002431209*Inputs!$D37+0.866415471602685*Inputs!$F37/((0.87924293664647*Inputs!$B37+-2.2027550611998*Inputs!$C37))))+(-2.71693419740479*Inputs!$A37+2.20290915702005*Inputs!$C37+1/(0.737172200977316*Inputs!$B37)+1*Inputs!$F37*(0.87924293664647*Inputs!$B37+-2.2027550611998*Inputs!$C37)*0.640196828327564/(0.0501052605462426*Inputs!$D37))*(-0.866415471602685*Inputs!$F37+2.20475725705615*Inputs!$C37+4.42284004862418*Inputs!$D37+2.1695395447159*Inputs!$A37+0.571476511879989*Inputs!$E37/(1*Inputs!$B37*1*Inputs!$B37*-0.773068141642708))+(-2.20475725705615*Inputs!$C37+0.640196828327564*Inputs!$F37/(0.0501052605462426*Inputs!$D37))/((2.20290915702005*Inputs!$C37+-0.87924293664647*Inputs!$B37+0.640196828327564*Inputs!$F37/(-0.0501052605462426*Inputs!$D37)+1*Inputs!$E37*LN(1.00623106796*Inputs!$E37)*0.571476511879989/(1*Inputs!$B37*1*Inputs!$D37*(0.640196828327564*Inputs!$F37+-2.21142002431209*Inputs!$D37)*0.0440546964241149)+(0.640196828327564*Inputs!$F37+-2.21142002431209*Inputs!$D37)/(-0.0501052605462426*Inputs!$D37)))+-12.1301182399412)/(LN(1.00623106796*Inputs!$E37)))*-0.382983716268296+2.61401944217728)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LN((-0.87924293664647*Inputs!$B38+2.21142002431209*Inputs!$D38/((0.866415471602685*Inputs!$F38+-2.21142002431209*Inputs!$D38))+0.866415471602685*Inputs!$F38/((0.640196828327564*Inputs!$F38+-2.21142002431209*Inputs!$D38))+0.640196828327564*Inputs!$F38/(-0.0501052605462426*Inputs!$D38)+0.866415471602685*Inputs!$F38/((-2.21142002431209*Inputs!$D38+0.866415471602685*Inputs!$F38/((0.87924293664647*Inputs!$B38+-2.2027550611998*Inputs!$C38))))+(-2.71693419740479*Inputs!$A38+2.20290915702005*Inputs!$C38+1/(0.737172200977316*Inputs!$B38)+1*Inputs!$F38*(0.87924293664647*Inputs!$B38+-2.2027550611998*Inputs!$C38)*0.640196828327564/(0.0501052605462426*Inputs!$D38))*(-0.866415471602685*Inputs!$F38+2.20475725705615*Inputs!$C38+4.42284004862418*Inputs!$D38+2.1695395447159*Inputs!$A38+0.571476511879989*Inputs!$E38/(1*Inputs!$B38*1*Inputs!$B38*-0.773068141642708))+(-2.20475725705615*Inputs!$C38+0.640196828327564*Inputs!$F38/(0.0501052605462426*Inputs!$D38))/((2.20290915702005*Inputs!$C38+-0.87924293664647*Inputs!$B38+0.640196828327564*Inputs!$F38/(-0.0501052605462426*Inputs!$D38)+1*Inputs!$E38*LN(1.00623106796*Inputs!$E38)*0.571476511879989/(1*Inputs!$B38*1*Inputs!$D38*(0.640196828327564*Inputs!$F38+-2.21142002431209*Inputs!$D38)*0.0440546964241149)+(0.640196828327564*Inputs!$F38+-2.21142002431209*Inputs!$D38)/(-0.0501052605462426*Inputs!$D38)))+-12.1301182399412)/(LN(1.00623106796*Inputs!$E38)))*-0.382983716268296+2.61401944217728)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LN((-0.87924293664647*Inputs!$B39+2.21142002431209*Inputs!$D39/((0.866415471602685*Inputs!$F39+-2.21142002431209*Inputs!$D39))+0.866415471602685*Inputs!$F39/((0.640196828327564*Inputs!$F39+-2.21142002431209*Inputs!$D39))+0.640196828327564*Inputs!$F39/(-0.0501052605462426*Inputs!$D39)+0.866415471602685*Inputs!$F39/((-2.21142002431209*Inputs!$D39+0.866415471602685*Inputs!$F39/((0.87924293664647*Inputs!$B39+-2.2027550611998*Inputs!$C39))))+(-2.71693419740479*Inputs!$A39+2.20290915702005*Inputs!$C39+1/(0.737172200977316*Inputs!$B39)+1*Inputs!$F39*(0.87924293664647*Inputs!$B39+-2.2027550611998*Inputs!$C39)*0.640196828327564/(0.0501052605462426*Inputs!$D39))*(-0.866415471602685*Inputs!$F39+2.20475725705615*Inputs!$C39+4.42284004862418*Inputs!$D39+2.1695395447159*Inputs!$A39+0.571476511879989*Inputs!$E39/(1*Inputs!$B39*1*Inputs!$B39*-0.773068141642708))+(-2.20475725705615*Inputs!$C39+0.640196828327564*Inputs!$F39/(0.0501052605462426*Inputs!$D39))/((2.20290915702005*Inputs!$C39+-0.87924293664647*Inputs!$B39+0.640196828327564*Inputs!$F39/(-0.0501052605462426*Inputs!$D39)+1*Inputs!$E39*LN(1.00623106796*Inputs!$E39)*0.571476511879989/(1*Inputs!$B39*1*Inputs!$D39*(0.640196828327564*Inputs!$F39+-2.21142002431209*Inputs!$D39)*0.0440546964241149)+(0.640196828327564*Inputs!$F39+-2.21142002431209*Inputs!$D39)/(-0.0501052605462426*Inputs!$D39)))+-12.1301182399412)/(LN(1.00623106796*Inputs!$E39)))*-0.382983716268296+2.61401944217728)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LN((-0.87924293664647*Inputs!$B40+2.21142002431209*Inputs!$D40/((0.866415471602685*Inputs!$F40+-2.21142002431209*Inputs!$D40))+0.866415471602685*Inputs!$F40/((0.640196828327564*Inputs!$F40+-2.21142002431209*Inputs!$D40))+0.640196828327564*Inputs!$F40/(-0.0501052605462426*Inputs!$D40)+0.866415471602685*Inputs!$F40/((-2.21142002431209*Inputs!$D40+0.866415471602685*Inputs!$F40/((0.87924293664647*Inputs!$B40+-2.2027550611998*Inputs!$C40))))+(-2.71693419740479*Inputs!$A40+2.20290915702005*Inputs!$C40+1/(0.737172200977316*Inputs!$B40)+1*Inputs!$F40*(0.87924293664647*Inputs!$B40+-2.2027550611998*Inputs!$C40)*0.640196828327564/(0.0501052605462426*Inputs!$D40))*(-0.866415471602685*Inputs!$F40+2.20475725705615*Inputs!$C40+4.42284004862418*Inputs!$D40+2.1695395447159*Inputs!$A40+0.571476511879989*Inputs!$E40/(1*Inputs!$B40*1*Inputs!$B40*-0.773068141642708))+(-2.20475725705615*Inputs!$C40+0.640196828327564*Inputs!$F40/(0.0501052605462426*Inputs!$D40))/((2.20290915702005*Inputs!$C40+-0.87924293664647*Inputs!$B40+0.640196828327564*Inputs!$F40/(-0.0501052605462426*Inputs!$D40)+1*Inputs!$E40*LN(1.00623106796*Inputs!$E40)*0.571476511879989/(1*Inputs!$B40*1*Inputs!$D40*(0.640196828327564*Inputs!$F40+-2.21142002431209*Inputs!$D40)*0.0440546964241149)+(0.640196828327564*Inputs!$F40+-2.21142002431209*Inputs!$D40)/(-0.0501052605462426*Inputs!$D40)))+-12.1301182399412)/(LN(1.00623106796*Inputs!$E40)))*-0.382983716268296+2.61401944217728)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LN((-0.87924293664647*Inputs!$B41+2.21142002431209*Inputs!$D41/((0.866415471602685*Inputs!$F41+-2.21142002431209*Inputs!$D41))+0.866415471602685*Inputs!$F41/((0.640196828327564*Inputs!$F41+-2.21142002431209*Inputs!$D41))+0.640196828327564*Inputs!$F41/(-0.0501052605462426*Inputs!$D41)+0.866415471602685*Inputs!$F41/((-2.21142002431209*Inputs!$D41+0.866415471602685*Inputs!$F41/((0.87924293664647*Inputs!$B41+-2.2027550611998*Inputs!$C41))))+(-2.71693419740479*Inputs!$A41+2.20290915702005*Inputs!$C41+1/(0.737172200977316*Inputs!$B41)+1*Inputs!$F41*(0.87924293664647*Inputs!$B41+-2.2027550611998*Inputs!$C41)*0.640196828327564/(0.0501052605462426*Inputs!$D41))*(-0.866415471602685*Inputs!$F41+2.20475725705615*Inputs!$C41+4.42284004862418*Inputs!$D41+2.1695395447159*Inputs!$A41+0.571476511879989*Inputs!$E41/(1*Inputs!$B41*1*Inputs!$B41*-0.773068141642708))+(-2.20475725705615*Inputs!$C41+0.640196828327564*Inputs!$F41/(0.0501052605462426*Inputs!$D41))/((2.20290915702005*Inputs!$C41+-0.87924293664647*Inputs!$B41+0.640196828327564*Inputs!$F41/(-0.0501052605462426*Inputs!$D41)+1*Inputs!$E41*LN(1.00623106796*Inputs!$E41)*0.571476511879989/(1*Inputs!$B41*1*Inputs!$D41*(0.640196828327564*Inputs!$F41+-2.21142002431209*Inputs!$D41)*0.0440546964241149)+(0.640196828327564*Inputs!$F41+-2.21142002431209*Inputs!$D41)/(-0.0501052605462426*Inputs!$D41)))+-12.1301182399412)/(LN(1.00623106796*Inputs!$E41)))*-0.382983716268296+2.61401944217728)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LN((-0.87924293664647*Inputs!$B42+2.21142002431209*Inputs!$D42/((0.866415471602685*Inputs!$F42+-2.21142002431209*Inputs!$D42))+0.866415471602685*Inputs!$F42/((0.640196828327564*Inputs!$F42+-2.21142002431209*Inputs!$D42))+0.640196828327564*Inputs!$F42/(-0.0501052605462426*Inputs!$D42)+0.866415471602685*Inputs!$F42/((-2.21142002431209*Inputs!$D42+0.866415471602685*Inputs!$F42/((0.87924293664647*Inputs!$B42+-2.2027550611998*Inputs!$C42))))+(-2.71693419740479*Inputs!$A42+2.20290915702005*Inputs!$C42+1/(0.737172200977316*Inputs!$B42)+1*Inputs!$F42*(0.87924293664647*Inputs!$B42+-2.2027550611998*Inputs!$C42)*0.640196828327564/(0.0501052605462426*Inputs!$D42))*(-0.866415471602685*Inputs!$F42+2.20475725705615*Inputs!$C42+4.42284004862418*Inputs!$D42+2.1695395447159*Inputs!$A42+0.571476511879989*Inputs!$E42/(1*Inputs!$B42*1*Inputs!$B42*-0.773068141642708))+(-2.20475725705615*Inputs!$C42+0.640196828327564*Inputs!$F42/(0.0501052605462426*Inputs!$D42))/((2.20290915702005*Inputs!$C42+-0.87924293664647*Inputs!$B42+0.640196828327564*Inputs!$F42/(-0.0501052605462426*Inputs!$D42)+1*Inputs!$E42*LN(1.00623106796*Inputs!$E42)*0.571476511879989/(1*Inputs!$B42*1*Inputs!$D42*(0.640196828327564*Inputs!$F42+-2.21142002431209*Inputs!$D42)*0.0440546964241149)+(0.640196828327564*Inputs!$F42+-2.21142002431209*Inputs!$D42)/(-0.0501052605462426*Inputs!$D42)))+-12.1301182399412)/(LN(1.00623106796*Inputs!$E42)))*-0.382983716268296+2.61401944217728)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LN((-0.87924293664647*Inputs!$B43+2.21142002431209*Inputs!$D43/((0.866415471602685*Inputs!$F43+-2.21142002431209*Inputs!$D43))+0.866415471602685*Inputs!$F43/((0.640196828327564*Inputs!$F43+-2.21142002431209*Inputs!$D43))+0.640196828327564*Inputs!$F43/(-0.0501052605462426*Inputs!$D43)+0.866415471602685*Inputs!$F43/((-2.21142002431209*Inputs!$D43+0.866415471602685*Inputs!$F43/((0.87924293664647*Inputs!$B43+-2.2027550611998*Inputs!$C43))))+(-2.71693419740479*Inputs!$A43+2.20290915702005*Inputs!$C43+1/(0.737172200977316*Inputs!$B43)+1*Inputs!$F43*(0.87924293664647*Inputs!$B43+-2.2027550611998*Inputs!$C43)*0.640196828327564/(0.0501052605462426*Inputs!$D43))*(-0.866415471602685*Inputs!$F43+2.20475725705615*Inputs!$C43+4.42284004862418*Inputs!$D43+2.1695395447159*Inputs!$A43+0.571476511879989*Inputs!$E43/(1*Inputs!$B43*1*Inputs!$B43*-0.773068141642708))+(-2.20475725705615*Inputs!$C43+0.640196828327564*Inputs!$F43/(0.0501052605462426*Inputs!$D43))/((2.20290915702005*Inputs!$C43+-0.87924293664647*Inputs!$B43+0.640196828327564*Inputs!$F43/(-0.0501052605462426*Inputs!$D43)+1*Inputs!$E43*LN(1.00623106796*Inputs!$E43)*0.571476511879989/(1*Inputs!$B43*1*Inputs!$D43*(0.640196828327564*Inputs!$F43+-2.21142002431209*Inputs!$D43)*0.0440546964241149)+(0.640196828327564*Inputs!$F43+-2.21142002431209*Inputs!$D43)/(-0.0501052605462426*Inputs!$D43)))+-12.1301182399412)/(LN(1.00623106796*Inputs!$E43)))*-0.382983716268296+2.61401944217728)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LN((-0.87924293664647*Inputs!$B44+2.21142002431209*Inputs!$D44/((0.866415471602685*Inputs!$F44+-2.21142002431209*Inputs!$D44))+0.866415471602685*Inputs!$F44/((0.640196828327564*Inputs!$F44+-2.21142002431209*Inputs!$D44))+0.640196828327564*Inputs!$F44/(-0.0501052605462426*Inputs!$D44)+0.866415471602685*Inputs!$F44/((-2.21142002431209*Inputs!$D44+0.866415471602685*Inputs!$F44/((0.87924293664647*Inputs!$B44+-2.2027550611998*Inputs!$C44))))+(-2.71693419740479*Inputs!$A44+2.20290915702005*Inputs!$C44+1/(0.737172200977316*Inputs!$B44)+1*Inputs!$F44*(0.87924293664647*Inputs!$B44+-2.2027550611998*Inputs!$C44)*0.640196828327564/(0.0501052605462426*Inputs!$D44))*(-0.866415471602685*Inputs!$F44+2.20475725705615*Inputs!$C44+4.42284004862418*Inputs!$D44+2.1695395447159*Inputs!$A44+0.571476511879989*Inputs!$E44/(1*Inputs!$B44*1*Inputs!$B44*-0.773068141642708))+(-2.20475725705615*Inputs!$C44+0.640196828327564*Inputs!$F44/(0.0501052605462426*Inputs!$D44))/((2.20290915702005*Inputs!$C44+-0.87924293664647*Inputs!$B44+0.640196828327564*Inputs!$F44/(-0.0501052605462426*Inputs!$D44)+1*Inputs!$E44*LN(1.00623106796*Inputs!$E44)*0.571476511879989/(1*Inputs!$B44*1*Inputs!$D44*(0.640196828327564*Inputs!$F44+-2.21142002431209*Inputs!$D44)*0.0440546964241149)+(0.640196828327564*Inputs!$F44+-2.21142002431209*Inputs!$D44)/(-0.0501052605462426*Inputs!$D44)))+-12.1301182399412)/(LN(1.00623106796*Inputs!$E44)))*-0.382983716268296+2.61401944217728)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LN((-0.87924293664647*Inputs!$B45+2.21142002431209*Inputs!$D45/((0.866415471602685*Inputs!$F45+-2.21142002431209*Inputs!$D45))+0.866415471602685*Inputs!$F45/((0.640196828327564*Inputs!$F45+-2.21142002431209*Inputs!$D45))+0.640196828327564*Inputs!$F45/(-0.0501052605462426*Inputs!$D45)+0.866415471602685*Inputs!$F45/((-2.21142002431209*Inputs!$D45+0.866415471602685*Inputs!$F45/((0.87924293664647*Inputs!$B45+-2.2027550611998*Inputs!$C45))))+(-2.71693419740479*Inputs!$A45+2.20290915702005*Inputs!$C45+1/(0.737172200977316*Inputs!$B45)+1*Inputs!$F45*(0.87924293664647*Inputs!$B45+-2.2027550611998*Inputs!$C45)*0.640196828327564/(0.0501052605462426*Inputs!$D45))*(-0.866415471602685*Inputs!$F45+2.20475725705615*Inputs!$C45+4.42284004862418*Inputs!$D45+2.1695395447159*Inputs!$A45+0.571476511879989*Inputs!$E45/(1*Inputs!$B45*1*Inputs!$B45*-0.773068141642708))+(-2.20475725705615*Inputs!$C45+0.640196828327564*Inputs!$F45/(0.0501052605462426*Inputs!$D45))/((2.20290915702005*Inputs!$C45+-0.87924293664647*Inputs!$B45+0.640196828327564*Inputs!$F45/(-0.0501052605462426*Inputs!$D45)+1*Inputs!$E45*LN(1.00623106796*Inputs!$E45)*0.571476511879989/(1*Inputs!$B45*1*Inputs!$D45*(0.640196828327564*Inputs!$F45+-2.21142002431209*Inputs!$D45)*0.0440546964241149)+(0.640196828327564*Inputs!$F45+-2.21142002431209*Inputs!$D45)/(-0.0501052605462426*Inputs!$D45)))+-12.1301182399412)/(LN(1.00623106796*Inputs!$E45)))*-0.382983716268296+2.61401944217728)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LN((-0.87924293664647*Inputs!$B46+2.21142002431209*Inputs!$D46/((0.866415471602685*Inputs!$F46+-2.21142002431209*Inputs!$D46))+0.866415471602685*Inputs!$F46/((0.640196828327564*Inputs!$F46+-2.21142002431209*Inputs!$D46))+0.640196828327564*Inputs!$F46/(-0.0501052605462426*Inputs!$D46)+0.866415471602685*Inputs!$F46/((-2.21142002431209*Inputs!$D46+0.866415471602685*Inputs!$F46/((0.87924293664647*Inputs!$B46+-2.2027550611998*Inputs!$C46))))+(-2.71693419740479*Inputs!$A46+2.20290915702005*Inputs!$C46+1/(0.737172200977316*Inputs!$B46)+1*Inputs!$F46*(0.87924293664647*Inputs!$B46+-2.2027550611998*Inputs!$C46)*0.640196828327564/(0.0501052605462426*Inputs!$D46))*(-0.866415471602685*Inputs!$F46+2.20475725705615*Inputs!$C46+4.42284004862418*Inputs!$D46+2.1695395447159*Inputs!$A46+0.571476511879989*Inputs!$E46/(1*Inputs!$B46*1*Inputs!$B46*-0.773068141642708))+(-2.20475725705615*Inputs!$C46+0.640196828327564*Inputs!$F46/(0.0501052605462426*Inputs!$D46))/((2.20290915702005*Inputs!$C46+-0.87924293664647*Inputs!$B46+0.640196828327564*Inputs!$F46/(-0.0501052605462426*Inputs!$D46)+1*Inputs!$E46*LN(1.00623106796*Inputs!$E46)*0.571476511879989/(1*Inputs!$B46*1*Inputs!$D46*(0.640196828327564*Inputs!$F46+-2.21142002431209*Inputs!$D46)*0.0440546964241149)+(0.640196828327564*Inputs!$F46+-2.21142002431209*Inputs!$D46)/(-0.0501052605462426*Inputs!$D46)))+-12.1301182399412)/(LN(1.00623106796*Inputs!$E46)))*-0.382983716268296+2.61401944217728)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LN((-0.87924293664647*Inputs!$B47+2.21142002431209*Inputs!$D47/((0.866415471602685*Inputs!$F47+-2.21142002431209*Inputs!$D47))+0.866415471602685*Inputs!$F47/((0.640196828327564*Inputs!$F47+-2.21142002431209*Inputs!$D47))+0.640196828327564*Inputs!$F47/(-0.0501052605462426*Inputs!$D47)+0.866415471602685*Inputs!$F47/((-2.21142002431209*Inputs!$D47+0.866415471602685*Inputs!$F47/((0.87924293664647*Inputs!$B47+-2.2027550611998*Inputs!$C47))))+(-2.71693419740479*Inputs!$A47+2.20290915702005*Inputs!$C47+1/(0.737172200977316*Inputs!$B47)+1*Inputs!$F47*(0.87924293664647*Inputs!$B47+-2.2027550611998*Inputs!$C47)*0.640196828327564/(0.0501052605462426*Inputs!$D47))*(-0.866415471602685*Inputs!$F47+2.20475725705615*Inputs!$C47+4.42284004862418*Inputs!$D47+2.1695395447159*Inputs!$A47+0.571476511879989*Inputs!$E47/(1*Inputs!$B47*1*Inputs!$B47*-0.773068141642708))+(-2.20475725705615*Inputs!$C47+0.640196828327564*Inputs!$F47/(0.0501052605462426*Inputs!$D47))/((2.20290915702005*Inputs!$C47+-0.87924293664647*Inputs!$B47+0.640196828327564*Inputs!$F47/(-0.0501052605462426*Inputs!$D47)+1*Inputs!$E47*LN(1.00623106796*Inputs!$E47)*0.571476511879989/(1*Inputs!$B47*1*Inputs!$D47*(0.640196828327564*Inputs!$F47+-2.21142002431209*Inputs!$D47)*0.0440546964241149)+(0.640196828327564*Inputs!$F47+-2.21142002431209*Inputs!$D47)/(-0.0501052605462426*Inputs!$D47)))+-12.1301182399412)/(LN(1.00623106796*Inputs!$E47)))*-0.382983716268296+2.61401944217728)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LN((-0.87924293664647*Inputs!$B48+2.21142002431209*Inputs!$D48/((0.866415471602685*Inputs!$F48+-2.21142002431209*Inputs!$D48))+0.866415471602685*Inputs!$F48/((0.640196828327564*Inputs!$F48+-2.21142002431209*Inputs!$D48))+0.640196828327564*Inputs!$F48/(-0.0501052605462426*Inputs!$D48)+0.866415471602685*Inputs!$F48/((-2.21142002431209*Inputs!$D48+0.866415471602685*Inputs!$F48/((0.87924293664647*Inputs!$B48+-2.2027550611998*Inputs!$C48))))+(-2.71693419740479*Inputs!$A48+2.20290915702005*Inputs!$C48+1/(0.737172200977316*Inputs!$B48)+1*Inputs!$F48*(0.87924293664647*Inputs!$B48+-2.2027550611998*Inputs!$C48)*0.640196828327564/(0.0501052605462426*Inputs!$D48))*(-0.866415471602685*Inputs!$F48+2.20475725705615*Inputs!$C48+4.42284004862418*Inputs!$D48+2.1695395447159*Inputs!$A48+0.571476511879989*Inputs!$E48/(1*Inputs!$B48*1*Inputs!$B48*-0.773068141642708))+(-2.20475725705615*Inputs!$C48+0.640196828327564*Inputs!$F48/(0.0501052605462426*Inputs!$D48))/((2.20290915702005*Inputs!$C48+-0.87924293664647*Inputs!$B48+0.640196828327564*Inputs!$F48/(-0.0501052605462426*Inputs!$D48)+1*Inputs!$E48*LN(1.00623106796*Inputs!$E48)*0.571476511879989/(1*Inputs!$B48*1*Inputs!$D48*(0.640196828327564*Inputs!$F48+-2.21142002431209*Inputs!$D48)*0.0440546964241149)+(0.640196828327564*Inputs!$F48+-2.21142002431209*Inputs!$D48)/(-0.0501052605462426*Inputs!$D48)))+-12.1301182399412)/(LN(1.00623106796*Inputs!$E48)))*-0.382983716268296+2.61401944217728)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LN((-0.87924293664647*Inputs!$B49+2.21142002431209*Inputs!$D49/((0.866415471602685*Inputs!$F49+-2.21142002431209*Inputs!$D49))+0.866415471602685*Inputs!$F49/((0.640196828327564*Inputs!$F49+-2.21142002431209*Inputs!$D49))+0.640196828327564*Inputs!$F49/(-0.0501052605462426*Inputs!$D49)+0.866415471602685*Inputs!$F49/((-2.21142002431209*Inputs!$D49+0.866415471602685*Inputs!$F49/((0.87924293664647*Inputs!$B49+-2.2027550611998*Inputs!$C49))))+(-2.71693419740479*Inputs!$A49+2.20290915702005*Inputs!$C49+1/(0.737172200977316*Inputs!$B49)+1*Inputs!$F49*(0.87924293664647*Inputs!$B49+-2.2027550611998*Inputs!$C49)*0.640196828327564/(0.0501052605462426*Inputs!$D49))*(-0.866415471602685*Inputs!$F49+2.20475725705615*Inputs!$C49+4.42284004862418*Inputs!$D49+2.1695395447159*Inputs!$A49+0.571476511879989*Inputs!$E49/(1*Inputs!$B49*1*Inputs!$B49*-0.773068141642708))+(-2.20475725705615*Inputs!$C49+0.640196828327564*Inputs!$F49/(0.0501052605462426*Inputs!$D49))/((2.20290915702005*Inputs!$C49+-0.87924293664647*Inputs!$B49+0.640196828327564*Inputs!$F49/(-0.0501052605462426*Inputs!$D49)+1*Inputs!$E49*LN(1.00623106796*Inputs!$E49)*0.571476511879989/(1*Inputs!$B49*1*Inputs!$D49*(0.640196828327564*Inputs!$F49+-2.21142002431209*Inputs!$D49)*0.0440546964241149)+(0.640196828327564*Inputs!$F49+-2.21142002431209*Inputs!$D49)/(-0.0501052605462426*Inputs!$D49)))+-12.1301182399412)/(LN(1.00623106796*Inputs!$E49)))*-0.382983716268296+2.61401944217728)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LN((-0.87924293664647*Inputs!$B50+2.21142002431209*Inputs!$D50/((0.866415471602685*Inputs!$F50+-2.21142002431209*Inputs!$D50))+0.866415471602685*Inputs!$F50/((0.640196828327564*Inputs!$F50+-2.21142002431209*Inputs!$D50))+0.640196828327564*Inputs!$F50/(-0.0501052605462426*Inputs!$D50)+0.866415471602685*Inputs!$F50/((-2.21142002431209*Inputs!$D50+0.866415471602685*Inputs!$F50/((0.87924293664647*Inputs!$B50+-2.2027550611998*Inputs!$C50))))+(-2.71693419740479*Inputs!$A50+2.20290915702005*Inputs!$C50+1/(0.737172200977316*Inputs!$B50)+1*Inputs!$F50*(0.87924293664647*Inputs!$B50+-2.2027550611998*Inputs!$C50)*0.640196828327564/(0.0501052605462426*Inputs!$D50))*(-0.866415471602685*Inputs!$F50+2.20475725705615*Inputs!$C50+4.42284004862418*Inputs!$D50+2.1695395447159*Inputs!$A50+0.571476511879989*Inputs!$E50/(1*Inputs!$B50*1*Inputs!$B50*-0.773068141642708))+(-2.20475725705615*Inputs!$C50+0.640196828327564*Inputs!$F50/(0.0501052605462426*Inputs!$D50))/((2.20290915702005*Inputs!$C50+-0.87924293664647*Inputs!$B50+0.640196828327564*Inputs!$F50/(-0.0501052605462426*Inputs!$D50)+1*Inputs!$E50*LN(1.00623106796*Inputs!$E50)*0.571476511879989/(1*Inputs!$B50*1*Inputs!$D50*(0.640196828327564*Inputs!$F50+-2.21142002431209*Inputs!$D50)*0.0440546964241149)+(0.640196828327564*Inputs!$F50+-2.21142002431209*Inputs!$D50)/(-0.0501052605462426*Inputs!$D50)))+-12.1301182399412)/(LN(1.00623106796*Inputs!$E50)))*-0.382983716268296+2.61401944217728)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LN((-0.87924293664647*Inputs!$B51+2.21142002431209*Inputs!$D51/((0.866415471602685*Inputs!$F51+-2.21142002431209*Inputs!$D51))+0.866415471602685*Inputs!$F51/((0.640196828327564*Inputs!$F51+-2.21142002431209*Inputs!$D51))+0.640196828327564*Inputs!$F51/(-0.0501052605462426*Inputs!$D51)+0.866415471602685*Inputs!$F51/((-2.21142002431209*Inputs!$D51+0.866415471602685*Inputs!$F51/((0.87924293664647*Inputs!$B51+-2.2027550611998*Inputs!$C51))))+(-2.71693419740479*Inputs!$A51+2.20290915702005*Inputs!$C51+1/(0.737172200977316*Inputs!$B51)+1*Inputs!$F51*(0.87924293664647*Inputs!$B51+-2.2027550611998*Inputs!$C51)*0.640196828327564/(0.0501052605462426*Inputs!$D51))*(-0.866415471602685*Inputs!$F51+2.20475725705615*Inputs!$C51+4.42284004862418*Inputs!$D51+2.1695395447159*Inputs!$A51+0.571476511879989*Inputs!$E51/(1*Inputs!$B51*1*Inputs!$B51*-0.773068141642708))+(-2.20475725705615*Inputs!$C51+0.640196828327564*Inputs!$F51/(0.0501052605462426*Inputs!$D51))/((2.20290915702005*Inputs!$C51+-0.87924293664647*Inputs!$B51+0.640196828327564*Inputs!$F51/(-0.0501052605462426*Inputs!$D51)+1*Inputs!$E51*LN(1.00623106796*Inputs!$E51)*0.571476511879989/(1*Inputs!$B51*1*Inputs!$D51*(0.640196828327564*Inputs!$F51+-2.21142002431209*Inputs!$D51)*0.0440546964241149)+(0.640196828327564*Inputs!$F51+-2.21142002431209*Inputs!$D51)/(-0.0501052605462426*Inputs!$D51)))+-12.1301182399412)/(LN(1.00623106796*Inputs!$E51)))*-0.382983716268296+2.61401944217728)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LN((-0.87924293664647*Inputs!$B52+2.21142002431209*Inputs!$D52/((0.866415471602685*Inputs!$F52+-2.21142002431209*Inputs!$D52))+0.866415471602685*Inputs!$F52/((0.640196828327564*Inputs!$F52+-2.21142002431209*Inputs!$D52))+0.640196828327564*Inputs!$F52/(-0.0501052605462426*Inputs!$D52)+0.866415471602685*Inputs!$F52/((-2.21142002431209*Inputs!$D52+0.866415471602685*Inputs!$F52/((0.87924293664647*Inputs!$B52+-2.2027550611998*Inputs!$C52))))+(-2.71693419740479*Inputs!$A52+2.20290915702005*Inputs!$C52+1/(0.737172200977316*Inputs!$B52)+1*Inputs!$F52*(0.87924293664647*Inputs!$B52+-2.2027550611998*Inputs!$C52)*0.640196828327564/(0.0501052605462426*Inputs!$D52))*(-0.866415471602685*Inputs!$F52+2.20475725705615*Inputs!$C52+4.42284004862418*Inputs!$D52+2.1695395447159*Inputs!$A52+0.571476511879989*Inputs!$E52/(1*Inputs!$B52*1*Inputs!$B52*-0.773068141642708))+(-2.20475725705615*Inputs!$C52+0.640196828327564*Inputs!$F52/(0.0501052605462426*Inputs!$D52))/((2.20290915702005*Inputs!$C52+-0.87924293664647*Inputs!$B52+0.640196828327564*Inputs!$F52/(-0.0501052605462426*Inputs!$D52)+1*Inputs!$E52*LN(1.00623106796*Inputs!$E52)*0.571476511879989/(1*Inputs!$B52*1*Inputs!$D52*(0.640196828327564*Inputs!$F52+-2.21142002431209*Inputs!$D52)*0.0440546964241149)+(0.640196828327564*Inputs!$F52+-2.21142002431209*Inputs!$D52)/(-0.0501052605462426*Inputs!$D52)))+-12.1301182399412)/(LN(1.00623106796*Inputs!$E52)))*-0.382983716268296+2.61401944217728)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LN((-0.87924293664647*Inputs!$B53+2.21142002431209*Inputs!$D53/((0.866415471602685*Inputs!$F53+-2.21142002431209*Inputs!$D53))+0.866415471602685*Inputs!$F53/((0.640196828327564*Inputs!$F53+-2.21142002431209*Inputs!$D53))+0.640196828327564*Inputs!$F53/(-0.0501052605462426*Inputs!$D53)+0.866415471602685*Inputs!$F53/((-2.21142002431209*Inputs!$D53+0.866415471602685*Inputs!$F53/((0.87924293664647*Inputs!$B53+-2.2027550611998*Inputs!$C53))))+(-2.71693419740479*Inputs!$A53+2.20290915702005*Inputs!$C53+1/(0.737172200977316*Inputs!$B53)+1*Inputs!$F53*(0.87924293664647*Inputs!$B53+-2.2027550611998*Inputs!$C53)*0.640196828327564/(0.0501052605462426*Inputs!$D53))*(-0.866415471602685*Inputs!$F53+2.20475725705615*Inputs!$C53+4.42284004862418*Inputs!$D53+2.1695395447159*Inputs!$A53+0.571476511879989*Inputs!$E53/(1*Inputs!$B53*1*Inputs!$B53*-0.773068141642708))+(-2.20475725705615*Inputs!$C53+0.640196828327564*Inputs!$F53/(0.0501052605462426*Inputs!$D53))/((2.20290915702005*Inputs!$C53+-0.87924293664647*Inputs!$B53+0.640196828327564*Inputs!$F53/(-0.0501052605462426*Inputs!$D53)+1*Inputs!$E53*LN(1.00623106796*Inputs!$E53)*0.571476511879989/(1*Inputs!$B53*1*Inputs!$D53*(0.640196828327564*Inputs!$F53+-2.21142002431209*Inputs!$D53)*0.0440546964241149)+(0.640196828327564*Inputs!$F53+-2.21142002431209*Inputs!$D53)/(-0.0501052605462426*Inputs!$D53)))+-12.1301182399412)/(LN(1.00623106796*Inputs!$E53)))*-0.382983716268296+2.61401944217728)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LN((-0.87924293664647*Inputs!$B54+2.21142002431209*Inputs!$D54/((0.866415471602685*Inputs!$F54+-2.21142002431209*Inputs!$D54))+0.866415471602685*Inputs!$F54/((0.640196828327564*Inputs!$F54+-2.21142002431209*Inputs!$D54))+0.640196828327564*Inputs!$F54/(-0.0501052605462426*Inputs!$D54)+0.866415471602685*Inputs!$F54/((-2.21142002431209*Inputs!$D54+0.866415471602685*Inputs!$F54/((0.87924293664647*Inputs!$B54+-2.2027550611998*Inputs!$C54))))+(-2.71693419740479*Inputs!$A54+2.20290915702005*Inputs!$C54+1/(0.737172200977316*Inputs!$B54)+1*Inputs!$F54*(0.87924293664647*Inputs!$B54+-2.2027550611998*Inputs!$C54)*0.640196828327564/(0.0501052605462426*Inputs!$D54))*(-0.866415471602685*Inputs!$F54+2.20475725705615*Inputs!$C54+4.42284004862418*Inputs!$D54+2.1695395447159*Inputs!$A54+0.571476511879989*Inputs!$E54/(1*Inputs!$B54*1*Inputs!$B54*-0.773068141642708))+(-2.20475725705615*Inputs!$C54+0.640196828327564*Inputs!$F54/(0.0501052605462426*Inputs!$D54))/((2.20290915702005*Inputs!$C54+-0.87924293664647*Inputs!$B54+0.640196828327564*Inputs!$F54/(-0.0501052605462426*Inputs!$D54)+1*Inputs!$E54*LN(1.00623106796*Inputs!$E54)*0.571476511879989/(1*Inputs!$B54*1*Inputs!$D54*(0.640196828327564*Inputs!$F54+-2.21142002431209*Inputs!$D54)*0.0440546964241149)+(0.640196828327564*Inputs!$F54+-2.21142002431209*Inputs!$D54)/(-0.0501052605462426*Inputs!$D54)))+-12.1301182399412)/(LN(1.00623106796*Inputs!$E54)))*-0.382983716268296+2.61401944217728)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LN((-0.87924293664647*Inputs!$B55+2.21142002431209*Inputs!$D55/((0.866415471602685*Inputs!$F55+-2.21142002431209*Inputs!$D55))+0.866415471602685*Inputs!$F55/((0.640196828327564*Inputs!$F55+-2.21142002431209*Inputs!$D55))+0.640196828327564*Inputs!$F55/(-0.0501052605462426*Inputs!$D55)+0.866415471602685*Inputs!$F55/((-2.21142002431209*Inputs!$D55+0.866415471602685*Inputs!$F55/((0.87924293664647*Inputs!$B55+-2.2027550611998*Inputs!$C55))))+(-2.71693419740479*Inputs!$A55+2.20290915702005*Inputs!$C55+1/(0.737172200977316*Inputs!$B55)+1*Inputs!$F55*(0.87924293664647*Inputs!$B55+-2.2027550611998*Inputs!$C55)*0.640196828327564/(0.0501052605462426*Inputs!$D55))*(-0.866415471602685*Inputs!$F55+2.20475725705615*Inputs!$C55+4.42284004862418*Inputs!$D55+2.1695395447159*Inputs!$A55+0.571476511879989*Inputs!$E55/(1*Inputs!$B55*1*Inputs!$B55*-0.773068141642708))+(-2.20475725705615*Inputs!$C55+0.640196828327564*Inputs!$F55/(0.0501052605462426*Inputs!$D55))/((2.20290915702005*Inputs!$C55+-0.87924293664647*Inputs!$B55+0.640196828327564*Inputs!$F55/(-0.0501052605462426*Inputs!$D55)+1*Inputs!$E55*LN(1.00623106796*Inputs!$E55)*0.571476511879989/(1*Inputs!$B55*1*Inputs!$D55*(0.640196828327564*Inputs!$F55+-2.21142002431209*Inputs!$D55)*0.0440546964241149)+(0.640196828327564*Inputs!$F55+-2.21142002431209*Inputs!$D55)/(-0.0501052605462426*Inputs!$D55)))+-12.1301182399412)/(LN(1.00623106796*Inputs!$E55)))*-0.382983716268296+2.61401944217728)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LN((-0.87924293664647*Inputs!$B56+2.21142002431209*Inputs!$D56/((0.866415471602685*Inputs!$F56+-2.21142002431209*Inputs!$D56))+0.866415471602685*Inputs!$F56/((0.640196828327564*Inputs!$F56+-2.21142002431209*Inputs!$D56))+0.640196828327564*Inputs!$F56/(-0.0501052605462426*Inputs!$D56)+0.866415471602685*Inputs!$F56/((-2.21142002431209*Inputs!$D56+0.866415471602685*Inputs!$F56/((0.87924293664647*Inputs!$B56+-2.2027550611998*Inputs!$C56))))+(-2.71693419740479*Inputs!$A56+2.20290915702005*Inputs!$C56+1/(0.737172200977316*Inputs!$B56)+1*Inputs!$F56*(0.87924293664647*Inputs!$B56+-2.2027550611998*Inputs!$C56)*0.640196828327564/(0.0501052605462426*Inputs!$D56))*(-0.866415471602685*Inputs!$F56+2.20475725705615*Inputs!$C56+4.42284004862418*Inputs!$D56+2.1695395447159*Inputs!$A56+0.571476511879989*Inputs!$E56/(1*Inputs!$B56*1*Inputs!$B56*-0.773068141642708))+(-2.20475725705615*Inputs!$C56+0.640196828327564*Inputs!$F56/(0.0501052605462426*Inputs!$D56))/((2.20290915702005*Inputs!$C56+-0.87924293664647*Inputs!$B56+0.640196828327564*Inputs!$F56/(-0.0501052605462426*Inputs!$D56)+1*Inputs!$E56*LN(1.00623106796*Inputs!$E56)*0.571476511879989/(1*Inputs!$B56*1*Inputs!$D56*(0.640196828327564*Inputs!$F56+-2.21142002431209*Inputs!$D56)*0.0440546964241149)+(0.640196828327564*Inputs!$F56+-2.21142002431209*Inputs!$D56)/(-0.0501052605462426*Inputs!$D56)))+-12.1301182399412)/(LN(1.00623106796*Inputs!$E56)))*-0.382983716268296+2.61401944217728)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LN((-0.87924293664647*Inputs!$B57+2.21142002431209*Inputs!$D57/((0.866415471602685*Inputs!$F57+-2.21142002431209*Inputs!$D57))+0.866415471602685*Inputs!$F57/((0.640196828327564*Inputs!$F57+-2.21142002431209*Inputs!$D57))+0.640196828327564*Inputs!$F57/(-0.0501052605462426*Inputs!$D57)+0.866415471602685*Inputs!$F57/((-2.21142002431209*Inputs!$D57+0.866415471602685*Inputs!$F57/((0.87924293664647*Inputs!$B57+-2.2027550611998*Inputs!$C57))))+(-2.71693419740479*Inputs!$A57+2.20290915702005*Inputs!$C57+1/(0.737172200977316*Inputs!$B57)+1*Inputs!$F57*(0.87924293664647*Inputs!$B57+-2.2027550611998*Inputs!$C57)*0.640196828327564/(0.0501052605462426*Inputs!$D57))*(-0.866415471602685*Inputs!$F57+2.20475725705615*Inputs!$C57+4.42284004862418*Inputs!$D57+2.1695395447159*Inputs!$A57+0.571476511879989*Inputs!$E57/(1*Inputs!$B57*1*Inputs!$B57*-0.773068141642708))+(-2.20475725705615*Inputs!$C57+0.640196828327564*Inputs!$F57/(0.0501052605462426*Inputs!$D57))/((2.20290915702005*Inputs!$C57+-0.87924293664647*Inputs!$B57+0.640196828327564*Inputs!$F57/(-0.0501052605462426*Inputs!$D57)+1*Inputs!$E57*LN(1.00623106796*Inputs!$E57)*0.571476511879989/(1*Inputs!$B57*1*Inputs!$D57*(0.640196828327564*Inputs!$F57+-2.21142002431209*Inputs!$D57)*0.0440546964241149)+(0.640196828327564*Inputs!$F57+-2.21142002431209*Inputs!$D57)/(-0.0501052605462426*Inputs!$D57)))+-12.1301182399412)/(LN(1.00623106796*Inputs!$E57)))*-0.382983716268296+2.61401944217728)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LN((-0.87924293664647*Inputs!$B58+2.21142002431209*Inputs!$D58/((0.866415471602685*Inputs!$F58+-2.21142002431209*Inputs!$D58))+0.866415471602685*Inputs!$F58/((0.640196828327564*Inputs!$F58+-2.21142002431209*Inputs!$D58))+0.640196828327564*Inputs!$F58/(-0.0501052605462426*Inputs!$D58)+0.866415471602685*Inputs!$F58/((-2.21142002431209*Inputs!$D58+0.866415471602685*Inputs!$F58/((0.87924293664647*Inputs!$B58+-2.2027550611998*Inputs!$C58))))+(-2.71693419740479*Inputs!$A58+2.20290915702005*Inputs!$C58+1/(0.737172200977316*Inputs!$B58)+1*Inputs!$F58*(0.87924293664647*Inputs!$B58+-2.2027550611998*Inputs!$C58)*0.640196828327564/(0.0501052605462426*Inputs!$D58))*(-0.866415471602685*Inputs!$F58+2.20475725705615*Inputs!$C58+4.42284004862418*Inputs!$D58+2.1695395447159*Inputs!$A58+0.571476511879989*Inputs!$E58/(1*Inputs!$B58*1*Inputs!$B58*-0.773068141642708))+(-2.20475725705615*Inputs!$C58+0.640196828327564*Inputs!$F58/(0.0501052605462426*Inputs!$D58))/((2.20290915702005*Inputs!$C58+-0.87924293664647*Inputs!$B58+0.640196828327564*Inputs!$F58/(-0.0501052605462426*Inputs!$D58)+1*Inputs!$E58*LN(1.00623106796*Inputs!$E58)*0.571476511879989/(1*Inputs!$B58*1*Inputs!$D58*(0.640196828327564*Inputs!$F58+-2.21142002431209*Inputs!$D58)*0.0440546964241149)+(0.640196828327564*Inputs!$F58+-2.21142002431209*Inputs!$D58)/(-0.0501052605462426*Inputs!$D58)))+-12.1301182399412)/(LN(1.00623106796*Inputs!$E58)))*-0.382983716268296+2.61401944217728)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LN((-0.87924293664647*Inputs!$B59+2.21142002431209*Inputs!$D59/((0.866415471602685*Inputs!$F59+-2.21142002431209*Inputs!$D59))+0.866415471602685*Inputs!$F59/((0.640196828327564*Inputs!$F59+-2.21142002431209*Inputs!$D59))+0.640196828327564*Inputs!$F59/(-0.0501052605462426*Inputs!$D59)+0.866415471602685*Inputs!$F59/((-2.21142002431209*Inputs!$D59+0.866415471602685*Inputs!$F59/((0.87924293664647*Inputs!$B59+-2.2027550611998*Inputs!$C59))))+(-2.71693419740479*Inputs!$A59+2.20290915702005*Inputs!$C59+1/(0.737172200977316*Inputs!$B59)+1*Inputs!$F59*(0.87924293664647*Inputs!$B59+-2.2027550611998*Inputs!$C59)*0.640196828327564/(0.0501052605462426*Inputs!$D59))*(-0.866415471602685*Inputs!$F59+2.20475725705615*Inputs!$C59+4.42284004862418*Inputs!$D59+2.1695395447159*Inputs!$A59+0.571476511879989*Inputs!$E59/(1*Inputs!$B59*1*Inputs!$B59*-0.773068141642708))+(-2.20475725705615*Inputs!$C59+0.640196828327564*Inputs!$F59/(0.0501052605462426*Inputs!$D59))/((2.20290915702005*Inputs!$C59+-0.87924293664647*Inputs!$B59+0.640196828327564*Inputs!$F59/(-0.0501052605462426*Inputs!$D59)+1*Inputs!$E59*LN(1.00623106796*Inputs!$E59)*0.571476511879989/(1*Inputs!$B59*1*Inputs!$D59*(0.640196828327564*Inputs!$F59+-2.21142002431209*Inputs!$D59)*0.0440546964241149)+(0.640196828327564*Inputs!$F59+-2.21142002431209*Inputs!$D59)/(-0.0501052605462426*Inputs!$D59)))+-12.1301182399412)/(LN(1.00623106796*Inputs!$E59)))*-0.382983716268296+2.61401944217728)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LN((-0.87924293664647*Inputs!$B60+2.21142002431209*Inputs!$D60/((0.866415471602685*Inputs!$F60+-2.21142002431209*Inputs!$D60))+0.866415471602685*Inputs!$F60/((0.640196828327564*Inputs!$F60+-2.21142002431209*Inputs!$D60))+0.640196828327564*Inputs!$F60/(-0.0501052605462426*Inputs!$D60)+0.866415471602685*Inputs!$F60/((-2.21142002431209*Inputs!$D60+0.866415471602685*Inputs!$F60/((0.87924293664647*Inputs!$B60+-2.2027550611998*Inputs!$C60))))+(-2.71693419740479*Inputs!$A60+2.20290915702005*Inputs!$C60+1/(0.737172200977316*Inputs!$B60)+1*Inputs!$F60*(0.87924293664647*Inputs!$B60+-2.2027550611998*Inputs!$C60)*0.640196828327564/(0.0501052605462426*Inputs!$D60))*(-0.866415471602685*Inputs!$F60+2.20475725705615*Inputs!$C60+4.42284004862418*Inputs!$D60+2.1695395447159*Inputs!$A60+0.571476511879989*Inputs!$E60/(1*Inputs!$B60*1*Inputs!$B60*-0.773068141642708))+(-2.20475725705615*Inputs!$C60+0.640196828327564*Inputs!$F60/(0.0501052605462426*Inputs!$D60))/((2.20290915702005*Inputs!$C60+-0.87924293664647*Inputs!$B60+0.640196828327564*Inputs!$F60/(-0.0501052605462426*Inputs!$D60)+1*Inputs!$E60*LN(1.00623106796*Inputs!$E60)*0.571476511879989/(1*Inputs!$B60*1*Inputs!$D60*(0.640196828327564*Inputs!$F60+-2.21142002431209*Inputs!$D60)*0.0440546964241149)+(0.640196828327564*Inputs!$F60+-2.21142002431209*Inputs!$D60)/(-0.0501052605462426*Inputs!$D60)))+-12.1301182399412)/(LN(1.00623106796*Inputs!$E60)))*-0.382983716268296+2.61401944217728)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LN((-0.87924293664647*Inputs!$B61+2.21142002431209*Inputs!$D61/((0.866415471602685*Inputs!$F61+-2.21142002431209*Inputs!$D61))+0.866415471602685*Inputs!$F61/((0.640196828327564*Inputs!$F61+-2.21142002431209*Inputs!$D61))+0.640196828327564*Inputs!$F61/(-0.0501052605462426*Inputs!$D61)+0.866415471602685*Inputs!$F61/((-2.21142002431209*Inputs!$D61+0.866415471602685*Inputs!$F61/((0.87924293664647*Inputs!$B61+-2.2027550611998*Inputs!$C61))))+(-2.71693419740479*Inputs!$A61+2.20290915702005*Inputs!$C61+1/(0.737172200977316*Inputs!$B61)+1*Inputs!$F61*(0.87924293664647*Inputs!$B61+-2.2027550611998*Inputs!$C61)*0.640196828327564/(0.0501052605462426*Inputs!$D61))*(-0.866415471602685*Inputs!$F61+2.20475725705615*Inputs!$C61+4.42284004862418*Inputs!$D61+2.1695395447159*Inputs!$A61+0.571476511879989*Inputs!$E61/(1*Inputs!$B61*1*Inputs!$B61*-0.773068141642708))+(-2.20475725705615*Inputs!$C61+0.640196828327564*Inputs!$F61/(0.0501052605462426*Inputs!$D61))/((2.20290915702005*Inputs!$C61+-0.87924293664647*Inputs!$B61+0.640196828327564*Inputs!$F61/(-0.0501052605462426*Inputs!$D61)+1*Inputs!$E61*LN(1.00623106796*Inputs!$E61)*0.571476511879989/(1*Inputs!$B61*1*Inputs!$D61*(0.640196828327564*Inputs!$F61+-2.21142002431209*Inputs!$D61)*0.0440546964241149)+(0.640196828327564*Inputs!$F61+-2.21142002431209*Inputs!$D61)/(-0.0501052605462426*Inputs!$D61)))+-12.1301182399412)/(LN(1.00623106796*Inputs!$E61)))*-0.382983716268296+2.61401944217728)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LN((-0.87924293664647*Inputs!$B62+2.21142002431209*Inputs!$D62/((0.866415471602685*Inputs!$F62+-2.21142002431209*Inputs!$D62))+0.866415471602685*Inputs!$F62/((0.640196828327564*Inputs!$F62+-2.21142002431209*Inputs!$D62))+0.640196828327564*Inputs!$F62/(-0.0501052605462426*Inputs!$D62)+0.866415471602685*Inputs!$F62/((-2.21142002431209*Inputs!$D62+0.866415471602685*Inputs!$F62/((0.87924293664647*Inputs!$B62+-2.2027550611998*Inputs!$C62))))+(-2.71693419740479*Inputs!$A62+2.20290915702005*Inputs!$C62+1/(0.737172200977316*Inputs!$B62)+1*Inputs!$F62*(0.87924293664647*Inputs!$B62+-2.2027550611998*Inputs!$C62)*0.640196828327564/(0.0501052605462426*Inputs!$D62))*(-0.866415471602685*Inputs!$F62+2.20475725705615*Inputs!$C62+4.42284004862418*Inputs!$D62+2.1695395447159*Inputs!$A62+0.571476511879989*Inputs!$E62/(1*Inputs!$B62*1*Inputs!$B62*-0.773068141642708))+(-2.20475725705615*Inputs!$C62+0.640196828327564*Inputs!$F62/(0.0501052605462426*Inputs!$D62))/((2.20290915702005*Inputs!$C62+-0.87924293664647*Inputs!$B62+0.640196828327564*Inputs!$F62/(-0.0501052605462426*Inputs!$D62)+1*Inputs!$E62*LN(1.00623106796*Inputs!$E62)*0.571476511879989/(1*Inputs!$B62*1*Inputs!$D62*(0.640196828327564*Inputs!$F62+-2.21142002431209*Inputs!$D62)*0.0440546964241149)+(0.640196828327564*Inputs!$F62+-2.21142002431209*Inputs!$D62)/(-0.0501052605462426*Inputs!$D62)))+-12.1301182399412)/(LN(1.00623106796*Inputs!$E62)))*-0.382983716268296+2.61401944217728)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LN((-0.87924293664647*Inputs!$B63+2.21142002431209*Inputs!$D63/((0.866415471602685*Inputs!$F63+-2.21142002431209*Inputs!$D63))+0.866415471602685*Inputs!$F63/((0.640196828327564*Inputs!$F63+-2.21142002431209*Inputs!$D63))+0.640196828327564*Inputs!$F63/(-0.0501052605462426*Inputs!$D63)+0.866415471602685*Inputs!$F63/((-2.21142002431209*Inputs!$D63+0.866415471602685*Inputs!$F63/((0.87924293664647*Inputs!$B63+-2.2027550611998*Inputs!$C63))))+(-2.71693419740479*Inputs!$A63+2.20290915702005*Inputs!$C63+1/(0.737172200977316*Inputs!$B63)+1*Inputs!$F63*(0.87924293664647*Inputs!$B63+-2.2027550611998*Inputs!$C63)*0.640196828327564/(0.0501052605462426*Inputs!$D63))*(-0.866415471602685*Inputs!$F63+2.20475725705615*Inputs!$C63+4.42284004862418*Inputs!$D63+2.1695395447159*Inputs!$A63+0.571476511879989*Inputs!$E63/(1*Inputs!$B63*1*Inputs!$B63*-0.773068141642708))+(-2.20475725705615*Inputs!$C63+0.640196828327564*Inputs!$F63/(0.0501052605462426*Inputs!$D63))/((2.20290915702005*Inputs!$C63+-0.87924293664647*Inputs!$B63+0.640196828327564*Inputs!$F63/(-0.0501052605462426*Inputs!$D63)+1*Inputs!$E63*LN(1.00623106796*Inputs!$E63)*0.571476511879989/(1*Inputs!$B63*1*Inputs!$D63*(0.640196828327564*Inputs!$F63+-2.21142002431209*Inputs!$D63)*0.0440546964241149)+(0.640196828327564*Inputs!$F63+-2.21142002431209*Inputs!$D63)/(-0.0501052605462426*Inputs!$D63)))+-12.1301182399412)/(LN(1.00623106796*Inputs!$E63)))*-0.382983716268296+2.61401944217728)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LN((-0.87924293664647*Inputs!$B64+2.21142002431209*Inputs!$D64/((0.866415471602685*Inputs!$F64+-2.21142002431209*Inputs!$D64))+0.866415471602685*Inputs!$F64/((0.640196828327564*Inputs!$F64+-2.21142002431209*Inputs!$D64))+0.640196828327564*Inputs!$F64/(-0.0501052605462426*Inputs!$D64)+0.866415471602685*Inputs!$F64/((-2.21142002431209*Inputs!$D64+0.866415471602685*Inputs!$F64/((0.87924293664647*Inputs!$B64+-2.2027550611998*Inputs!$C64))))+(-2.71693419740479*Inputs!$A64+2.20290915702005*Inputs!$C64+1/(0.737172200977316*Inputs!$B64)+1*Inputs!$F64*(0.87924293664647*Inputs!$B64+-2.2027550611998*Inputs!$C64)*0.640196828327564/(0.0501052605462426*Inputs!$D64))*(-0.866415471602685*Inputs!$F64+2.20475725705615*Inputs!$C64+4.42284004862418*Inputs!$D64+2.1695395447159*Inputs!$A64+0.571476511879989*Inputs!$E64/(1*Inputs!$B64*1*Inputs!$B64*-0.773068141642708))+(-2.20475725705615*Inputs!$C64+0.640196828327564*Inputs!$F64/(0.0501052605462426*Inputs!$D64))/((2.20290915702005*Inputs!$C64+-0.87924293664647*Inputs!$B64+0.640196828327564*Inputs!$F64/(-0.0501052605462426*Inputs!$D64)+1*Inputs!$E64*LN(1.00623106796*Inputs!$E64)*0.571476511879989/(1*Inputs!$B64*1*Inputs!$D64*(0.640196828327564*Inputs!$F64+-2.21142002431209*Inputs!$D64)*0.0440546964241149)+(0.640196828327564*Inputs!$F64+-2.21142002431209*Inputs!$D64)/(-0.0501052605462426*Inputs!$D64)))+-12.1301182399412)/(LN(1.00623106796*Inputs!$E64)))*-0.382983716268296+2.61401944217728)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LN((-0.87924293664647*Inputs!$B65+2.21142002431209*Inputs!$D65/((0.866415471602685*Inputs!$F65+-2.21142002431209*Inputs!$D65))+0.866415471602685*Inputs!$F65/((0.640196828327564*Inputs!$F65+-2.21142002431209*Inputs!$D65))+0.640196828327564*Inputs!$F65/(-0.0501052605462426*Inputs!$D65)+0.866415471602685*Inputs!$F65/((-2.21142002431209*Inputs!$D65+0.866415471602685*Inputs!$F65/((0.87924293664647*Inputs!$B65+-2.2027550611998*Inputs!$C65))))+(-2.71693419740479*Inputs!$A65+2.20290915702005*Inputs!$C65+1/(0.737172200977316*Inputs!$B65)+1*Inputs!$F65*(0.87924293664647*Inputs!$B65+-2.2027550611998*Inputs!$C65)*0.640196828327564/(0.0501052605462426*Inputs!$D65))*(-0.866415471602685*Inputs!$F65+2.20475725705615*Inputs!$C65+4.42284004862418*Inputs!$D65+2.1695395447159*Inputs!$A65+0.571476511879989*Inputs!$E65/(1*Inputs!$B65*1*Inputs!$B65*-0.773068141642708))+(-2.20475725705615*Inputs!$C65+0.640196828327564*Inputs!$F65/(0.0501052605462426*Inputs!$D65))/((2.20290915702005*Inputs!$C65+-0.87924293664647*Inputs!$B65+0.640196828327564*Inputs!$F65/(-0.0501052605462426*Inputs!$D65)+1*Inputs!$E65*LN(1.00623106796*Inputs!$E65)*0.571476511879989/(1*Inputs!$B65*1*Inputs!$D65*(0.640196828327564*Inputs!$F65+-2.21142002431209*Inputs!$D65)*0.0440546964241149)+(0.640196828327564*Inputs!$F65+-2.21142002431209*Inputs!$D65)/(-0.0501052605462426*Inputs!$D65)))+-12.1301182399412)/(LN(1.00623106796*Inputs!$E65)))*-0.382983716268296+2.61401944217728)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LN((-0.87924293664647*Inputs!$B66+2.21142002431209*Inputs!$D66/((0.866415471602685*Inputs!$F66+-2.21142002431209*Inputs!$D66))+0.866415471602685*Inputs!$F66/((0.640196828327564*Inputs!$F66+-2.21142002431209*Inputs!$D66))+0.640196828327564*Inputs!$F66/(-0.0501052605462426*Inputs!$D66)+0.866415471602685*Inputs!$F66/((-2.21142002431209*Inputs!$D66+0.866415471602685*Inputs!$F66/((0.87924293664647*Inputs!$B66+-2.2027550611998*Inputs!$C66))))+(-2.71693419740479*Inputs!$A66+2.20290915702005*Inputs!$C66+1/(0.737172200977316*Inputs!$B66)+1*Inputs!$F66*(0.87924293664647*Inputs!$B66+-2.2027550611998*Inputs!$C66)*0.640196828327564/(0.0501052605462426*Inputs!$D66))*(-0.866415471602685*Inputs!$F66+2.20475725705615*Inputs!$C66+4.42284004862418*Inputs!$D66+2.1695395447159*Inputs!$A66+0.571476511879989*Inputs!$E66/(1*Inputs!$B66*1*Inputs!$B66*-0.773068141642708))+(-2.20475725705615*Inputs!$C66+0.640196828327564*Inputs!$F66/(0.0501052605462426*Inputs!$D66))/((2.20290915702005*Inputs!$C66+-0.87924293664647*Inputs!$B66+0.640196828327564*Inputs!$F66/(-0.0501052605462426*Inputs!$D66)+1*Inputs!$E66*LN(1.00623106796*Inputs!$E66)*0.571476511879989/(1*Inputs!$B66*1*Inputs!$D66*(0.640196828327564*Inputs!$F66+-2.21142002431209*Inputs!$D66)*0.0440546964241149)+(0.640196828327564*Inputs!$F66+-2.21142002431209*Inputs!$D66)/(-0.0501052605462426*Inputs!$D66)))+-12.1301182399412)/(LN(1.00623106796*Inputs!$E66)))*-0.382983716268296+2.61401944217728)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LN((-0.87924293664647*Inputs!$B67+2.21142002431209*Inputs!$D67/((0.866415471602685*Inputs!$F67+-2.21142002431209*Inputs!$D67))+0.866415471602685*Inputs!$F67/((0.640196828327564*Inputs!$F67+-2.21142002431209*Inputs!$D67))+0.640196828327564*Inputs!$F67/(-0.0501052605462426*Inputs!$D67)+0.866415471602685*Inputs!$F67/((-2.21142002431209*Inputs!$D67+0.866415471602685*Inputs!$F67/((0.87924293664647*Inputs!$B67+-2.2027550611998*Inputs!$C67))))+(-2.71693419740479*Inputs!$A67+2.20290915702005*Inputs!$C67+1/(0.737172200977316*Inputs!$B67)+1*Inputs!$F67*(0.87924293664647*Inputs!$B67+-2.2027550611998*Inputs!$C67)*0.640196828327564/(0.0501052605462426*Inputs!$D67))*(-0.866415471602685*Inputs!$F67+2.20475725705615*Inputs!$C67+4.42284004862418*Inputs!$D67+2.1695395447159*Inputs!$A67+0.571476511879989*Inputs!$E67/(1*Inputs!$B67*1*Inputs!$B67*-0.773068141642708))+(-2.20475725705615*Inputs!$C67+0.640196828327564*Inputs!$F67/(0.0501052605462426*Inputs!$D67))/((2.20290915702005*Inputs!$C67+-0.87924293664647*Inputs!$B67+0.640196828327564*Inputs!$F67/(-0.0501052605462426*Inputs!$D67)+1*Inputs!$E67*LN(1.00623106796*Inputs!$E67)*0.571476511879989/(1*Inputs!$B67*1*Inputs!$D67*(0.640196828327564*Inputs!$F67+-2.21142002431209*Inputs!$D67)*0.0440546964241149)+(0.640196828327564*Inputs!$F67+-2.21142002431209*Inputs!$D67)/(-0.0501052605462426*Inputs!$D67)))+-12.1301182399412)/(LN(1.00623106796*Inputs!$E67)))*-0.382983716268296+2.61401944217728)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LN((-0.87924293664647*Inputs!$B68+2.21142002431209*Inputs!$D68/((0.866415471602685*Inputs!$F68+-2.21142002431209*Inputs!$D68))+0.866415471602685*Inputs!$F68/((0.640196828327564*Inputs!$F68+-2.21142002431209*Inputs!$D68))+0.640196828327564*Inputs!$F68/(-0.0501052605462426*Inputs!$D68)+0.866415471602685*Inputs!$F68/((-2.21142002431209*Inputs!$D68+0.866415471602685*Inputs!$F68/((0.87924293664647*Inputs!$B68+-2.2027550611998*Inputs!$C68))))+(-2.71693419740479*Inputs!$A68+2.20290915702005*Inputs!$C68+1/(0.737172200977316*Inputs!$B68)+1*Inputs!$F68*(0.87924293664647*Inputs!$B68+-2.2027550611998*Inputs!$C68)*0.640196828327564/(0.0501052605462426*Inputs!$D68))*(-0.866415471602685*Inputs!$F68+2.20475725705615*Inputs!$C68+4.42284004862418*Inputs!$D68+2.1695395447159*Inputs!$A68+0.571476511879989*Inputs!$E68/(1*Inputs!$B68*1*Inputs!$B68*-0.773068141642708))+(-2.20475725705615*Inputs!$C68+0.640196828327564*Inputs!$F68/(0.0501052605462426*Inputs!$D68))/((2.20290915702005*Inputs!$C68+-0.87924293664647*Inputs!$B68+0.640196828327564*Inputs!$F68/(-0.0501052605462426*Inputs!$D68)+1*Inputs!$E68*LN(1.00623106796*Inputs!$E68)*0.571476511879989/(1*Inputs!$B68*1*Inputs!$D68*(0.640196828327564*Inputs!$F68+-2.21142002431209*Inputs!$D68)*0.0440546964241149)+(0.640196828327564*Inputs!$F68+-2.21142002431209*Inputs!$D68)/(-0.0501052605462426*Inputs!$D68)))+-12.1301182399412)/(LN(1.00623106796*Inputs!$E68)))*-0.382983716268296+2.61401944217728)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LN((-0.87924293664647*Inputs!$B69+2.21142002431209*Inputs!$D69/((0.866415471602685*Inputs!$F69+-2.21142002431209*Inputs!$D69))+0.866415471602685*Inputs!$F69/((0.640196828327564*Inputs!$F69+-2.21142002431209*Inputs!$D69))+0.640196828327564*Inputs!$F69/(-0.0501052605462426*Inputs!$D69)+0.866415471602685*Inputs!$F69/((-2.21142002431209*Inputs!$D69+0.866415471602685*Inputs!$F69/((0.87924293664647*Inputs!$B69+-2.2027550611998*Inputs!$C69))))+(-2.71693419740479*Inputs!$A69+2.20290915702005*Inputs!$C69+1/(0.737172200977316*Inputs!$B69)+1*Inputs!$F69*(0.87924293664647*Inputs!$B69+-2.2027550611998*Inputs!$C69)*0.640196828327564/(0.0501052605462426*Inputs!$D69))*(-0.866415471602685*Inputs!$F69+2.20475725705615*Inputs!$C69+4.42284004862418*Inputs!$D69+2.1695395447159*Inputs!$A69+0.571476511879989*Inputs!$E69/(1*Inputs!$B69*1*Inputs!$B69*-0.773068141642708))+(-2.20475725705615*Inputs!$C69+0.640196828327564*Inputs!$F69/(0.0501052605462426*Inputs!$D69))/((2.20290915702005*Inputs!$C69+-0.87924293664647*Inputs!$B69+0.640196828327564*Inputs!$F69/(-0.0501052605462426*Inputs!$D69)+1*Inputs!$E69*LN(1.00623106796*Inputs!$E69)*0.571476511879989/(1*Inputs!$B69*1*Inputs!$D69*(0.640196828327564*Inputs!$F69+-2.21142002431209*Inputs!$D69)*0.0440546964241149)+(0.640196828327564*Inputs!$F69+-2.21142002431209*Inputs!$D69)/(-0.0501052605462426*Inputs!$D69)))+-12.1301182399412)/(LN(1.00623106796*Inputs!$E69)))*-0.382983716268296+2.61401944217728)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LN((-0.87924293664647*Inputs!$B70+2.21142002431209*Inputs!$D70/((0.866415471602685*Inputs!$F70+-2.21142002431209*Inputs!$D70))+0.866415471602685*Inputs!$F70/((0.640196828327564*Inputs!$F70+-2.21142002431209*Inputs!$D70))+0.640196828327564*Inputs!$F70/(-0.0501052605462426*Inputs!$D70)+0.866415471602685*Inputs!$F70/((-2.21142002431209*Inputs!$D70+0.866415471602685*Inputs!$F70/((0.87924293664647*Inputs!$B70+-2.2027550611998*Inputs!$C70))))+(-2.71693419740479*Inputs!$A70+2.20290915702005*Inputs!$C70+1/(0.737172200977316*Inputs!$B70)+1*Inputs!$F70*(0.87924293664647*Inputs!$B70+-2.2027550611998*Inputs!$C70)*0.640196828327564/(0.0501052605462426*Inputs!$D70))*(-0.866415471602685*Inputs!$F70+2.20475725705615*Inputs!$C70+4.42284004862418*Inputs!$D70+2.1695395447159*Inputs!$A70+0.571476511879989*Inputs!$E70/(1*Inputs!$B70*1*Inputs!$B70*-0.773068141642708))+(-2.20475725705615*Inputs!$C70+0.640196828327564*Inputs!$F70/(0.0501052605462426*Inputs!$D70))/((2.20290915702005*Inputs!$C70+-0.87924293664647*Inputs!$B70+0.640196828327564*Inputs!$F70/(-0.0501052605462426*Inputs!$D70)+1*Inputs!$E70*LN(1.00623106796*Inputs!$E70)*0.571476511879989/(1*Inputs!$B70*1*Inputs!$D70*(0.640196828327564*Inputs!$F70+-2.21142002431209*Inputs!$D70)*0.0440546964241149)+(0.640196828327564*Inputs!$F70+-2.21142002431209*Inputs!$D70)/(-0.0501052605462426*Inputs!$D70)))+-12.1301182399412)/(LN(1.00623106796*Inputs!$E70)))*-0.382983716268296+2.61401944217728)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LN((-0.87924293664647*Inputs!$B71+2.21142002431209*Inputs!$D71/((0.866415471602685*Inputs!$F71+-2.21142002431209*Inputs!$D71))+0.866415471602685*Inputs!$F71/((0.640196828327564*Inputs!$F71+-2.21142002431209*Inputs!$D71))+0.640196828327564*Inputs!$F71/(-0.0501052605462426*Inputs!$D71)+0.866415471602685*Inputs!$F71/((-2.21142002431209*Inputs!$D71+0.866415471602685*Inputs!$F71/((0.87924293664647*Inputs!$B71+-2.2027550611998*Inputs!$C71))))+(-2.71693419740479*Inputs!$A71+2.20290915702005*Inputs!$C71+1/(0.737172200977316*Inputs!$B71)+1*Inputs!$F71*(0.87924293664647*Inputs!$B71+-2.2027550611998*Inputs!$C71)*0.640196828327564/(0.0501052605462426*Inputs!$D71))*(-0.866415471602685*Inputs!$F71+2.20475725705615*Inputs!$C71+4.42284004862418*Inputs!$D71+2.1695395447159*Inputs!$A71+0.571476511879989*Inputs!$E71/(1*Inputs!$B71*1*Inputs!$B71*-0.773068141642708))+(-2.20475725705615*Inputs!$C71+0.640196828327564*Inputs!$F71/(0.0501052605462426*Inputs!$D71))/((2.20290915702005*Inputs!$C71+-0.87924293664647*Inputs!$B71+0.640196828327564*Inputs!$F71/(-0.0501052605462426*Inputs!$D71)+1*Inputs!$E71*LN(1.00623106796*Inputs!$E71)*0.571476511879989/(1*Inputs!$B71*1*Inputs!$D71*(0.640196828327564*Inputs!$F71+-2.21142002431209*Inputs!$D71)*0.0440546964241149)+(0.640196828327564*Inputs!$F71+-2.21142002431209*Inputs!$D71)/(-0.0501052605462426*Inputs!$D71)))+-12.1301182399412)/(LN(1.00623106796*Inputs!$E71)))*-0.382983716268296+2.61401944217728)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LN((-0.87924293664647*Inputs!$B72+2.21142002431209*Inputs!$D72/((0.866415471602685*Inputs!$F72+-2.21142002431209*Inputs!$D72))+0.866415471602685*Inputs!$F72/((0.640196828327564*Inputs!$F72+-2.21142002431209*Inputs!$D72))+0.640196828327564*Inputs!$F72/(-0.0501052605462426*Inputs!$D72)+0.866415471602685*Inputs!$F72/((-2.21142002431209*Inputs!$D72+0.866415471602685*Inputs!$F72/((0.87924293664647*Inputs!$B72+-2.2027550611998*Inputs!$C72))))+(-2.71693419740479*Inputs!$A72+2.20290915702005*Inputs!$C72+1/(0.737172200977316*Inputs!$B72)+1*Inputs!$F72*(0.87924293664647*Inputs!$B72+-2.2027550611998*Inputs!$C72)*0.640196828327564/(0.0501052605462426*Inputs!$D72))*(-0.866415471602685*Inputs!$F72+2.20475725705615*Inputs!$C72+4.42284004862418*Inputs!$D72+2.1695395447159*Inputs!$A72+0.571476511879989*Inputs!$E72/(1*Inputs!$B72*1*Inputs!$B72*-0.773068141642708))+(-2.20475725705615*Inputs!$C72+0.640196828327564*Inputs!$F72/(0.0501052605462426*Inputs!$D72))/((2.20290915702005*Inputs!$C72+-0.87924293664647*Inputs!$B72+0.640196828327564*Inputs!$F72/(-0.0501052605462426*Inputs!$D72)+1*Inputs!$E72*LN(1.00623106796*Inputs!$E72)*0.571476511879989/(1*Inputs!$B72*1*Inputs!$D72*(0.640196828327564*Inputs!$F72+-2.21142002431209*Inputs!$D72)*0.0440546964241149)+(0.640196828327564*Inputs!$F72+-2.21142002431209*Inputs!$D72)/(-0.0501052605462426*Inputs!$D72)))+-12.1301182399412)/(LN(1.00623106796*Inputs!$E72)))*-0.382983716268296+2.61401944217728)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LN((-0.87924293664647*Inputs!$B73+2.21142002431209*Inputs!$D73/((0.866415471602685*Inputs!$F73+-2.21142002431209*Inputs!$D73))+0.866415471602685*Inputs!$F73/((0.640196828327564*Inputs!$F73+-2.21142002431209*Inputs!$D73))+0.640196828327564*Inputs!$F73/(-0.0501052605462426*Inputs!$D73)+0.866415471602685*Inputs!$F73/((-2.21142002431209*Inputs!$D73+0.866415471602685*Inputs!$F73/((0.87924293664647*Inputs!$B73+-2.2027550611998*Inputs!$C73))))+(-2.71693419740479*Inputs!$A73+2.20290915702005*Inputs!$C73+1/(0.737172200977316*Inputs!$B73)+1*Inputs!$F73*(0.87924293664647*Inputs!$B73+-2.2027550611998*Inputs!$C73)*0.640196828327564/(0.0501052605462426*Inputs!$D73))*(-0.866415471602685*Inputs!$F73+2.20475725705615*Inputs!$C73+4.42284004862418*Inputs!$D73+2.1695395447159*Inputs!$A73+0.571476511879989*Inputs!$E73/(1*Inputs!$B73*1*Inputs!$B73*-0.773068141642708))+(-2.20475725705615*Inputs!$C73+0.640196828327564*Inputs!$F73/(0.0501052605462426*Inputs!$D73))/((2.20290915702005*Inputs!$C73+-0.87924293664647*Inputs!$B73+0.640196828327564*Inputs!$F73/(-0.0501052605462426*Inputs!$D73)+1*Inputs!$E73*LN(1.00623106796*Inputs!$E73)*0.571476511879989/(1*Inputs!$B73*1*Inputs!$D73*(0.640196828327564*Inputs!$F73+-2.21142002431209*Inputs!$D73)*0.0440546964241149)+(0.640196828327564*Inputs!$F73+-2.21142002431209*Inputs!$D73)/(-0.0501052605462426*Inputs!$D73)))+-12.1301182399412)/(LN(1.00623106796*Inputs!$E73)))*-0.382983716268296+2.61401944217728)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LN((-0.87924293664647*Inputs!$B74+2.21142002431209*Inputs!$D74/((0.866415471602685*Inputs!$F74+-2.21142002431209*Inputs!$D74))+0.866415471602685*Inputs!$F74/((0.640196828327564*Inputs!$F74+-2.21142002431209*Inputs!$D74))+0.640196828327564*Inputs!$F74/(-0.0501052605462426*Inputs!$D74)+0.866415471602685*Inputs!$F74/((-2.21142002431209*Inputs!$D74+0.866415471602685*Inputs!$F74/((0.87924293664647*Inputs!$B74+-2.2027550611998*Inputs!$C74))))+(-2.71693419740479*Inputs!$A74+2.20290915702005*Inputs!$C74+1/(0.737172200977316*Inputs!$B74)+1*Inputs!$F74*(0.87924293664647*Inputs!$B74+-2.2027550611998*Inputs!$C74)*0.640196828327564/(0.0501052605462426*Inputs!$D74))*(-0.866415471602685*Inputs!$F74+2.20475725705615*Inputs!$C74+4.42284004862418*Inputs!$D74+2.1695395447159*Inputs!$A74+0.571476511879989*Inputs!$E74/(1*Inputs!$B74*1*Inputs!$B74*-0.773068141642708))+(-2.20475725705615*Inputs!$C74+0.640196828327564*Inputs!$F74/(0.0501052605462426*Inputs!$D74))/((2.20290915702005*Inputs!$C74+-0.87924293664647*Inputs!$B74+0.640196828327564*Inputs!$F74/(-0.0501052605462426*Inputs!$D74)+1*Inputs!$E74*LN(1.00623106796*Inputs!$E74)*0.571476511879989/(1*Inputs!$B74*1*Inputs!$D74*(0.640196828327564*Inputs!$F74+-2.21142002431209*Inputs!$D74)*0.0440546964241149)+(0.640196828327564*Inputs!$F74+-2.21142002431209*Inputs!$D74)/(-0.0501052605462426*Inputs!$D74)))+-12.1301182399412)/(LN(1.00623106796*Inputs!$E74)))*-0.382983716268296+2.61401944217728)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LN((-0.87924293664647*Inputs!$B75+2.21142002431209*Inputs!$D75/((0.866415471602685*Inputs!$F75+-2.21142002431209*Inputs!$D75))+0.866415471602685*Inputs!$F75/((0.640196828327564*Inputs!$F75+-2.21142002431209*Inputs!$D75))+0.640196828327564*Inputs!$F75/(-0.0501052605462426*Inputs!$D75)+0.866415471602685*Inputs!$F75/((-2.21142002431209*Inputs!$D75+0.866415471602685*Inputs!$F75/((0.87924293664647*Inputs!$B75+-2.2027550611998*Inputs!$C75))))+(-2.71693419740479*Inputs!$A75+2.20290915702005*Inputs!$C75+1/(0.737172200977316*Inputs!$B75)+1*Inputs!$F75*(0.87924293664647*Inputs!$B75+-2.2027550611998*Inputs!$C75)*0.640196828327564/(0.0501052605462426*Inputs!$D75))*(-0.866415471602685*Inputs!$F75+2.20475725705615*Inputs!$C75+4.42284004862418*Inputs!$D75+2.1695395447159*Inputs!$A75+0.571476511879989*Inputs!$E75/(1*Inputs!$B75*1*Inputs!$B75*-0.773068141642708))+(-2.20475725705615*Inputs!$C75+0.640196828327564*Inputs!$F75/(0.0501052605462426*Inputs!$D75))/((2.20290915702005*Inputs!$C75+-0.87924293664647*Inputs!$B75+0.640196828327564*Inputs!$F75/(-0.0501052605462426*Inputs!$D75)+1*Inputs!$E75*LN(1.00623106796*Inputs!$E75)*0.571476511879989/(1*Inputs!$B75*1*Inputs!$D75*(0.640196828327564*Inputs!$F75+-2.21142002431209*Inputs!$D75)*0.0440546964241149)+(0.640196828327564*Inputs!$F75+-2.21142002431209*Inputs!$D75)/(-0.0501052605462426*Inputs!$D75)))+-12.1301182399412)/(LN(1.00623106796*Inputs!$E75)))*-0.382983716268296+2.61401944217728)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LN((-0.87924293664647*Inputs!$B76+2.21142002431209*Inputs!$D76/((0.866415471602685*Inputs!$F76+-2.21142002431209*Inputs!$D76))+0.866415471602685*Inputs!$F76/((0.640196828327564*Inputs!$F76+-2.21142002431209*Inputs!$D76))+0.640196828327564*Inputs!$F76/(-0.0501052605462426*Inputs!$D76)+0.866415471602685*Inputs!$F76/((-2.21142002431209*Inputs!$D76+0.866415471602685*Inputs!$F76/((0.87924293664647*Inputs!$B76+-2.2027550611998*Inputs!$C76))))+(-2.71693419740479*Inputs!$A76+2.20290915702005*Inputs!$C76+1/(0.737172200977316*Inputs!$B76)+1*Inputs!$F76*(0.87924293664647*Inputs!$B76+-2.2027550611998*Inputs!$C76)*0.640196828327564/(0.0501052605462426*Inputs!$D76))*(-0.866415471602685*Inputs!$F76+2.20475725705615*Inputs!$C76+4.42284004862418*Inputs!$D76+2.1695395447159*Inputs!$A76+0.571476511879989*Inputs!$E76/(1*Inputs!$B76*1*Inputs!$B76*-0.773068141642708))+(-2.20475725705615*Inputs!$C76+0.640196828327564*Inputs!$F76/(0.0501052605462426*Inputs!$D76))/((2.20290915702005*Inputs!$C76+-0.87924293664647*Inputs!$B76+0.640196828327564*Inputs!$F76/(-0.0501052605462426*Inputs!$D76)+1*Inputs!$E76*LN(1.00623106796*Inputs!$E76)*0.571476511879989/(1*Inputs!$B76*1*Inputs!$D76*(0.640196828327564*Inputs!$F76+-2.21142002431209*Inputs!$D76)*0.0440546964241149)+(0.640196828327564*Inputs!$F76+-2.21142002431209*Inputs!$D76)/(-0.0501052605462426*Inputs!$D76)))+-12.1301182399412)/(LN(1.00623106796*Inputs!$E76)))*-0.382983716268296+2.61401944217728)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LN((-0.87924293664647*Inputs!$B77+2.21142002431209*Inputs!$D77/((0.866415471602685*Inputs!$F77+-2.21142002431209*Inputs!$D77))+0.866415471602685*Inputs!$F77/((0.640196828327564*Inputs!$F77+-2.21142002431209*Inputs!$D77))+0.640196828327564*Inputs!$F77/(-0.0501052605462426*Inputs!$D77)+0.866415471602685*Inputs!$F77/((-2.21142002431209*Inputs!$D77+0.866415471602685*Inputs!$F77/((0.87924293664647*Inputs!$B77+-2.2027550611998*Inputs!$C77))))+(-2.71693419740479*Inputs!$A77+2.20290915702005*Inputs!$C77+1/(0.737172200977316*Inputs!$B77)+1*Inputs!$F77*(0.87924293664647*Inputs!$B77+-2.2027550611998*Inputs!$C77)*0.640196828327564/(0.0501052605462426*Inputs!$D77))*(-0.866415471602685*Inputs!$F77+2.20475725705615*Inputs!$C77+4.42284004862418*Inputs!$D77+2.1695395447159*Inputs!$A77+0.571476511879989*Inputs!$E77/(1*Inputs!$B77*1*Inputs!$B77*-0.773068141642708))+(-2.20475725705615*Inputs!$C77+0.640196828327564*Inputs!$F77/(0.0501052605462426*Inputs!$D77))/((2.20290915702005*Inputs!$C77+-0.87924293664647*Inputs!$B77+0.640196828327564*Inputs!$F77/(-0.0501052605462426*Inputs!$D77)+1*Inputs!$E77*LN(1.00623106796*Inputs!$E77)*0.571476511879989/(1*Inputs!$B77*1*Inputs!$D77*(0.640196828327564*Inputs!$F77+-2.21142002431209*Inputs!$D77)*0.0440546964241149)+(0.640196828327564*Inputs!$F77+-2.21142002431209*Inputs!$D77)/(-0.0501052605462426*Inputs!$D77)))+-12.1301182399412)/(LN(1.00623106796*Inputs!$E77)))*-0.382983716268296+2.61401944217728)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LN((-0.87924293664647*Inputs!$B78+2.21142002431209*Inputs!$D78/((0.866415471602685*Inputs!$F78+-2.21142002431209*Inputs!$D78))+0.866415471602685*Inputs!$F78/((0.640196828327564*Inputs!$F78+-2.21142002431209*Inputs!$D78))+0.640196828327564*Inputs!$F78/(-0.0501052605462426*Inputs!$D78)+0.866415471602685*Inputs!$F78/((-2.21142002431209*Inputs!$D78+0.866415471602685*Inputs!$F78/((0.87924293664647*Inputs!$B78+-2.2027550611998*Inputs!$C78))))+(-2.71693419740479*Inputs!$A78+2.20290915702005*Inputs!$C78+1/(0.737172200977316*Inputs!$B78)+1*Inputs!$F78*(0.87924293664647*Inputs!$B78+-2.2027550611998*Inputs!$C78)*0.640196828327564/(0.0501052605462426*Inputs!$D78))*(-0.866415471602685*Inputs!$F78+2.20475725705615*Inputs!$C78+4.42284004862418*Inputs!$D78+2.1695395447159*Inputs!$A78+0.571476511879989*Inputs!$E78/(1*Inputs!$B78*1*Inputs!$B78*-0.773068141642708))+(-2.20475725705615*Inputs!$C78+0.640196828327564*Inputs!$F78/(0.0501052605462426*Inputs!$D78))/((2.20290915702005*Inputs!$C78+-0.87924293664647*Inputs!$B78+0.640196828327564*Inputs!$F78/(-0.0501052605462426*Inputs!$D78)+1*Inputs!$E78*LN(1.00623106796*Inputs!$E78)*0.571476511879989/(1*Inputs!$B78*1*Inputs!$D78*(0.640196828327564*Inputs!$F78+-2.21142002431209*Inputs!$D78)*0.0440546964241149)+(0.640196828327564*Inputs!$F78+-2.21142002431209*Inputs!$D78)/(-0.0501052605462426*Inputs!$D78)))+-12.1301182399412)/(LN(1.00623106796*Inputs!$E78)))*-0.382983716268296+2.61401944217728)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LN((-0.87924293664647*Inputs!$B79+2.21142002431209*Inputs!$D79/((0.866415471602685*Inputs!$F79+-2.21142002431209*Inputs!$D79))+0.866415471602685*Inputs!$F79/((0.640196828327564*Inputs!$F79+-2.21142002431209*Inputs!$D79))+0.640196828327564*Inputs!$F79/(-0.0501052605462426*Inputs!$D79)+0.866415471602685*Inputs!$F79/((-2.21142002431209*Inputs!$D79+0.866415471602685*Inputs!$F79/((0.87924293664647*Inputs!$B79+-2.2027550611998*Inputs!$C79))))+(-2.71693419740479*Inputs!$A79+2.20290915702005*Inputs!$C79+1/(0.737172200977316*Inputs!$B79)+1*Inputs!$F79*(0.87924293664647*Inputs!$B79+-2.2027550611998*Inputs!$C79)*0.640196828327564/(0.0501052605462426*Inputs!$D79))*(-0.866415471602685*Inputs!$F79+2.20475725705615*Inputs!$C79+4.42284004862418*Inputs!$D79+2.1695395447159*Inputs!$A79+0.571476511879989*Inputs!$E79/(1*Inputs!$B79*1*Inputs!$B79*-0.773068141642708))+(-2.20475725705615*Inputs!$C79+0.640196828327564*Inputs!$F79/(0.0501052605462426*Inputs!$D79))/((2.20290915702005*Inputs!$C79+-0.87924293664647*Inputs!$B79+0.640196828327564*Inputs!$F79/(-0.0501052605462426*Inputs!$D79)+1*Inputs!$E79*LN(1.00623106796*Inputs!$E79)*0.571476511879989/(1*Inputs!$B79*1*Inputs!$D79*(0.640196828327564*Inputs!$F79+-2.21142002431209*Inputs!$D79)*0.0440546964241149)+(0.640196828327564*Inputs!$F79+-2.21142002431209*Inputs!$D79)/(-0.0501052605462426*Inputs!$D79)))+-12.1301182399412)/(LN(1.00623106796*Inputs!$E79)))*-0.382983716268296+2.61401944217728)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LN((-0.87924293664647*Inputs!$B80+2.21142002431209*Inputs!$D80/((0.866415471602685*Inputs!$F80+-2.21142002431209*Inputs!$D80))+0.866415471602685*Inputs!$F80/((0.640196828327564*Inputs!$F80+-2.21142002431209*Inputs!$D80))+0.640196828327564*Inputs!$F80/(-0.0501052605462426*Inputs!$D80)+0.866415471602685*Inputs!$F80/((-2.21142002431209*Inputs!$D80+0.866415471602685*Inputs!$F80/((0.87924293664647*Inputs!$B80+-2.2027550611998*Inputs!$C80))))+(-2.71693419740479*Inputs!$A80+2.20290915702005*Inputs!$C80+1/(0.737172200977316*Inputs!$B80)+1*Inputs!$F80*(0.87924293664647*Inputs!$B80+-2.2027550611998*Inputs!$C80)*0.640196828327564/(0.0501052605462426*Inputs!$D80))*(-0.866415471602685*Inputs!$F80+2.20475725705615*Inputs!$C80+4.42284004862418*Inputs!$D80+2.1695395447159*Inputs!$A80+0.571476511879989*Inputs!$E80/(1*Inputs!$B80*1*Inputs!$B80*-0.773068141642708))+(-2.20475725705615*Inputs!$C80+0.640196828327564*Inputs!$F80/(0.0501052605462426*Inputs!$D80))/((2.20290915702005*Inputs!$C80+-0.87924293664647*Inputs!$B80+0.640196828327564*Inputs!$F80/(-0.0501052605462426*Inputs!$D80)+1*Inputs!$E80*LN(1.00623106796*Inputs!$E80)*0.571476511879989/(1*Inputs!$B80*1*Inputs!$D80*(0.640196828327564*Inputs!$F80+-2.21142002431209*Inputs!$D80)*0.0440546964241149)+(0.640196828327564*Inputs!$F80+-2.21142002431209*Inputs!$D80)/(-0.0501052605462426*Inputs!$D80)))+-12.1301182399412)/(LN(1.00623106796*Inputs!$E80)))*-0.382983716268296+2.61401944217728)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LN((-0.87924293664647*Inputs!$B81+2.21142002431209*Inputs!$D81/((0.866415471602685*Inputs!$F81+-2.21142002431209*Inputs!$D81))+0.866415471602685*Inputs!$F81/((0.640196828327564*Inputs!$F81+-2.21142002431209*Inputs!$D81))+0.640196828327564*Inputs!$F81/(-0.0501052605462426*Inputs!$D81)+0.866415471602685*Inputs!$F81/((-2.21142002431209*Inputs!$D81+0.866415471602685*Inputs!$F81/((0.87924293664647*Inputs!$B81+-2.2027550611998*Inputs!$C81))))+(-2.71693419740479*Inputs!$A81+2.20290915702005*Inputs!$C81+1/(0.737172200977316*Inputs!$B81)+1*Inputs!$F81*(0.87924293664647*Inputs!$B81+-2.2027550611998*Inputs!$C81)*0.640196828327564/(0.0501052605462426*Inputs!$D81))*(-0.866415471602685*Inputs!$F81+2.20475725705615*Inputs!$C81+4.42284004862418*Inputs!$D81+2.1695395447159*Inputs!$A81+0.571476511879989*Inputs!$E81/(1*Inputs!$B81*1*Inputs!$B81*-0.773068141642708))+(-2.20475725705615*Inputs!$C81+0.640196828327564*Inputs!$F81/(0.0501052605462426*Inputs!$D81))/((2.20290915702005*Inputs!$C81+-0.87924293664647*Inputs!$B81+0.640196828327564*Inputs!$F81/(-0.0501052605462426*Inputs!$D81)+1*Inputs!$E81*LN(1.00623106796*Inputs!$E81)*0.571476511879989/(1*Inputs!$B81*1*Inputs!$D81*(0.640196828327564*Inputs!$F81+-2.21142002431209*Inputs!$D81)*0.0440546964241149)+(0.640196828327564*Inputs!$F81+-2.21142002431209*Inputs!$D81)/(-0.0501052605462426*Inputs!$D81)))+-12.1301182399412)/(LN(1.00623106796*Inputs!$E81)))*-0.382983716268296+2.61401944217728)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LN((-0.87924293664647*Inputs!$B82+2.21142002431209*Inputs!$D82/((0.866415471602685*Inputs!$F82+-2.21142002431209*Inputs!$D82))+0.866415471602685*Inputs!$F82/((0.640196828327564*Inputs!$F82+-2.21142002431209*Inputs!$D82))+0.640196828327564*Inputs!$F82/(-0.0501052605462426*Inputs!$D82)+0.866415471602685*Inputs!$F82/((-2.21142002431209*Inputs!$D82+0.866415471602685*Inputs!$F82/((0.87924293664647*Inputs!$B82+-2.2027550611998*Inputs!$C82))))+(-2.71693419740479*Inputs!$A82+2.20290915702005*Inputs!$C82+1/(0.737172200977316*Inputs!$B82)+1*Inputs!$F82*(0.87924293664647*Inputs!$B82+-2.2027550611998*Inputs!$C82)*0.640196828327564/(0.0501052605462426*Inputs!$D82))*(-0.866415471602685*Inputs!$F82+2.20475725705615*Inputs!$C82+4.42284004862418*Inputs!$D82+2.1695395447159*Inputs!$A82+0.571476511879989*Inputs!$E82/(1*Inputs!$B82*1*Inputs!$B82*-0.773068141642708))+(-2.20475725705615*Inputs!$C82+0.640196828327564*Inputs!$F82/(0.0501052605462426*Inputs!$D82))/((2.20290915702005*Inputs!$C82+-0.87924293664647*Inputs!$B82+0.640196828327564*Inputs!$F82/(-0.0501052605462426*Inputs!$D82)+1*Inputs!$E82*LN(1.00623106796*Inputs!$E82)*0.571476511879989/(1*Inputs!$B82*1*Inputs!$D82*(0.640196828327564*Inputs!$F82+-2.21142002431209*Inputs!$D82)*0.0440546964241149)+(0.640196828327564*Inputs!$F82+-2.21142002431209*Inputs!$D82)/(-0.0501052605462426*Inputs!$D82)))+-12.1301182399412)/(LN(1.00623106796*Inputs!$E82)))*-0.382983716268296+2.61401944217728)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LN((-0.87924293664647*Inputs!$B83+2.21142002431209*Inputs!$D83/((0.866415471602685*Inputs!$F83+-2.21142002431209*Inputs!$D83))+0.866415471602685*Inputs!$F83/((0.640196828327564*Inputs!$F83+-2.21142002431209*Inputs!$D83))+0.640196828327564*Inputs!$F83/(-0.0501052605462426*Inputs!$D83)+0.866415471602685*Inputs!$F83/((-2.21142002431209*Inputs!$D83+0.866415471602685*Inputs!$F83/((0.87924293664647*Inputs!$B83+-2.2027550611998*Inputs!$C83))))+(-2.71693419740479*Inputs!$A83+2.20290915702005*Inputs!$C83+1/(0.737172200977316*Inputs!$B83)+1*Inputs!$F83*(0.87924293664647*Inputs!$B83+-2.2027550611998*Inputs!$C83)*0.640196828327564/(0.0501052605462426*Inputs!$D83))*(-0.866415471602685*Inputs!$F83+2.20475725705615*Inputs!$C83+4.42284004862418*Inputs!$D83+2.1695395447159*Inputs!$A83+0.571476511879989*Inputs!$E83/(1*Inputs!$B83*1*Inputs!$B83*-0.773068141642708))+(-2.20475725705615*Inputs!$C83+0.640196828327564*Inputs!$F83/(0.0501052605462426*Inputs!$D83))/((2.20290915702005*Inputs!$C83+-0.87924293664647*Inputs!$B83+0.640196828327564*Inputs!$F83/(-0.0501052605462426*Inputs!$D83)+1*Inputs!$E83*LN(1.00623106796*Inputs!$E83)*0.571476511879989/(1*Inputs!$B83*1*Inputs!$D83*(0.640196828327564*Inputs!$F83+-2.21142002431209*Inputs!$D83)*0.0440546964241149)+(0.640196828327564*Inputs!$F83+-2.21142002431209*Inputs!$D83)/(-0.0501052605462426*Inputs!$D83)))+-12.1301182399412)/(LN(1.00623106796*Inputs!$E83)))*-0.382983716268296+2.61401944217728)</f>
      </c>
      <c r="J83" s="2">
        <f t="shared" si="6"/>
      </c>
    </row>
    <row r="84">
      <c r="A84" s="0">
        <v>82</v>
      </c>
      <c r="B84" s="2">
        <f>'Dataset'!H84</f>
      </c>
      <c r="C84" s="2">
        <f t="shared" si="1"/>
      </c>
      <c r="D84" s="2">
        <f t="shared" si="2"/>
      </c>
      <c r="E84" s="2">
        <f t="shared" si="3"/>
      </c>
      <c r="F84" s="2">
        <f t="shared" si="4"/>
      </c>
      <c r="G84" s="2">
        <f t="shared" si="5"/>
      </c>
      <c r="I84" s="2">
        <f>=(LN((-0.87924293664647*Inputs!$B84+2.21142002431209*Inputs!$D84/((0.866415471602685*Inputs!$F84+-2.21142002431209*Inputs!$D84))+0.866415471602685*Inputs!$F84/((0.640196828327564*Inputs!$F84+-2.21142002431209*Inputs!$D84))+0.640196828327564*Inputs!$F84/(-0.0501052605462426*Inputs!$D84)+0.866415471602685*Inputs!$F84/((-2.21142002431209*Inputs!$D84+0.866415471602685*Inputs!$F84/((0.87924293664647*Inputs!$B84+-2.2027550611998*Inputs!$C84))))+(-2.71693419740479*Inputs!$A84+2.20290915702005*Inputs!$C84+1/(0.737172200977316*Inputs!$B84)+1*Inputs!$F84*(0.87924293664647*Inputs!$B84+-2.2027550611998*Inputs!$C84)*0.640196828327564/(0.0501052605462426*Inputs!$D84))*(-0.866415471602685*Inputs!$F84+2.20475725705615*Inputs!$C84+4.42284004862418*Inputs!$D84+2.1695395447159*Inputs!$A84+0.571476511879989*Inputs!$E84/(1*Inputs!$B84*1*Inputs!$B84*-0.773068141642708))+(-2.20475725705615*Inputs!$C84+0.640196828327564*Inputs!$F84/(0.0501052605462426*Inputs!$D84))/((2.20290915702005*Inputs!$C84+-0.87924293664647*Inputs!$B84+0.640196828327564*Inputs!$F84/(-0.0501052605462426*Inputs!$D84)+1*Inputs!$E84*LN(1.00623106796*Inputs!$E84)*0.571476511879989/(1*Inputs!$B84*1*Inputs!$D84*(0.640196828327564*Inputs!$F84+-2.21142002431209*Inputs!$D84)*0.0440546964241149)+(0.640196828327564*Inputs!$F84+-2.21142002431209*Inputs!$D84)/(-0.0501052605462426*Inputs!$D84)))+-12.1301182399412)/(LN(1.00623106796*Inputs!$E84)))*-0.382983716268296+2.61401944217728)</f>
      </c>
      <c r="J84" s="2">
        <f t="shared" si="6"/>
      </c>
    </row>
    <row r="85">
      <c r="A85" s="0">
        <v>83</v>
      </c>
      <c r="B85" s="2">
        <f>'Dataset'!H85</f>
      </c>
      <c r="C85" s="2">
        <f t="shared" si="1"/>
      </c>
      <c r="D85" s="2">
        <f t="shared" si="2"/>
      </c>
      <c r="E85" s="2">
        <f t="shared" si="3"/>
      </c>
      <c r="F85" s="2">
        <f t="shared" si="4"/>
      </c>
      <c r="G85" s="2">
        <f t="shared" si="5"/>
      </c>
      <c r="I85" s="2">
        <f>=(LN((-0.87924293664647*Inputs!$B85+2.21142002431209*Inputs!$D85/((0.866415471602685*Inputs!$F85+-2.21142002431209*Inputs!$D85))+0.866415471602685*Inputs!$F85/((0.640196828327564*Inputs!$F85+-2.21142002431209*Inputs!$D85))+0.640196828327564*Inputs!$F85/(-0.0501052605462426*Inputs!$D85)+0.866415471602685*Inputs!$F85/((-2.21142002431209*Inputs!$D85+0.866415471602685*Inputs!$F85/((0.87924293664647*Inputs!$B85+-2.2027550611998*Inputs!$C85))))+(-2.71693419740479*Inputs!$A85+2.20290915702005*Inputs!$C85+1/(0.737172200977316*Inputs!$B85)+1*Inputs!$F85*(0.87924293664647*Inputs!$B85+-2.2027550611998*Inputs!$C85)*0.640196828327564/(0.0501052605462426*Inputs!$D85))*(-0.866415471602685*Inputs!$F85+2.20475725705615*Inputs!$C85+4.42284004862418*Inputs!$D85+2.1695395447159*Inputs!$A85+0.571476511879989*Inputs!$E85/(1*Inputs!$B85*1*Inputs!$B85*-0.773068141642708))+(-2.20475725705615*Inputs!$C85+0.640196828327564*Inputs!$F85/(0.0501052605462426*Inputs!$D85))/((2.20290915702005*Inputs!$C85+-0.87924293664647*Inputs!$B85+0.640196828327564*Inputs!$F85/(-0.0501052605462426*Inputs!$D85)+1*Inputs!$E85*LN(1.00623106796*Inputs!$E85)*0.571476511879989/(1*Inputs!$B85*1*Inputs!$D85*(0.640196828327564*Inputs!$F85+-2.21142002431209*Inputs!$D85)*0.0440546964241149)+(0.640196828327564*Inputs!$F85+-2.21142002431209*Inputs!$D85)/(-0.0501052605462426*Inputs!$D85)))+-12.1301182399412)/(LN(1.00623106796*Inputs!$E85)))*-0.382983716268296+2.61401944217728)</f>
      </c>
      <c r="J85" s="2">
        <f t="shared" si="6"/>
      </c>
    </row>
    <row r="86">
      <c r="A86" s="0">
        <v>84</v>
      </c>
      <c r="B86" s="2">
        <f>'Dataset'!H86</f>
      </c>
      <c r="C86" s="2">
        <f t="shared" si="1"/>
      </c>
      <c r="D86" s="2">
        <f t="shared" si="2"/>
      </c>
      <c r="E86" s="2">
        <f t="shared" si="3"/>
      </c>
      <c r="F86" s="2">
        <f t="shared" si="4"/>
      </c>
      <c r="G86" s="2">
        <f t="shared" si="5"/>
      </c>
      <c r="I86" s="2">
        <f>=(LN((-0.87924293664647*Inputs!$B86+2.21142002431209*Inputs!$D86/((0.866415471602685*Inputs!$F86+-2.21142002431209*Inputs!$D86))+0.866415471602685*Inputs!$F86/((0.640196828327564*Inputs!$F86+-2.21142002431209*Inputs!$D86))+0.640196828327564*Inputs!$F86/(-0.0501052605462426*Inputs!$D86)+0.866415471602685*Inputs!$F86/((-2.21142002431209*Inputs!$D86+0.866415471602685*Inputs!$F86/((0.87924293664647*Inputs!$B86+-2.2027550611998*Inputs!$C86))))+(-2.71693419740479*Inputs!$A86+2.20290915702005*Inputs!$C86+1/(0.737172200977316*Inputs!$B86)+1*Inputs!$F86*(0.87924293664647*Inputs!$B86+-2.2027550611998*Inputs!$C86)*0.640196828327564/(0.0501052605462426*Inputs!$D86))*(-0.866415471602685*Inputs!$F86+2.20475725705615*Inputs!$C86+4.42284004862418*Inputs!$D86+2.1695395447159*Inputs!$A86+0.571476511879989*Inputs!$E86/(1*Inputs!$B86*1*Inputs!$B86*-0.773068141642708))+(-2.20475725705615*Inputs!$C86+0.640196828327564*Inputs!$F86/(0.0501052605462426*Inputs!$D86))/((2.20290915702005*Inputs!$C86+-0.87924293664647*Inputs!$B86+0.640196828327564*Inputs!$F86/(-0.0501052605462426*Inputs!$D86)+1*Inputs!$E86*LN(1.00623106796*Inputs!$E86)*0.571476511879989/(1*Inputs!$B86*1*Inputs!$D86*(0.640196828327564*Inputs!$F86+-2.21142002431209*Inputs!$D86)*0.0440546964241149)+(0.640196828327564*Inputs!$F86+-2.21142002431209*Inputs!$D86)/(-0.0501052605462426*Inputs!$D86)))+-12.1301182399412)/(LN(1.00623106796*Inputs!$E86)))*-0.382983716268296+2.61401944217728)</f>
      </c>
      <c r="J86" s="2">
        <f t="shared" si="6"/>
      </c>
    </row>
    <row r="87">
      <c r="A87" s="0">
        <v>85</v>
      </c>
      <c r="B87" s="2">
        <f>'Dataset'!H87</f>
      </c>
      <c r="C87" s="2">
        <f t="shared" si="1"/>
      </c>
      <c r="D87" s="2">
        <f t="shared" si="2"/>
      </c>
      <c r="E87" s="2">
        <f t="shared" si="3"/>
      </c>
      <c r="F87" s="2">
        <f t="shared" si="4"/>
      </c>
      <c r="G87" s="2">
        <f t="shared" si="5"/>
      </c>
      <c r="I87" s="2">
        <f>=(LN((-0.87924293664647*Inputs!$B87+2.21142002431209*Inputs!$D87/((0.866415471602685*Inputs!$F87+-2.21142002431209*Inputs!$D87))+0.866415471602685*Inputs!$F87/((0.640196828327564*Inputs!$F87+-2.21142002431209*Inputs!$D87))+0.640196828327564*Inputs!$F87/(-0.0501052605462426*Inputs!$D87)+0.866415471602685*Inputs!$F87/((-2.21142002431209*Inputs!$D87+0.866415471602685*Inputs!$F87/((0.87924293664647*Inputs!$B87+-2.2027550611998*Inputs!$C87))))+(-2.71693419740479*Inputs!$A87+2.20290915702005*Inputs!$C87+1/(0.737172200977316*Inputs!$B87)+1*Inputs!$F87*(0.87924293664647*Inputs!$B87+-2.2027550611998*Inputs!$C87)*0.640196828327564/(0.0501052605462426*Inputs!$D87))*(-0.866415471602685*Inputs!$F87+2.20475725705615*Inputs!$C87+4.42284004862418*Inputs!$D87+2.1695395447159*Inputs!$A87+0.571476511879989*Inputs!$E87/(1*Inputs!$B87*1*Inputs!$B87*-0.773068141642708))+(-2.20475725705615*Inputs!$C87+0.640196828327564*Inputs!$F87/(0.0501052605462426*Inputs!$D87))/((2.20290915702005*Inputs!$C87+-0.87924293664647*Inputs!$B87+0.640196828327564*Inputs!$F87/(-0.0501052605462426*Inputs!$D87)+1*Inputs!$E87*LN(1.00623106796*Inputs!$E87)*0.571476511879989/(1*Inputs!$B87*1*Inputs!$D87*(0.640196828327564*Inputs!$F87+-2.21142002431209*Inputs!$D87)*0.0440546964241149)+(0.640196828327564*Inputs!$F87+-2.21142002431209*Inputs!$D87)/(-0.0501052605462426*Inputs!$D87)))+-12.1301182399412)/(LN(1.00623106796*Inputs!$E87)))*-0.382983716268296+2.61401944217728)</f>
      </c>
      <c r="J87" s="2">
        <f t="shared" si="6"/>
      </c>
    </row>
    <row r="88">
      <c r="A88" s="0">
        <v>86</v>
      </c>
      <c r="B88" s="2">
        <f>'Dataset'!H88</f>
      </c>
      <c r="C88" s="2">
        <f t="shared" si="1"/>
      </c>
      <c r="D88" s="2">
        <f t="shared" si="2"/>
      </c>
      <c r="E88" s="2">
        <f t="shared" si="3"/>
      </c>
      <c r="F88" s="2">
        <f t="shared" si="4"/>
      </c>
      <c r="G88" s="2">
        <f t="shared" si="5"/>
      </c>
      <c r="I88" s="2">
        <f>=(LN((-0.87924293664647*Inputs!$B88+2.21142002431209*Inputs!$D88/((0.866415471602685*Inputs!$F88+-2.21142002431209*Inputs!$D88))+0.866415471602685*Inputs!$F88/((0.640196828327564*Inputs!$F88+-2.21142002431209*Inputs!$D88))+0.640196828327564*Inputs!$F88/(-0.0501052605462426*Inputs!$D88)+0.866415471602685*Inputs!$F88/((-2.21142002431209*Inputs!$D88+0.866415471602685*Inputs!$F88/((0.87924293664647*Inputs!$B88+-2.2027550611998*Inputs!$C88))))+(-2.71693419740479*Inputs!$A88+2.20290915702005*Inputs!$C88+1/(0.737172200977316*Inputs!$B88)+1*Inputs!$F88*(0.87924293664647*Inputs!$B88+-2.2027550611998*Inputs!$C88)*0.640196828327564/(0.0501052605462426*Inputs!$D88))*(-0.866415471602685*Inputs!$F88+2.20475725705615*Inputs!$C88+4.42284004862418*Inputs!$D88+2.1695395447159*Inputs!$A88+0.571476511879989*Inputs!$E88/(1*Inputs!$B88*1*Inputs!$B88*-0.773068141642708))+(-2.20475725705615*Inputs!$C88+0.640196828327564*Inputs!$F88/(0.0501052605462426*Inputs!$D88))/((2.20290915702005*Inputs!$C88+-0.87924293664647*Inputs!$B88+0.640196828327564*Inputs!$F88/(-0.0501052605462426*Inputs!$D88)+1*Inputs!$E88*LN(1.00623106796*Inputs!$E88)*0.571476511879989/(1*Inputs!$B88*1*Inputs!$D88*(0.640196828327564*Inputs!$F88+-2.21142002431209*Inputs!$D88)*0.0440546964241149)+(0.640196828327564*Inputs!$F88+-2.21142002431209*Inputs!$D88)/(-0.0501052605462426*Inputs!$D88)))+-12.1301182399412)/(LN(1.00623106796*Inputs!$E88)))*-0.382983716268296+2.61401944217728)</f>
      </c>
      <c r="J88" s="2">
        <f t="shared" si="6"/>
      </c>
    </row>
    <row r="89">
      <c r="A89" s="0">
        <v>87</v>
      </c>
      <c r="B89" s="2">
        <f>'Dataset'!H89</f>
      </c>
      <c r="C89" s="2">
        <f t="shared" si="1"/>
      </c>
      <c r="D89" s="2">
        <f t="shared" si="2"/>
      </c>
      <c r="E89" s="2">
        <f t="shared" si="3"/>
      </c>
      <c r="F89" s="2">
        <f t="shared" si="4"/>
      </c>
      <c r="G89" s="2">
        <f t="shared" si="5"/>
      </c>
      <c r="I89" s="2">
        <f>=(LN((-0.87924293664647*Inputs!$B89+2.21142002431209*Inputs!$D89/((0.866415471602685*Inputs!$F89+-2.21142002431209*Inputs!$D89))+0.866415471602685*Inputs!$F89/((0.640196828327564*Inputs!$F89+-2.21142002431209*Inputs!$D89))+0.640196828327564*Inputs!$F89/(-0.0501052605462426*Inputs!$D89)+0.866415471602685*Inputs!$F89/((-2.21142002431209*Inputs!$D89+0.866415471602685*Inputs!$F89/((0.87924293664647*Inputs!$B89+-2.2027550611998*Inputs!$C89))))+(-2.71693419740479*Inputs!$A89+2.20290915702005*Inputs!$C89+1/(0.737172200977316*Inputs!$B89)+1*Inputs!$F89*(0.87924293664647*Inputs!$B89+-2.2027550611998*Inputs!$C89)*0.640196828327564/(0.0501052605462426*Inputs!$D89))*(-0.866415471602685*Inputs!$F89+2.20475725705615*Inputs!$C89+4.42284004862418*Inputs!$D89+2.1695395447159*Inputs!$A89+0.571476511879989*Inputs!$E89/(1*Inputs!$B89*1*Inputs!$B89*-0.773068141642708))+(-2.20475725705615*Inputs!$C89+0.640196828327564*Inputs!$F89/(0.0501052605462426*Inputs!$D89))/((2.20290915702005*Inputs!$C89+-0.87924293664647*Inputs!$B89+0.640196828327564*Inputs!$F89/(-0.0501052605462426*Inputs!$D89)+1*Inputs!$E89*LN(1.00623106796*Inputs!$E89)*0.571476511879989/(1*Inputs!$B89*1*Inputs!$D89*(0.640196828327564*Inputs!$F89+-2.21142002431209*Inputs!$D89)*0.0440546964241149)+(0.640196828327564*Inputs!$F89+-2.21142002431209*Inputs!$D89)/(-0.0501052605462426*Inputs!$D89)))+-12.1301182399412)/(LN(1.00623106796*Inputs!$E89)))*-0.382983716268296+2.61401944217728)</f>
      </c>
      <c r="J89" s="2">
        <f t="shared" si="6"/>
      </c>
    </row>
    <row r="90">
      <c r="A90" s="0">
        <v>88</v>
      </c>
      <c r="B90" s="2">
        <f>'Dataset'!H90</f>
      </c>
      <c r="C90" s="2">
        <f t="shared" si="1"/>
      </c>
      <c r="D90" s="2">
        <f t="shared" si="2"/>
      </c>
      <c r="E90" s="2">
        <f t="shared" si="3"/>
      </c>
      <c r="F90" s="2">
        <f t="shared" si="4"/>
      </c>
      <c r="G90" s="2">
        <f t="shared" si="5"/>
      </c>
      <c r="I90" s="2">
        <f>=(LN((-0.87924293664647*Inputs!$B90+2.21142002431209*Inputs!$D90/((0.866415471602685*Inputs!$F90+-2.21142002431209*Inputs!$D90))+0.866415471602685*Inputs!$F90/((0.640196828327564*Inputs!$F90+-2.21142002431209*Inputs!$D90))+0.640196828327564*Inputs!$F90/(-0.0501052605462426*Inputs!$D90)+0.866415471602685*Inputs!$F90/((-2.21142002431209*Inputs!$D90+0.866415471602685*Inputs!$F90/((0.87924293664647*Inputs!$B90+-2.2027550611998*Inputs!$C90))))+(-2.71693419740479*Inputs!$A90+2.20290915702005*Inputs!$C90+1/(0.737172200977316*Inputs!$B90)+1*Inputs!$F90*(0.87924293664647*Inputs!$B90+-2.2027550611998*Inputs!$C90)*0.640196828327564/(0.0501052605462426*Inputs!$D90))*(-0.866415471602685*Inputs!$F90+2.20475725705615*Inputs!$C90+4.42284004862418*Inputs!$D90+2.1695395447159*Inputs!$A90+0.571476511879989*Inputs!$E90/(1*Inputs!$B90*1*Inputs!$B90*-0.773068141642708))+(-2.20475725705615*Inputs!$C90+0.640196828327564*Inputs!$F90/(0.0501052605462426*Inputs!$D90))/((2.20290915702005*Inputs!$C90+-0.87924293664647*Inputs!$B90+0.640196828327564*Inputs!$F90/(-0.0501052605462426*Inputs!$D90)+1*Inputs!$E90*LN(1.00623106796*Inputs!$E90)*0.571476511879989/(1*Inputs!$B90*1*Inputs!$D90*(0.640196828327564*Inputs!$F90+-2.21142002431209*Inputs!$D90)*0.0440546964241149)+(0.640196828327564*Inputs!$F90+-2.21142002431209*Inputs!$D90)/(-0.0501052605462426*Inputs!$D90)))+-12.1301182399412)/(LN(1.00623106796*Inputs!$E90)))*-0.382983716268296+2.61401944217728)</f>
      </c>
      <c r="J90" s="2">
        <f t="shared" si="6"/>
      </c>
    </row>
    <row r="91">
      <c r="A91" s="0">
        <v>89</v>
      </c>
      <c r="B91" s="2">
        <f>'Dataset'!H91</f>
      </c>
      <c r="C91" s="2">
        <f t="shared" si="1"/>
      </c>
      <c r="D91" s="2">
        <f t="shared" si="2"/>
      </c>
      <c r="E91" s="2">
        <f t="shared" si="3"/>
      </c>
      <c r="F91" s="2">
        <f t="shared" si="4"/>
      </c>
      <c r="G91" s="2">
        <f t="shared" si="5"/>
      </c>
      <c r="I91" s="2">
        <f>=(LN((-0.87924293664647*Inputs!$B91+2.21142002431209*Inputs!$D91/((0.866415471602685*Inputs!$F91+-2.21142002431209*Inputs!$D91))+0.866415471602685*Inputs!$F91/((0.640196828327564*Inputs!$F91+-2.21142002431209*Inputs!$D91))+0.640196828327564*Inputs!$F91/(-0.0501052605462426*Inputs!$D91)+0.866415471602685*Inputs!$F91/((-2.21142002431209*Inputs!$D91+0.866415471602685*Inputs!$F91/((0.87924293664647*Inputs!$B91+-2.2027550611998*Inputs!$C91))))+(-2.71693419740479*Inputs!$A91+2.20290915702005*Inputs!$C91+1/(0.737172200977316*Inputs!$B91)+1*Inputs!$F91*(0.87924293664647*Inputs!$B91+-2.2027550611998*Inputs!$C91)*0.640196828327564/(0.0501052605462426*Inputs!$D91))*(-0.866415471602685*Inputs!$F91+2.20475725705615*Inputs!$C91+4.42284004862418*Inputs!$D91+2.1695395447159*Inputs!$A91+0.571476511879989*Inputs!$E91/(1*Inputs!$B91*1*Inputs!$B91*-0.773068141642708))+(-2.20475725705615*Inputs!$C91+0.640196828327564*Inputs!$F91/(0.0501052605462426*Inputs!$D91))/((2.20290915702005*Inputs!$C91+-0.87924293664647*Inputs!$B91+0.640196828327564*Inputs!$F91/(-0.0501052605462426*Inputs!$D91)+1*Inputs!$E91*LN(1.00623106796*Inputs!$E91)*0.571476511879989/(1*Inputs!$B91*1*Inputs!$D91*(0.640196828327564*Inputs!$F91+-2.21142002431209*Inputs!$D91)*0.0440546964241149)+(0.640196828327564*Inputs!$F91+-2.21142002431209*Inputs!$D91)/(-0.0501052605462426*Inputs!$D91)))+-12.1301182399412)/(LN(1.00623106796*Inputs!$E91)))*-0.382983716268296+2.61401944217728)</f>
      </c>
      <c r="J91" s="2">
        <f t="shared" si="6"/>
      </c>
    </row>
    <row r="92">
      <c r="A92" s="0">
        <v>90</v>
      </c>
      <c r="B92" s="2">
        <f>'Dataset'!H92</f>
      </c>
      <c r="C92" s="2">
        <f t="shared" si="1"/>
      </c>
      <c r="D92" s="2">
        <f t="shared" si="2"/>
      </c>
      <c r="E92" s="2">
        <f t="shared" si="3"/>
      </c>
      <c r="F92" s="2">
        <f t="shared" si="4"/>
      </c>
      <c r="G92" s="2">
        <f t="shared" si="5"/>
      </c>
      <c r="I92" s="2">
        <f>=(LN((-0.87924293664647*Inputs!$B92+2.21142002431209*Inputs!$D92/((0.866415471602685*Inputs!$F92+-2.21142002431209*Inputs!$D92))+0.866415471602685*Inputs!$F92/((0.640196828327564*Inputs!$F92+-2.21142002431209*Inputs!$D92))+0.640196828327564*Inputs!$F92/(-0.0501052605462426*Inputs!$D92)+0.866415471602685*Inputs!$F92/((-2.21142002431209*Inputs!$D92+0.866415471602685*Inputs!$F92/((0.87924293664647*Inputs!$B92+-2.2027550611998*Inputs!$C92))))+(-2.71693419740479*Inputs!$A92+2.20290915702005*Inputs!$C92+1/(0.737172200977316*Inputs!$B92)+1*Inputs!$F92*(0.87924293664647*Inputs!$B92+-2.2027550611998*Inputs!$C92)*0.640196828327564/(0.0501052605462426*Inputs!$D92))*(-0.866415471602685*Inputs!$F92+2.20475725705615*Inputs!$C92+4.42284004862418*Inputs!$D92+2.1695395447159*Inputs!$A92+0.571476511879989*Inputs!$E92/(1*Inputs!$B92*1*Inputs!$B92*-0.773068141642708))+(-2.20475725705615*Inputs!$C92+0.640196828327564*Inputs!$F92/(0.0501052605462426*Inputs!$D92))/((2.20290915702005*Inputs!$C92+-0.87924293664647*Inputs!$B92+0.640196828327564*Inputs!$F92/(-0.0501052605462426*Inputs!$D92)+1*Inputs!$E92*LN(1.00623106796*Inputs!$E92)*0.571476511879989/(1*Inputs!$B92*1*Inputs!$D92*(0.640196828327564*Inputs!$F92+-2.21142002431209*Inputs!$D92)*0.0440546964241149)+(0.640196828327564*Inputs!$F92+-2.21142002431209*Inputs!$D92)/(-0.0501052605462426*Inputs!$D92)))+-12.1301182399412)/(LN(1.00623106796*Inputs!$E92)))*-0.382983716268296+2.61401944217728)</f>
      </c>
      <c r="J92" s="2">
        <f t="shared" si="6"/>
      </c>
    </row>
    <row r="93">
      <c r="A93" s="0">
        <v>91</v>
      </c>
      <c r="B93" s="2">
        <f>'Dataset'!H93</f>
      </c>
      <c r="C93" s="2">
        <f t="shared" si="1"/>
      </c>
      <c r="D93" s="2">
        <f t="shared" si="2"/>
      </c>
      <c r="E93" s="2">
        <f t="shared" si="3"/>
      </c>
      <c r="F93" s="2">
        <f t="shared" si="4"/>
      </c>
      <c r="G93" s="2">
        <f t="shared" si="5"/>
      </c>
      <c r="I93" s="2">
        <f>=(LN((-0.87924293664647*Inputs!$B93+2.21142002431209*Inputs!$D93/((0.866415471602685*Inputs!$F93+-2.21142002431209*Inputs!$D93))+0.866415471602685*Inputs!$F93/((0.640196828327564*Inputs!$F93+-2.21142002431209*Inputs!$D93))+0.640196828327564*Inputs!$F93/(-0.0501052605462426*Inputs!$D93)+0.866415471602685*Inputs!$F93/((-2.21142002431209*Inputs!$D93+0.866415471602685*Inputs!$F93/((0.87924293664647*Inputs!$B93+-2.2027550611998*Inputs!$C93))))+(-2.71693419740479*Inputs!$A93+2.20290915702005*Inputs!$C93+1/(0.737172200977316*Inputs!$B93)+1*Inputs!$F93*(0.87924293664647*Inputs!$B93+-2.2027550611998*Inputs!$C93)*0.640196828327564/(0.0501052605462426*Inputs!$D93))*(-0.866415471602685*Inputs!$F93+2.20475725705615*Inputs!$C93+4.42284004862418*Inputs!$D93+2.1695395447159*Inputs!$A93+0.571476511879989*Inputs!$E93/(1*Inputs!$B93*1*Inputs!$B93*-0.773068141642708))+(-2.20475725705615*Inputs!$C93+0.640196828327564*Inputs!$F93/(0.0501052605462426*Inputs!$D93))/((2.20290915702005*Inputs!$C93+-0.87924293664647*Inputs!$B93+0.640196828327564*Inputs!$F93/(-0.0501052605462426*Inputs!$D93)+1*Inputs!$E93*LN(1.00623106796*Inputs!$E93)*0.571476511879989/(1*Inputs!$B93*1*Inputs!$D93*(0.640196828327564*Inputs!$F93+-2.21142002431209*Inputs!$D93)*0.0440546964241149)+(0.640196828327564*Inputs!$F93+-2.21142002431209*Inputs!$D93)/(-0.0501052605462426*Inputs!$D93)))+-12.1301182399412)/(LN(1.00623106796*Inputs!$E93)))*-0.382983716268296+2.61401944217728)</f>
      </c>
      <c r="J93" s="2">
        <f t="shared" si="6"/>
      </c>
    </row>
    <row r="94">
      <c r="A94" s="0">
        <v>92</v>
      </c>
      <c r="B94" s="2">
        <f>'Dataset'!H94</f>
      </c>
      <c r="C94" s="2">
        <f t="shared" si="1"/>
      </c>
      <c r="D94" s="2">
        <f t="shared" si="2"/>
      </c>
      <c r="E94" s="2">
        <f t="shared" si="3"/>
      </c>
      <c r="F94" s="2">
        <f t="shared" si="4"/>
      </c>
      <c r="G94" s="2">
        <f t="shared" si="5"/>
      </c>
      <c r="I94" s="2">
        <f>=(LN((-0.87924293664647*Inputs!$B94+2.21142002431209*Inputs!$D94/((0.866415471602685*Inputs!$F94+-2.21142002431209*Inputs!$D94))+0.866415471602685*Inputs!$F94/((0.640196828327564*Inputs!$F94+-2.21142002431209*Inputs!$D94))+0.640196828327564*Inputs!$F94/(-0.0501052605462426*Inputs!$D94)+0.866415471602685*Inputs!$F94/((-2.21142002431209*Inputs!$D94+0.866415471602685*Inputs!$F94/((0.87924293664647*Inputs!$B94+-2.2027550611998*Inputs!$C94))))+(-2.71693419740479*Inputs!$A94+2.20290915702005*Inputs!$C94+1/(0.737172200977316*Inputs!$B94)+1*Inputs!$F94*(0.87924293664647*Inputs!$B94+-2.2027550611998*Inputs!$C94)*0.640196828327564/(0.0501052605462426*Inputs!$D94))*(-0.866415471602685*Inputs!$F94+2.20475725705615*Inputs!$C94+4.42284004862418*Inputs!$D94+2.1695395447159*Inputs!$A94+0.571476511879989*Inputs!$E94/(1*Inputs!$B94*1*Inputs!$B94*-0.773068141642708))+(-2.20475725705615*Inputs!$C94+0.640196828327564*Inputs!$F94/(0.0501052605462426*Inputs!$D94))/((2.20290915702005*Inputs!$C94+-0.87924293664647*Inputs!$B94+0.640196828327564*Inputs!$F94/(-0.0501052605462426*Inputs!$D94)+1*Inputs!$E94*LN(1.00623106796*Inputs!$E94)*0.571476511879989/(1*Inputs!$B94*1*Inputs!$D94*(0.640196828327564*Inputs!$F94+-2.21142002431209*Inputs!$D94)*0.0440546964241149)+(0.640196828327564*Inputs!$F94+-2.21142002431209*Inputs!$D94)/(-0.0501052605462426*Inputs!$D94)))+-12.1301182399412)/(LN(1.00623106796*Inputs!$E94)))*-0.382983716268296+2.61401944217728)</f>
      </c>
      <c r="J94" s="2">
        <f t="shared" si="6"/>
      </c>
    </row>
    <row r="95">
      <c r="A95" s="0">
        <v>93</v>
      </c>
      <c r="B95" s="2">
        <f>'Dataset'!H95</f>
      </c>
      <c r="C95" s="2">
        <f t="shared" si="1"/>
      </c>
      <c r="D95" s="2">
        <f t="shared" si="2"/>
      </c>
      <c r="E95" s="2">
        <f t="shared" si="3"/>
      </c>
      <c r="F95" s="2">
        <f t="shared" si="4"/>
      </c>
      <c r="G95" s="2">
        <f t="shared" si="5"/>
      </c>
      <c r="I95" s="2">
        <f>=(LN((-0.87924293664647*Inputs!$B95+2.21142002431209*Inputs!$D95/((0.866415471602685*Inputs!$F95+-2.21142002431209*Inputs!$D95))+0.866415471602685*Inputs!$F95/((0.640196828327564*Inputs!$F95+-2.21142002431209*Inputs!$D95))+0.640196828327564*Inputs!$F95/(-0.0501052605462426*Inputs!$D95)+0.866415471602685*Inputs!$F95/((-2.21142002431209*Inputs!$D95+0.866415471602685*Inputs!$F95/((0.87924293664647*Inputs!$B95+-2.2027550611998*Inputs!$C95))))+(-2.71693419740479*Inputs!$A95+2.20290915702005*Inputs!$C95+1/(0.737172200977316*Inputs!$B95)+1*Inputs!$F95*(0.87924293664647*Inputs!$B95+-2.2027550611998*Inputs!$C95)*0.640196828327564/(0.0501052605462426*Inputs!$D95))*(-0.866415471602685*Inputs!$F95+2.20475725705615*Inputs!$C95+4.42284004862418*Inputs!$D95+2.1695395447159*Inputs!$A95+0.571476511879989*Inputs!$E95/(1*Inputs!$B95*1*Inputs!$B95*-0.773068141642708))+(-2.20475725705615*Inputs!$C95+0.640196828327564*Inputs!$F95/(0.0501052605462426*Inputs!$D95))/((2.20290915702005*Inputs!$C95+-0.87924293664647*Inputs!$B95+0.640196828327564*Inputs!$F95/(-0.0501052605462426*Inputs!$D95)+1*Inputs!$E95*LN(1.00623106796*Inputs!$E95)*0.571476511879989/(1*Inputs!$B95*1*Inputs!$D95*(0.640196828327564*Inputs!$F95+-2.21142002431209*Inputs!$D95)*0.0440546964241149)+(0.640196828327564*Inputs!$F95+-2.21142002431209*Inputs!$D95)/(-0.0501052605462426*Inputs!$D95)))+-12.1301182399412)/(LN(1.00623106796*Inputs!$E95)))*-0.382983716268296+2.61401944217728)</f>
      </c>
      <c r="J95" s="2">
        <f t="shared" si="6"/>
      </c>
    </row>
    <row r="96">
      <c r="A96" s="0">
        <v>94</v>
      </c>
      <c r="B96" s="2">
        <f>'Dataset'!H96</f>
      </c>
      <c r="C96" s="2">
        <f t="shared" si="1"/>
      </c>
      <c r="D96" s="2">
        <f t="shared" si="2"/>
      </c>
      <c r="E96" s="2">
        <f t="shared" si="3"/>
      </c>
      <c r="F96" s="2">
        <f t="shared" si="4"/>
      </c>
      <c r="G96" s="2">
        <f t="shared" si="5"/>
      </c>
      <c r="I96" s="2">
        <f>=(LN((-0.87924293664647*Inputs!$B96+2.21142002431209*Inputs!$D96/((0.866415471602685*Inputs!$F96+-2.21142002431209*Inputs!$D96))+0.866415471602685*Inputs!$F96/((0.640196828327564*Inputs!$F96+-2.21142002431209*Inputs!$D96))+0.640196828327564*Inputs!$F96/(-0.0501052605462426*Inputs!$D96)+0.866415471602685*Inputs!$F96/((-2.21142002431209*Inputs!$D96+0.866415471602685*Inputs!$F96/((0.87924293664647*Inputs!$B96+-2.2027550611998*Inputs!$C96))))+(-2.71693419740479*Inputs!$A96+2.20290915702005*Inputs!$C96+1/(0.737172200977316*Inputs!$B96)+1*Inputs!$F96*(0.87924293664647*Inputs!$B96+-2.2027550611998*Inputs!$C96)*0.640196828327564/(0.0501052605462426*Inputs!$D96))*(-0.866415471602685*Inputs!$F96+2.20475725705615*Inputs!$C96+4.42284004862418*Inputs!$D96+2.1695395447159*Inputs!$A96+0.571476511879989*Inputs!$E96/(1*Inputs!$B96*1*Inputs!$B96*-0.773068141642708))+(-2.20475725705615*Inputs!$C96+0.640196828327564*Inputs!$F96/(0.0501052605462426*Inputs!$D96))/((2.20290915702005*Inputs!$C96+-0.87924293664647*Inputs!$B96+0.640196828327564*Inputs!$F96/(-0.0501052605462426*Inputs!$D96)+1*Inputs!$E96*LN(1.00623106796*Inputs!$E96)*0.571476511879989/(1*Inputs!$B96*1*Inputs!$D96*(0.640196828327564*Inputs!$F96+-2.21142002431209*Inputs!$D96)*0.0440546964241149)+(0.640196828327564*Inputs!$F96+-2.21142002431209*Inputs!$D96)/(-0.0501052605462426*Inputs!$D96)))+-12.1301182399412)/(LN(1.00623106796*Inputs!$E96)))*-0.382983716268296+2.61401944217728)</f>
      </c>
      <c r="J96" s="2">
        <f t="shared" si="6"/>
      </c>
    </row>
    <row r="97">
      <c r="A97" s="0">
        <v>95</v>
      </c>
      <c r="B97" s="2">
        <f>'Dataset'!H97</f>
      </c>
      <c r="C97" s="2">
        <f t="shared" si="1"/>
      </c>
      <c r="D97" s="2">
        <f t="shared" si="2"/>
      </c>
      <c r="E97" s="2">
        <f t="shared" si="3"/>
      </c>
      <c r="F97" s="2">
        <f t="shared" si="4"/>
      </c>
      <c r="G97" s="2">
        <f t="shared" si="5"/>
      </c>
      <c r="I97" s="2">
        <f>=(LN((-0.87924293664647*Inputs!$B97+2.21142002431209*Inputs!$D97/((0.866415471602685*Inputs!$F97+-2.21142002431209*Inputs!$D97))+0.866415471602685*Inputs!$F97/((0.640196828327564*Inputs!$F97+-2.21142002431209*Inputs!$D97))+0.640196828327564*Inputs!$F97/(-0.0501052605462426*Inputs!$D97)+0.866415471602685*Inputs!$F97/((-2.21142002431209*Inputs!$D97+0.866415471602685*Inputs!$F97/((0.87924293664647*Inputs!$B97+-2.2027550611998*Inputs!$C97))))+(-2.71693419740479*Inputs!$A97+2.20290915702005*Inputs!$C97+1/(0.737172200977316*Inputs!$B97)+1*Inputs!$F97*(0.87924293664647*Inputs!$B97+-2.2027550611998*Inputs!$C97)*0.640196828327564/(0.0501052605462426*Inputs!$D97))*(-0.866415471602685*Inputs!$F97+2.20475725705615*Inputs!$C97+4.42284004862418*Inputs!$D97+2.1695395447159*Inputs!$A97+0.571476511879989*Inputs!$E97/(1*Inputs!$B97*1*Inputs!$B97*-0.773068141642708))+(-2.20475725705615*Inputs!$C97+0.640196828327564*Inputs!$F97/(0.0501052605462426*Inputs!$D97))/((2.20290915702005*Inputs!$C97+-0.87924293664647*Inputs!$B97+0.640196828327564*Inputs!$F97/(-0.0501052605462426*Inputs!$D97)+1*Inputs!$E97*LN(1.00623106796*Inputs!$E97)*0.571476511879989/(1*Inputs!$B97*1*Inputs!$D97*(0.640196828327564*Inputs!$F97+-2.21142002431209*Inputs!$D97)*0.0440546964241149)+(0.640196828327564*Inputs!$F97+-2.21142002431209*Inputs!$D97)/(-0.0501052605462426*Inputs!$D97)))+-12.1301182399412)/(LN(1.00623106796*Inputs!$E97)))*-0.382983716268296+2.61401944217728)</f>
      </c>
      <c r="J97" s="2">
        <f t="shared" si="6"/>
      </c>
    </row>
    <row r="98">
      <c r="A98" s="0">
        <v>96</v>
      </c>
      <c r="B98" s="2">
        <f>'Dataset'!H98</f>
      </c>
      <c r="C98" s="2">
        <f t="shared" si="1"/>
      </c>
      <c r="D98" s="2">
        <f t="shared" si="2"/>
      </c>
      <c r="E98" s="2">
        <f t="shared" si="3"/>
      </c>
      <c r="F98" s="2">
        <f t="shared" si="4"/>
      </c>
      <c r="G98" s="2">
        <f t="shared" si="5"/>
      </c>
      <c r="I98" s="2">
        <f>=(LN((-0.87924293664647*Inputs!$B98+2.21142002431209*Inputs!$D98/((0.866415471602685*Inputs!$F98+-2.21142002431209*Inputs!$D98))+0.866415471602685*Inputs!$F98/((0.640196828327564*Inputs!$F98+-2.21142002431209*Inputs!$D98))+0.640196828327564*Inputs!$F98/(-0.0501052605462426*Inputs!$D98)+0.866415471602685*Inputs!$F98/((-2.21142002431209*Inputs!$D98+0.866415471602685*Inputs!$F98/((0.87924293664647*Inputs!$B98+-2.2027550611998*Inputs!$C98))))+(-2.71693419740479*Inputs!$A98+2.20290915702005*Inputs!$C98+1/(0.737172200977316*Inputs!$B98)+1*Inputs!$F98*(0.87924293664647*Inputs!$B98+-2.2027550611998*Inputs!$C98)*0.640196828327564/(0.0501052605462426*Inputs!$D98))*(-0.866415471602685*Inputs!$F98+2.20475725705615*Inputs!$C98+4.42284004862418*Inputs!$D98+2.1695395447159*Inputs!$A98+0.571476511879989*Inputs!$E98/(1*Inputs!$B98*1*Inputs!$B98*-0.773068141642708))+(-2.20475725705615*Inputs!$C98+0.640196828327564*Inputs!$F98/(0.0501052605462426*Inputs!$D98))/((2.20290915702005*Inputs!$C98+-0.87924293664647*Inputs!$B98+0.640196828327564*Inputs!$F98/(-0.0501052605462426*Inputs!$D98)+1*Inputs!$E98*LN(1.00623106796*Inputs!$E98)*0.571476511879989/(1*Inputs!$B98*1*Inputs!$D98*(0.640196828327564*Inputs!$F98+-2.21142002431209*Inputs!$D98)*0.0440546964241149)+(0.640196828327564*Inputs!$F98+-2.21142002431209*Inputs!$D98)/(-0.0501052605462426*Inputs!$D98)))+-12.1301182399412)/(LN(1.00623106796*Inputs!$E98)))*-0.382983716268296+2.61401944217728)</f>
      </c>
      <c r="J98" s="2">
        <f t="shared" si="6"/>
      </c>
    </row>
    <row r="99">
      <c r="A99" s="0">
        <v>97</v>
      </c>
      <c r="B99" s="2">
        <f>'Dataset'!H99</f>
      </c>
      <c r="C99" s="2">
        <f t="shared" si="1"/>
      </c>
      <c r="D99" s="2">
        <f t="shared" si="2"/>
      </c>
      <c r="E99" s="2">
        <f t="shared" si="3"/>
      </c>
      <c r="F99" s="2">
        <f t="shared" si="4"/>
      </c>
      <c r="G99" s="2">
        <f t="shared" si="5"/>
      </c>
      <c r="I99" s="2">
        <f>=(LN((-0.87924293664647*Inputs!$B99+2.21142002431209*Inputs!$D99/((0.866415471602685*Inputs!$F99+-2.21142002431209*Inputs!$D99))+0.866415471602685*Inputs!$F99/((0.640196828327564*Inputs!$F99+-2.21142002431209*Inputs!$D99))+0.640196828327564*Inputs!$F99/(-0.0501052605462426*Inputs!$D99)+0.866415471602685*Inputs!$F99/((-2.21142002431209*Inputs!$D99+0.866415471602685*Inputs!$F99/((0.87924293664647*Inputs!$B99+-2.2027550611998*Inputs!$C99))))+(-2.71693419740479*Inputs!$A99+2.20290915702005*Inputs!$C99+1/(0.737172200977316*Inputs!$B99)+1*Inputs!$F99*(0.87924293664647*Inputs!$B99+-2.2027550611998*Inputs!$C99)*0.640196828327564/(0.0501052605462426*Inputs!$D99))*(-0.866415471602685*Inputs!$F99+2.20475725705615*Inputs!$C99+4.42284004862418*Inputs!$D99+2.1695395447159*Inputs!$A99+0.571476511879989*Inputs!$E99/(1*Inputs!$B99*1*Inputs!$B99*-0.773068141642708))+(-2.20475725705615*Inputs!$C99+0.640196828327564*Inputs!$F99/(0.0501052605462426*Inputs!$D99))/((2.20290915702005*Inputs!$C99+-0.87924293664647*Inputs!$B99+0.640196828327564*Inputs!$F99/(-0.0501052605462426*Inputs!$D99)+1*Inputs!$E99*LN(1.00623106796*Inputs!$E99)*0.571476511879989/(1*Inputs!$B99*1*Inputs!$D99*(0.640196828327564*Inputs!$F99+-2.21142002431209*Inputs!$D99)*0.0440546964241149)+(0.640196828327564*Inputs!$F99+-2.21142002431209*Inputs!$D99)/(-0.0501052605462426*Inputs!$D99)))+-12.1301182399412)/(LN(1.00623106796*Inputs!$E99)))*-0.382983716268296+2.61401944217728)</f>
      </c>
      <c r="J99" s="2">
        <f t="shared" si="6"/>
      </c>
    </row>
    <row r="100">
      <c r="A100" s="0">
        <v>98</v>
      </c>
      <c r="B100" s="2">
        <f>'Dataset'!H100</f>
      </c>
      <c r="C100" s="2">
        <f t="shared" si="1"/>
      </c>
      <c r="D100" s="2">
        <f t="shared" si="2"/>
      </c>
      <c r="E100" s="2">
        <f t="shared" si="3"/>
      </c>
      <c r="F100" s="2">
        <f t="shared" si="4"/>
      </c>
      <c r="G100" s="2">
        <f t="shared" si="5"/>
      </c>
      <c r="I100" s="2">
        <f>=(LN((-0.87924293664647*Inputs!$B100+2.21142002431209*Inputs!$D100/((0.866415471602685*Inputs!$F100+-2.21142002431209*Inputs!$D100))+0.866415471602685*Inputs!$F100/((0.640196828327564*Inputs!$F100+-2.21142002431209*Inputs!$D100))+0.640196828327564*Inputs!$F100/(-0.0501052605462426*Inputs!$D100)+0.866415471602685*Inputs!$F100/((-2.21142002431209*Inputs!$D100+0.866415471602685*Inputs!$F100/((0.87924293664647*Inputs!$B100+-2.2027550611998*Inputs!$C100))))+(-2.71693419740479*Inputs!$A100+2.20290915702005*Inputs!$C100+1/(0.737172200977316*Inputs!$B100)+1*Inputs!$F100*(0.87924293664647*Inputs!$B100+-2.2027550611998*Inputs!$C100)*0.640196828327564/(0.0501052605462426*Inputs!$D100))*(-0.866415471602685*Inputs!$F100+2.20475725705615*Inputs!$C100+4.42284004862418*Inputs!$D100+2.1695395447159*Inputs!$A100+0.571476511879989*Inputs!$E100/(1*Inputs!$B100*1*Inputs!$B100*-0.773068141642708))+(-2.20475725705615*Inputs!$C100+0.640196828327564*Inputs!$F100/(0.0501052605462426*Inputs!$D100))/((2.20290915702005*Inputs!$C100+-0.87924293664647*Inputs!$B100+0.640196828327564*Inputs!$F100/(-0.0501052605462426*Inputs!$D100)+1*Inputs!$E100*LN(1.00623106796*Inputs!$E100)*0.571476511879989/(1*Inputs!$B100*1*Inputs!$D100*(0.640196828327564*Inputs!$F100+-2.21142002431209*Inputs!$D100)*0.0440546964241149)+(0.640196828327564*Inputs!$F100+-2.21142002431209*Inputs!$D100)/(-0.0501052605462426*Inputs!$D100)))+-12.1301182399412)/(LN(1.00623106796*Inputs!$E100)))*-0.382983716268296+2.61401944217728)</f>
      </c>
      <c r="J100" s="2">
        <f t="shared" si="6"/>
      </c>
    </row>
    <row r="101">
      <c r="A101" s="0">
        <v>99</v>
      </c>
      <c r="B101" s="2">
        <f>'Dataset'!H101</f>
      </c>
      <c r="C101" s="2">
        <f t="shared" si="1"/>
      </c>
      <c r="D101" s="2">
        <f t="shared" si="2"/>
      </c>
      <c r="E101" s="2">
        <f t="shared" si="3"/>
      </c>
      <c r="F101" s="2">
        <f t="shared" si="4"/>
      </c>
      <c r="G101" s="2">
        <f t="shared" si="5"/>
      </c>
      <c r="I101" s="2">
        <f>=(LN((-0.87924293664647*Inputs!$B101+2.21142002431209*Inputs!$D101/((0.866415471602685*Inputs!$F101+-2.21142002431209*Inputs!$D101))+0.866415471602685*Inputs!$F101/((0.640196828327564*Inputs!$F101+-2.21142002431209*Inputs!$D101))+0.640196828327564*Inputs!$F101/(-0.0501052605462426*Inputs!$D101)+0.866415471602685*Inputs!$F101/((-2.21142002431209*Inputs!$D101+0.866415471602685*Inputs!$F101/((0.87924293664647*Inputs!$B101+-2.2027550611998*Inputs!$C101))))+(-2.71693419740479*Inputs!$A101+2.20290915702005*Inputs!$C101+1/(0.737172200977316*Inputs!$B101)+1*Inputs!$F101*(0.87924293664647*Inputs!$B101+-2.2027550611998*Inputs!$C101)*0.640196828327564/(0.0501052605462426*Inputs!$D101))*(-0.866415471602685*Inputs!$F101+2.20475725705615*Inputs!$C101+4.42284004862418*Inputs!$D101+2.1695395447159*Inputs!$A101+0.571476511879989*Inputs!$E101/(1*Inputs!$B101*1*Inputs!$B101*-0.773068141642708))+(-2.20475725705615*Inputs!$C101+0.640196828327564*Inputs!$F101/(0.0501052605462426*Inputs!$D101))/((2.20290915702005*Inputs!$C101+-0.87924293664647*Inputs!$B101+0.640196828327564*Inputs!$F101/(-0.0501052605462426*Inputs!$D101)+1*Inputs!$E101*LN(1.00623106796*Inputs!$E101)*0.571476511879989/(1*Inputs!$B101*1*Inputs!$D101*(0.640196828327564*Inputs!$F101+-2.21142002431209*Inputs!$D101)*0.0440546964241149)+(0.640196828327564*Inputs!$F101+-2.21142002431209*Inputs!$D101)/(-0.0501052605462426*Inputs!$D101)))+-12.1301182399412)/(LN(1.00623106796*Inputs!$E101)))*-0.382983716268296+2.61401944217728)</f>
      </c>
      <c r="J101" s="2">
        <f t="shared" si="6"/>
      </c>
    </row>
    <row r="102">
      <c r="A102" s="0">
        <v>100</v>
      </c>
      <c r="B102" s="2">
        <f>'Dataset'!H102</f>
      </c>
      <c r="C102" s="2">
        <f t="shared" si="1"/>
      </c>
      <c r="D102" s="2">
        <f t="shared" si="2"/>
      </c>
      <c r="E102" s="2">
        <f t="shared" si="3"/>
      </c>
      <c r="F102" s="2">
        <f t="shared" si="4"/>
      </c>
      <c r="G102" s="2">
        <f t="shared" si="5"/>
      </c>
      <c r="I102" s="2">
        <f>=(LN((-0.87924293664647*Inputs!$B102+2.21142002431209*Inputs!$D102/((0.866415471602685*Inputs!$F102+-2.21142002431209*Inputs!$D102))+0.866415471602685*Inputs!$F102/((0.640196828327564*Inputs!$F102+-2.21142002431209*Inputs!$D102))+0.640196828327564*Inputs!$F102/(-0.0501052605462426*Inputs!$D102)+0.866415471602685*Inputs!$F102/((-2.21142002431209*Inputs!$D102+0.866415471602685*Inputs!$F102/((0.87924293664647*Inputs!$B102+-2.2027550611998*Inputs!$C102))))+(-2.71693419740479*Inputs!$A102+2.20290915702005*Inputs!$C102+1/(0.737172200977316*Inputs!$B102)+1*Inputs!$F102*(0.87924293664647*Inputs!$B102+-2.2027550611998*Inputs!$C102)*0.640196828327564/(0.0501052605462426*Inputs!$D102))*(-0.866415471602685*Inputs!$F102+2.20475725705615*Inputs!$C102+4.42284004862418*Inputs!$D102+2.1695395447159*Inputs!$A102+0.571476511879989*Inputs!$E102/(1*Inputs!$B102*1*Inputs!$B102*-0.773068141642708))+(-2.20475725705615*Inputs!$C102+0.640196828327564*Inputs!$F102/(0.0501052605462426*Inputs!$D102))/((2.20290915702005*Inputs!$C102+-0.87924293664647*Inputs!$B102+0.640196828327564*Inputs!$F102/(-0.0501052605462426*Inputs!$D102)+1*Inputs!$E102*LN(1.00623106796*Inputs!$E102)*0.571476511879989/(1*Inputs!$B102*1*Inputs!$D102*(0.640196828327564*Inputs!$F102+-2.21142002431209*Inputs!$D102)*0.0440546964241149)+(0.640196828327564*Inputs!$F102+-2.21142002431209*Inputs!$D102)/(-0.0501052605462426*Inputs!$D102)))+-12.1301182399412)/(LN(1.00623106796*Inputs!$E102)))*-0.382983716268296+2.61401944217728)</f>
      </c>
      <c r="J102" s="2">
        <f t="shared" si="6"/>
      </c>
    </row>
    <row r="103">
      <c r="A103" s="0">
        <v>101</v>
      </c>
      <c r="B103" s="2">
        <f>'Dataset'!H103</f>
      </c>
      <c r="C103" s="2">
        <f t="shared" si="1"/>
      </c>
      <c r="D103" s="2">
        <f t="shared" si="2"/>
      </c>
      <c r="E103" s="2">
        <f t="shared" si="3"/>
      </c>
      <c r="F103" s="2">
        <f t="shared" si="4"/>
      </c>
      <c r="G103" s="2">
        <f t="shared" si="5"/>
      </c>
      <c r="I103" s="2">
        <f>=(LN((-0.87924293664647*Inputs!$B103+2.21142002431209*Inputs!$D103/((0.866415471602685*Inputs!$F103+-2.21142002431209*Inputs!$D103))+0.866415471602685*Inputs!$F103/((0.640196828327564*Inputs!$F103+-2.21142002431209*Inputs!$D103))+0.640196828327564*Inputs!$F103/(-0.0501052605462426*Inputs!$D103)+0.866415471602685*Inputs!$F103/((-2.21142002431209*Inputs!$D103+0.866415471602685*Inputs!$F103/((0.87924293664647*Inputs!$B103+-2.2027550611998*Inputs!$C103))))+(-2.71693419740479*Inputs!$A103+2.20290915702005*Inputs!$C103+1/(0.737172200977316*Inputs!$B103)+1*Inputs!$F103*(0.87924293664647*Inputs!$B103+-2.2027550611998*Inputs!$C103)*0.640196828327564/(0.0501052605462426*Inputs!$D103))*(-0.866415471602685*Inputs!$F103+2.20475725705615*Inputs!$C103+4.42284004862418*Inputs!$D103+2.1695395447159*Inputs!$A103+0.571476511879989*Inputs!$E103/(1*Inputs!$B103*1*Inputs!$B103*-0.773068141642708))+(-2.20475725705615*Inputs!$C103+0.640196828327564*Inputs!$F103/(0.0501052605462426*Inputs!$D103))/((2.20290915702005*Inputs!$C103+-0.87924293664647*Inputs!$B103+0.640196828327564*Inputs!$F103/(-0.0501052605462426*Inputs!$D103)+1*Inputs!$E103*LN(1.00623106796*Inputs!$E103)*0.571476511879989/(1*Inputs!$B103*1*Inputs!$D103*(0.640196828327564*Inputs!$F103+-2.21142002431209*Inputs!$D103)*0.0440546964241149)+(0.640196828327564*Inputs!$F103+-2.21142002431209*Inputs!$D103)/(-0.0501052605462426*Inputs!$D103)))+-12.1301182399412)/(LN(1.00623106796*Inputs!$E103)))*-0.382983716268296+2.61401944217728)</f>
      </c>
      <c r="J103" s="2">
        <f t="shared" si="6"/>
      </c>
    </row>
    <row r="104">
      <c r="A104" s="0">
        <v>102</v>
      </c>
      <c r="B104" s="2">
        <f>'Dataset'!H104</f>
      </c>
      <c r="C104" s="2">
        <f t="shared" si="1"/>
      </c>
      <c r="D104" s="2">
        <f t="shared" si="2"/>
      </c>
      <c r="E104" s="2">
        <f t="shared" si="3"/>
      </c>
      <c r="F104" s="2">
        <f t="shared" si="4"/>
      </c>
      <c r="G104" s="2">
        <f t="shared" si="5"/>
      </c>
      <c r="I104" s="2">
        <f>=(LN((-0.87924293664647*Inputs!$B104+2.21142002431209*Inputs!$D104/((0.866415471602685*Inputs!$F104+-2.21142002431209*Inputs!$D104))+0.866415471602685*Inputs!$F104/((0.640196828327564*Inputs!$F104+-2.21142002431209*Inputs!$D104))+0.640196828327564*Inputs!$F104/(-0.0501052605462426*Inputs!$D104)+0.866415471602685*Inputs!$F104/((-2.21142002431209*Inputs!$D104+0.866415471602685*Inputs!$F104/((0.87924293664647*Inputs!$B104+-2.2027550611998*Inputs!$C104))))+(-2.71693419740479*Inputs!$A104+2.20290915702005*Inputs!$C104+1/(0.737172200977316*Inputs!$B104)+1*Inputs!$F104*(0.87924293664647*Inputs!$B104+-2.2027550611998*Inputs!$C104)*0.640196828327564/(0.0501052605462426*Inputs!$D104))*(-0.866415471602685*Inputs!$F104+2.20475725705615*Inputs!$C104+4.42284004862418*Inputs!$D104+2.1695395447159*Inputs!$A104+0.571476511879989*Inputs!$E104/(1*Inputs!$B104*1*Inputs!$B104*-0.773068141642708))+(-2.20475725705615*Inputs!$C104+0.640196828327564*Inputs!$F104/(0.0501052605462426*Inputs!$D104))/((2.20290915702005*Inputs!$C104+-0.87924293664647*Inputs!$B104+0.640196828327564*Inputs!$F104/(-0.0501052605462426*Inputs!$D104)+1*Inputs!$E104*LN(1.00623106796*Inputs!$E104)*0.571476511879989/(1*Inputs!$B104*1*Inputs!$D104*(0.640196828327564*Inputs!$F104+-2.21142002431209*Inputs!$D104)*0.0440546964241149)+(0.640196828327564*Inputs!$F104+-2.21142002431209*Inputs!$D104)/(-0.0501052605462426*Inputs!$D104)))+-12.1301182399412)/(LN(1.00623106796*Inputs!$E104)))*-0.382983716268296+2.61401944217728)</f>
      </c>
      <c r="J104" s="2">
        <f t="shared" si="6"/>
      </c>
    </row>
    <row r="105">
      <c r="A105" s="0">
        <v>103</v>
      </c>
      <c r="B105" s="2">
        <f>'Dataset'!H105</f>
      </c>
      <c r="C105" s="2">
        <f t="shared" si="1"/>
      </c>
      <c r="D105" s="2">
        <f t="shared" si="2"/>
      </c>
      <c r="E105" s="2">
        <f t="shared" si="3"/>
      </c>
      <c r="F105" s="2">
        <f t="shared" si="4"/>
      </c>
      <c r="G105" s="2">
        <f t="shared" si="5"/>
      </c>
      <c r="I105" s="2">
        <f>=(LN((-0.87924293664647*Inputs!$B105+2.21142002431209*Inputs!$D105/((0.866415471602685*Inputs!$F105+-2.21142002431209*Inputs!$D105))+0.866415471602685*Inputs!$F105/((0.640196828327564*Inputs!$F105+-2.21142002431209*Inputs!$D105))+0.640196828327564*Inputs!$F105/(-0.0501052605462426*Inputs!$D105)+0.866415471602685*Inputs!$F105/((-2.21142002431209*Inputs!$D105+0.866415471602685*Inputs!$F105/((0.87924293664647*Inputs!$B105+-2.2027550611998*Inputs!$C105))))+(-2.71693419740479*Inputs!$A105+2.20290915702005*Inputs!$C105+1/(0.737172200977316*Inputs!$B105)+1*Inputs!$F105*(0.87924293664647*Inputs!$B105+-2.2027550611998*Inputs!$C105)*0.640196828327564/(0.0501052605462426*Inputs!$D105))*(-0.866415471602685*Inputs!$F105+2.20475725705615*Inputs!$C105+4.42284004862418*Inputs!$D105+2.1695395447159*Inputs!$A105+0.571476511879989*Inputs!$E105/(1*Inputs!$B105*1*Inputs!$B105*-0.773068141642708))+(-2.20475725705615*Inputs!$C105+0.640196828327564*Inputs!$F105/(0.0501052605462426*Inputs!$D105))/((2.20290915702005*Inputs!$C105+-0.87924293664647*Inputs!$B105+0.640196828327564*Inputs!$F105/(-0.0501052605462426*Inputs!$D105)+1*Inputs!$E105*LN(1.00623106796*Inputs!$E105)*0.571476511879989/(1*Inputs!$B105*1*Inputs!$D105*(0.640196828327564*Inputs!$F105+-2.21142002431209*Inputs!$D105)*0.0440546964241149)+(0.640196828327564*Inputs!$F105+-2.21142002431209*Inputs!$D105)/(-0.0501052605462426*Inputs!$D105)))+-12.1301182399412)/(LN(1.00623106796*Inputs!$E105)))*-0.382983716268296+2.61401944217728)</f>
      </c>
      <c r="J105" s="2">
        <f t="shared" si="6"/>
      </c>
    </row>
    <row r="106">
      <c r="A106" s="0">
        <v>104</v>
      </c>
      <c r="B106" s="2">
        <f>'Dataset'!H106</f>
      </c>
      <c r="C106" s="2">
        <f t="shared" si="1"/>
      </c>
      <c r="D106" s="2">
        <f t="shared" si="2"/>
      </c>
      <c r="E106" s="2">
        <f t="shared" si="3"/>
      </c>
      <c r="F106" s="2">
        <f t="shared" si="4"/>
      </c>
      <c r="G106" s="2">
        <f t="shared" si="5"/>
      </c>
      <c r="I106" s="2">
        <f>=(LN((-0.87924293664647*Inputs!$B106+2.21142002431209*Inputs!$D106/((0.866415471602685*Inputs!$F106+-2.21142002431209*Inputs!$D106))+0.866415471602685*Inputs!$F106/((0.640196828327564*Inputs!$F106+-2.21142002431209*Inputs!$D106))+0.640196828327564*Inputs!$F106/(-0.0501052605462426*Inputs!$D106)+0.866415471602685*Inputs!$F106/((-2.21142002431209*Inputs!$D106+0.866415471602685*Inputs!$F106/((0.87924293664647*Inputs!$B106+-2.2027550611998*Inputs!$C106))))+(-2.71693419740479*Inputs!$A106+2.20290915702005*Inputs!$C106+1/(0.737172200977316*Inputs!$B106)+1*Inputs!$F106*(0.87924293664647*Inputs!$B106+-2.2027550611998*Inputs!$C106)*0.640196828327564/(0.0501052605462426*Inputs!$D106))*(-0.866415471602685*Inputs!$F106+2.20475725705615*Inputs!$C106+4.42284004862418*Inputs!$D106+2.1695395447159*Inputs!$A106+0.571476511879989*Inputs!$E106/(1*Inputs!$B106*1*Inputs!$B106*-0.773068141642708))+(-2.20475725705615*Inputs!$C106+0.640196828327564*Inputs!$F106/(0.0501052605462426*Inputs!$D106))/((2.20290915702005*Inputs!$C106+-0.87924293664647*Inputs!$B106+0.640196828327564*Inputs!$F106/(-0.0501052605462426*Inputs!$D106)+1*Inputs!$E106*LN(1.00623106796*Inputs!$E106)*0.571476511879989/(1*Inputs!$B106*1*Inputs!$D106*(0.640196828327564*Inputs!$F106+-2.21142002431209*Inputs!$D106)*0.0440546964241149)+(0.640196828327564*Inputs!$F106+-2.21142002431209*Inputs!$D106)/(-0.0501052605462426*Inputs!$D106)))+-12.1301182399412)/(LN(1.00623106796*Inputs!$E106)))*-0.382983716268296+2.61401944217728)</f>
      </c>
      <c r="J106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