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4F98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<sst xmlns="http://schemas.openxmlformats.org/spreadsheetml/2006/main" count="46" uniqueCount="46">
  <si>
    <t>Model</t>
  </si>
  <si>
    <t>SymbolicRegressionSolution</t>
  </si>
  <si>
    <t>=(-0.264504521659019*$C1+LN(2.14774088929018*$D1)*-0.167153035390045+1*$D1*(-2.14774088929018*$D1+2.12490882017405*$B1+-2.14018011105336*$A1+LN((LN(2.12490882017405*$B1)+LN(2.14018011105336*$A1)*-1)/((0.617105986484266*$D1+LN(2.12490882017405*$B1)/(2.14774088929018*$D1))))+LN(2.14018011105336*$A1)/(1*$D1*LN(2.17473096207207*$E1)*2.14774088929018)+LN(2.12490882017405*$B1)/(2.21399965234383*$C1))*-0.103151138798213+LN(2.17473096207207*$E1)*-0.167153035390045+1*$B1*1*$B1*0.754735652637979+0.216433426847758)</t>
  </si>
  <si>
    <t>Model Depth</t>
  </si>
  <si>
    <t/>
  </si>
  <si>
    <t>Model Length</t>
  </si>
  <si>
    <t>x1 = A</t>
  </si>
  <si>
    <t>x2 = B</t>
  </si>
  <si>
    <t>Estimation Limits Lower</t>
  </si>
  <si>
    <t>x4 = C</t>
  </si>
  <si>
    <t>Estimation Limits Upper</t>
  </si>
  <si>
    <t>x5 = D</t>
  </si>
  <si>
    <t>x6 = E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</si>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</sst>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4F98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180975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11</v>
      </c>
      <c r="D2" s="0" t="s">
        <v>4</v>
      </c>
    </row>
    <row r="3">
      <c r="A3" s="0" t="s">
        <v>5</v>
      </c>
      <c r="B3" s="0">
        <v>52</v>
      </c>
      <c r="D3" s="0" t="s">
        <v>6</v>
      </c>
    </row>
    <row r="4">
      <c r="D4" s="0" t="s">
        <v>7</v>
      </c>
    </row>
    <row r="5">
      <c r="A5" s="0" t="s">
        <v>8</v>
      </c>
      <c r="B5" s="1">
        <v>-9.5430214141942074</v>
      </c>
      <c r="D5" s="0" t="s">
        <v>9</v>
      </c>
    </row>
    <row r="6">
      <c r="A6" s="0" t="s">
        <v>10</v>
      </c>
      <c r="B6" s="1">
        <v>10.930289885606911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</row>
    <row r="9">
      <c r="A9" s="0" t="s">
        <v>14</v>
      </c>
      <c r="B9" s="0">
        <v>59</v>
      </c>
    </row>
    <row r="10">
      <c r="A10" s="0" t="s">
        <v>15</v>
      </c>
      <c r="B10" s="0">
        <v>59</v>
      </c>
    </row>
    <row r="11">
      <c r="A11" s="0" t="s">
        <v>16</v>
      </c>
      <c r="B11" s="0">
        <v>59</v>
      </c>
    </row>
    <row r="13">
      <c r="A13" s="0" t="s">
        <v>17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18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19</v>
      </c>
      <c r="B15" s="1">
        <f>AVERAGE(INDIRECT("'Estimated Values'!G"&amp;TrainingStart+2&amp;":G"&amp;TrainingEnd+1))</f>
      </c>
    </row>
    <row r="16">
      <c r="A16" s="0" t="s">
        <v>20</v>
      </c>
      <c r="B16" s="1">
        <f>AVERAGE(INDIRECT("'Estimated Values'!G"&amp;TestStart+2&amp;":G"&amp;TestEnd+1))</f>
      </c>
    </row>
    <row r="17">
      <c r="A17" s="0" t="s">
        <v>21</v>
      </c>
      <c r="B17" s="1">
        <f>AVERAGE(INDIRECT("'Estimated Values'!D"&amp;TrainingStart+2&amp;":D"&amp;TrainingEnd+1))</f>
      </c>
    </row>
    <row r="18">
      <c r="A18" s="0" t="s">
        <v>22</v>
      </c>
      <c r="B18" s="1">
        <f>AVERAGE(INDIRECT("'Estimated Values'!D"&amp;TestStart+2&amp;":D"&amp;TestEnd+1))</f>
      </c>
    </row>
    <row r="19">
      <c r="A19" s="0" t="s">
        <v>23</v>
      </c>
      <c r="B19" s="1">
        <f>AVERAGE(INDIRECT("'Estimated Values'!F"&amp;TrainingStart+2&amp;":F"&amp;TrainingEnd+1))</f>
      </c>
    </row>
    <row r="20">
      <c r="A20" s="0" t="s">
        <v>24</v>
      </c>
      <c r="B20" s="1">
        <f>AVERAGE(INDIRECT("'Estimated Values'!F"&amp;TestStart+2&amp;":F"&amp;TestEnd+1))</f>
      </c>
    </row>
    <row r="21">
      <c r="A21" s="0" t="s">
        <v>25</v>
      </c>
      <c r="B21" s="3">
        <f>AVERAGE(INDIRECT("'Estimated Values'!E"&amp;TrainingStart+2&amp;":E"&amp;TrainingEnd+1))</f>
      </c>
    </row>
    <row r="22">
      <c r="A22" s="0" t="s">
        <v>26</v>
      </c>
      <c r="B22" s="3">
        <f>AVERAGE(INDIRECT("'Estimated Values'!E"&amp;TestStart+2&amp;":E"&amp;TestEnd+1))</f>
      </c>
    </row>
    <row r="23">
      <c r="A23" s="0" t="s">
        <v>27</v>
      </c>
      <c r="B23" s="1">
        <f>TrainingMSE / VAR(INDIRECT("'Estimated Values'!B"&amp;TrainingStart+2&amp;":B"&amp;TrainingEnd+1))</f>
      </c>
    </row>
    <row r="24">
      <c r="A24" s="0" t="s">
        <v>28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0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-0.672080649677961</v>
      </c>
      <c r="D4" s="0">
        <v>-0.533464015681882</v>
      </c>
      <c r="E4" s="0">
        <v>0.138616633996079</v>
      </c>
      <c r="F4" s="0">
        <v>0.600072008641037</v>
      </c>
      <c r="G4" s="0">
        <v>0.595238095238095</v>
      </c>
      <c r="H4" s="0">
        <v>0.619216333095626</v>
      </c>
    </row>
    <row r="5">
      <c r="A5" s="0">
        <v>0.303765901324936</v>
      </c>
      <c r="B5" s="0">
        <v>0.466666666666667</v>
      </c>
      <c r="C5" s="0">
        <v>-0.66759388038943</v>
      </c>
      <c r="D5" s="0">
        <v>-0.596105702364395</v>
      </c>
      <c r="E5" s="0">
        <v>0.0714881780250348</v>
      </c>
      <c r="F5" s="0">
        <v>0.596065964633419</v>
      </c>
      <c r="G5" s="0">
        <v>0.595238095238095</v>
      </c>
      <c r="H5" s="0">
        <v>0.596639931467102</v>
      </c>
    </row>
    <row r="6">
      <c r="A6" s="0">
        <v>0.303765901324936</v>
      </c>
      <c r="B6" s="0">
        <v>0.466666666666667</v>
      </c>
      <c r="C6" s="0">
        <v>-0.348715114672561</v>
      </c>
      <c r="D6" s="0">
        <v>-0.072395689416966</v>
      </c>
      <c r="E6" s="0">
        <v>0.276319425255595</v>
      </c>
      <c r="F6" s="0">
        <v>0.592113054119133</v>
      </c>
      <c r="G6" s="0">
        <v>0.595238095238095</v>
      </c>
      <c r="H6" s="0">
        <v>0.622362909030297</v>
      </c>
    </row>
    <row r="7">
      <c r="A7" s="0">
        <v>0.303765901324936</v>
      </c>
      <c r="B7" s="0">
        <v>0.466666666666667</v>
      </c>
      <c r="C7" s="0">
        <v>-0.553916004540295</v>
      </c>
      <c r="D7" s="0">
        <v>-0.270147559591373</v>
      </c>
      <c r="E7" s="0">
        <v>0.283768444948922</v>
      </c>
      <c r="F7" s="0">
        <v>0.608075239176261</v>
      </c>
      <c r="G7" s="0">
        <v>0.595238095238095</v>
      </c>
      <c r="H7" s="0">
        <v>0.341715149252333</v>
      </c>
    </row>
    <row r="8">
      <c r="A8" s="0">
        <v>0.303765901324936</v>
      </c>
      <c r="B8" s="0">
        <v>0.466666666666667</v>
      </c>
      <c r="C8" s="0">
        <v>-0.448435689455388</v>
      </c>
      <c r="D8" s="0">
        <v>-0.158748551564311</v>
      </c>
      <c r="E8" s="0">
        <v>0.289687137891078</v>
      </c>
      <c r="F8" s="0">
        <v>0.620758152623738</v>
      </c>
      <c r="G8" s="0">
        <v>0.595238095238095</v>
      </c>
      <c r="H8" s="0">
        <v>0.447696717279604</v>
      </c>
    </row>
    <row r="9">
      <c r="A9" s="0">
        <v>0</v>
      </c>
      <c r="B9" s="0">
        <v>0.177777777777778</v>
      </c>
      <c r="C9" s="0">
        <v>-0.282352941176471</v>
      </c>
      <c r="D9" s="0">
        <v>-0.220588235294118</v>
      </c>
      <c r="E9" s="0">
        <v>0.0617647058823529</v>
      </c>
      <c r="F9" s="0">
        <v>0.661764705882353</v>
      </c>
      <c r="G9" s="0">
        <v>0.75</v>
      </c>
      <c r="H9" s="0">
        <v>0.767725683042495</v>
      </c>
    </row>
    <row r="10">
      <c r="A10" s="0">
        <v>0.407680038601243</v>
      </c>
      <c r="B10" s="0">
        <v>0.177777777777778</v>
      </c>
      <c r="C10" s="0">
        <v>-0.268531468531469</v>
      </c>
      <c r="D10" s="0">
        <v>-0.153846153846154</v>
      </c>
      <c r="E10" s="0">
        <v>0.114685314685315</v>
      </c>
      <c r="F10" s="0">
        <v>0.629370629370629</v>
      </c>
      <c r="G10" s="0">
        <v>0.75</v>
      </c>
      <c r="H10" s="0">
        <v>0.587636555476274</v>
      </c>
    </row>
    <row r="11">
      <c r="A11" s="0">
        <v>0.409335897816389</v>
      </c>
      <c r="B11" s="0">
        <v>0.177777777777778</v>
      </c>
      <c r="C11" s="0">
        <v>-0.274285714285714</v>
      </c>
      <c r="D11" s="0">
        <v>-0.128571428571429</v>
      </c>
      <c r="E11" s="0">
        <v>0.145714285714286</v>
      </c>
      <c r="F11" s="0">
        <v>0.642857142857143</v>
      </c>
      <c r="G11" s="0">
        <v>0.9375</v>
      </c>
      <c r="H11" s="0">
        <v>0.46265077163243</v>
      </c>
    </row>
    <row r="12">
      <c r="A12" s="0">
        <v>0.310780531424838</v>
      </c>
      <c r="B12" s="0">
        <v>0.331081081081081</v>
      </c>
      <c r="C12" s="0">
        <v>-0.57</v>
      </c>
      <c r="D12" s="0">
        <v>-0.07</v>
      </c>
      <c r="E12" s="0">
        <v>0.5</v>
      </c>
      <c r="F12" s="0">
        <v>1.48</v>
      </c>
      <c r="G12" s="0">
        <v>1.03061224489796</v>
      </c>
      <c r="H12" s="0">
        <v>0.686465144042496</v>
      </c>
    </row>
    <row r="13">
      <c r="A13" s="0">
        <v>0.310780531424838</v>
      </c>
      <c r="B13" s="0">
        <v>0.331081081081081</v>
      </c>
      <c r="C13" s="0">
        <v>-0.63</v>
      </c>
      <c r="D13" s="0">
        <v>-0.13</v>
      </c>
      <c r="E13" s="0">
        <v>0.5</v>
      </c>
      <c r="F13" s="0">
        <v>1.48</v>
      </c>
      <c r="G13" s="0">
        <v>1.03061224489796</v>
      </c>
      <c r="H13" s="0">
        <v>0.570400540219558</v>
      </c>
    </row>
    <row r="14">
      <c r="A14" s="0">
        <v>0.310780531424838</v>
      </c>
      <c r="B14" s="0">
        <v>0.331081081081081</v>
      </c>
      <c r="C14" s="0">
        <v>-0.97</v>
      </c>
      <c r="D14" s="0">
        <v>-0.47</v>
      </c>
      <c r="E14" s="0">
        <v>0.5</v>
      </c>
      <c r="F14" s="0">
        <v>1.48</v>
      </c>
      <c r="G14" s="0">
        <v>1.03061224489796</v>
      </c>
      <c r="H14" s="0">
        <v>0.488214059974542</v>
      </c>
    </row>
    <row r="15">
      <c r="A15" s="0">
        <v>0.310780531424838</v>
      </c>
      <c r="B15" s="0">
        <v>0.331081081081081</v>
      </c>
      <c r="C15" s="0">
        <v>-1.176</v>
      </c>
      <c r="D15" s="0">
        <v>-1.1</v>
      </c>
      <c r="E15" s="0">
        <v>0.076</v>
      </c>
      <c r="F15" s="0">
        <v>1.48</v>
      </c>
      <c r="G15" s="0">
        <v>1.03061224489796</v>
      </c>
      <c r="H15" s="0">
        <v>0.980584609709258</v>
      </c>
    </row>
    <row r="16">
      <c r="A16" s="0">
        <v>0.310780531424838</v>
      </c>
      <c r="B16" s="0">
        <v>0.331081081081081</v>
      </c>
      <c r="C16" s="0">
        <v>-0.1</v>
      </c>
      <c r="D16" s="0">
        <v>-0.09</v>
      </c>
      <c r="E16" s="0">
        <v>0.01</v>
      </c>
      <c r="F16" s="0">
        <v>1.48</v>
      </c>
      <c r="G16" s="0">
        <v>1.03061224489796</v>
      </c>
      <c r="H16" s="0">
        <v>0.878443644035394</v>
      </c>
    </row>
    <row r="17">
      <c r="A17" s="0">
        <v>0.310780531424838</v>
      </c>
      <c r="B17" s="0">
        <v>0.331081081081081</v>
      </c>
      <c r="C17" s="0">
        <v>-0.15</v>
      </c>
      <c r="D17" s="0">
        <v>-0.14</v>
      </c>
      <c r="E17" s="0">
        <v>0.01</v>
      </c>
      <c r="F17" s="0">
        <v>1.48</v>
      </c>
      <c r="G17" s="0">
        <v>1.03061224489796</v>
      </c>
      <c r="H17" s="0">
        <v>0.7644092876495</v>
      </c>
    </row>
    <row r="18">
      <c r="A18" s="0">
        <v>0.310780531424838</v>
      </c>
      <c r="B18" s="0">
        <v>0.331081081081081</v>
      </c>
      <c r="C18" s="0">
        <v>-0.51</v>
      </c>
      <c r="D18" s="0">
        <v>-0.5</v>
      </c>
      <c r="E18" s="0">
        <v>0.01</v>
      </c>
      <c r="F18" s="0">
        <v>1.48</v>
      </c>
      <c r="G18" s="0">
        <v>1.03061224489796</v>
      </c>
      <c r="H18" s="0">
        <v>0.454357326291246</v>
      </c>
    </row>
    <row r="19">
      <c r="A19" s="0">
        <v>0.310780531424838</v>
      </c>
      <c r="B19" s="0">
        <v>0.331081081081081</v>
      </c>
      <c r="C19" s="0">
        <v>-0.27</v>
      </c>
      <c r="D19" s="0">
        <v>-0.26</v>
      </c>
      <c r="E19" s="0">
        <v>0.01</v>
      </c>
      <c r="F19" s="0">
        <v>1.48</v>
      </c>
      <c r="G19" s="0">
        <v>1.03061224489796</v>
      </c>
      <c r="H19" s="0">
        <v>0.331980966911681</v>
      </c>
    </row>
    <row r="20">
      <c r="A20" s="0">
        <v>0.490418196590535</v>
      </c>
      <c r="B20" s="0">
        <v>0.8</v>
      </c>
      <c r="C20" s="0">
        <v>-1.375</v>
      </c>
      <c r="D20" s="0">
        <v>-1.25</v>
      </c>
      <c r="E20" s="0">
        <v>0.125</v>
      </c>
      <c r="F20" s="0">
        <v>0.833333333333333</v>
      </c>
      <c r="G20" s="0">
        <v>0.125</v>
      </c>
      <c r="H20" s="0">
        <v>1.17995552612205</v>
      </c>
    </row>
    <row r="21">
      <c r="A21" s="0">
        <v>0.490418196590535</v>
      </c>
      <c r="B21" s="0">
        <v>0.8</v>
      </c>
      <c r="C21" s="0">
        <v>-0.358333333333333</v>
      </c>
      <c r="D21" s="0">
        <v>-0.233333333333333</v>
      </c>
      <c r="E21" s="0">
        <v>0.125</v>
      </c>
      <c r="F21" s="0">
        <v>0.833333333333333</v>
      </c>
      <c r="G21" s="0">
        <v>0.125</v>
      </c>
      <c r="H21" s="0">
        <v>1.01018683173134</v>
      </c>
    </row>
    <row r="22">
      <c r="A22" s="0">
        <v>0.490418196590535</v>
      </c>
      <c r="B22" s="0">
        <v>0.8</v>
      </c>
      <c r="C22" s="0">
        <v>-0.2125</v>
      </c>
      <c r="D22" s="0">
        <v>-0.0875</v>
      </c>
      <c r="E22" s="0">
        <v>0.125</v>
      </c>
      <c r="F22" s="0">
        <v>0.833333333333333</v>
      </c>
      <c r="G22" s="0">
        <v>0.125</v>
      </c>
      <c r="H22" s="0">
        <v>0.828643804565013</v>
      </c>
    </row>
    <row r="23">
      <c r="A23" s="0">
        <v>0.507221330431616</v>
      </c>
      <c r="B23" s="0">
        <v>0.733333333333333</v>
      </c>
      <c r="C23" s="0">
        <v>-1.08333333333333</v>
      </c>
      <c r="D23" s="0">
        <v>-0.958333333333333</v>
      </c>
      <c r="E23" s="0">
        <v>0.125</v>
      </c>
      <c r="F23" s="0">
        <v>0.625</v>
      </c>
      <c r="G23" s="0">
        <v>0.181818181818182</v>
      </c>
      <c r="H23" s="0">
        <v>1.01799173577901</v>
      </c>
    </row>
    <row r="24">
      <c r="A24" s="0">
        <v>0.507221330431616</v>
      </c>
      <c r="B24" s="0">
        <v>0.733333333333333</v>
      </c>
      <c r="C24" s="0">
        <v>-0.5</v>
      </c>
      <c r="D24" s="0">
        <v>-0.375</v>
      </c>
      <c r="E24" s="0">
        <v>0.125</v>
      </c>
      <c r="F24" s="0">
        <v>0.625</v>
      </c>
      <c r="G24" s="0">
        <v>0.181818181818182</v>
      </c>
      <c r="H24" s="0">
        <v>0.844210661171927</v>
      </c>
    </row>
    <row r="25">
      <c r="A25" s="0">
        <v>0.507221330431616</v>
      </c>
      <c r="B25" s="0">
        <v>0.733333333333333</v>
      </c>
      <c r="C25" s="0">
        <v>-0.308333333333333</v>
      </c>
      <c r="D25" s="0">
        <v>-0.183333333333333</v>
      </c>
      <c r="E25" s="0">
        <v>0.125</v>
      </c>
      <c r="F25" s="0">
        <v>0.625</v>
      </c>
      <c r="G25" s="0">
        <v>0.181818181818182</v>
      </c>
      <c r="H25" s="0">
        <v>0.983043879652561</v>
      </c>
    </row>
    <row r="26">
      <c r="A26" s="0">
        <v>0.507221330431616</v>
      </c>
      <c r="B26" s="0">
        <v>0.733333333333333</v>
      </c>
      <c r="C26" s="0">
        <v>-0.158333333333333</v>
      </c>
      <c r="D26" s="0">
        <v>-0.0333333333333333</v>
      </c>
      <c r="E26" s="0">
        <v>0.125</v>
      </c>
      <c r="F26" s="0">
        <v>0.625</v>
      </c>
      <c r="G26" s="0">
        <v>0.181818181818182</v>
      </c>
      <c r="H26" s="0">
        <v>0.845727609832145</v>
      </c>
    </row>
    <row r="27">
      <c r="A27" s="0">
        <v>0.275114044787009</v>
      </c>
      <c r="B27" s="0">
        <v>0.378531073446328</v>
      </c>
      <c r="C27" s="0">
        <v>-0.67</v>
      </c>
      <c r="D27" s="0">
        <v>-0.583333333333333</v>
      </c>
      <c r="E27" s="0">
        <v>0.0866666666666666</v>
      </c>
      <c r="F27" s="0">
        <v>0.7375</v>
      </c>
      <c r="G27" s="0">
        <v>1.40298507462687</v>
      </c>
      <c r="H27" s="0">
        <v>0.903148404490327</v>
      </c>
    </row>
    <row r="28">
      <c r="A28" s="0">
        <v>0.275114044787009</v>
      </c>
      <c r="B28" s="0">
        <v>0.378531073446328</v>
      </c>
      <c r="C28" s="0">
        <v>-0.67</v>
      </c>
      <c r="D28" s="0">
        <v>-0.416666666666667</v>
      </c>
      <c r="E28" s="0">
        <v>0.253333333333333</v>
      </c>
      <c r="F28" s="0">
        <v>0.7375</v>
      </c>
      <c r="G28" s="0">
        <v>1.40298507462687</v>
      </c>
      <c r="H28" s="0">
        <v>0.620783966054486</v>
      </c>
    </row>
    <row r="29">
      <c r="A29" s="0">
        <v>0.275114044787009</v>
      </c>
      <c r="B29" s="0">
        <v>0.378531073446328</v>
      </c>
      <c r="C29" s="0">
        <v>-0.645833333333333</v>
      </c>
      <c r="D29" s="0">
        <v>-0.183333333333333</v>
      </c>
      <c r="E29" s="0">
        <v>0.4625</v>
      </c>
      <c r="F29" s="0">
        <v>0.7375</v>
      </c>
      <c r="G29" s="0">
        <v>1.40298507462687</v>
      </c>
      <c r="H29" s="0">
        <v>0.259057924599257</v>
      </c>
    </row>
    <row r="30">
      <c r="A30" s="0">
        <v>0.275114044787009</v>
      </c>
      <c r="B30" s="0">
        <v>0.378531073446328</v>
      </c>
      <c r="C30" s="0">
        <v>-0.504166666666667</v>
      </c>
      <c r="D30" s="0">
        <v>-0.0416666666666667</v>
      </c>
      <c r="E30" s="0">
        <v>0.4625</v>
      </c>
      <c r="F30" s="0">
        <v>0.7375</v>
      </c>
      <c r="G30" s="0">
        <v>1.40298507462687</v>
      </c>
      <c r="H30" s="0">
        <v>0.177572460465502</v>
      </c>
    </row>
    <row r="31">
      <c r="A31" s="0">
        <v>0.116617219019459</v>
      </c>
      <c r="B31" s="0">
        <v>0.38961038961039</v>
      </c>
      <c r="C31" s="0">
        <v>-0.3</v>
      </c>
      <c r="D31" s="0">
        <v>-0.225</v>
      </c>
      <c r="E31" s="0">
        <v>0.075</v>
      </c>
      <c r="F31" s="0">
        <v>0.320833333333333</v>
      </c>
      <c r="G31" s="0">
        <v>0.866666666666667</v>
      </c>
      <c r="H31" s="0">
        <v>0.801107471346089</v>
      </c>
    </row>
    <row r="32">
      <c r="A32" s="0">
        <v>0.116617219019459</v>
      </c>
      <c r="B32" s="0">
        <v>0.38961038961039</v>
      </c>
      <c r="C32" s="0">
        <v>-0.241666666666667</v>
      </c>
      <c r="D32" s="0">
        <v>-0.0958333333333333</v>
      </c>
      <c r="E32" s="0">
        <v>0.145833333333333</v>
      </c>
      <c r="F32" s="0">
        <v>0.320833333333333</v>
      </c>
      <c r="G32" s="0">
        <v>0.866666666666667</v>
      </c>
      <c r="H32" s="0">
        <v>0.672002095615461</v>
      </c>
    </row>
    <row r="33">
      <c r="A33" s="0">
        <v>0.116617219019459</v>
      </c>
      <c r="B33" s="0">
        <v>0.38961038961039</v>
      </c>
      <c r="C33" s="0">
        <v>-0.204166666666667</v>
      </c>
      <c r="D33" s="0">
        <v>-0.0583333333333333</v>
      </c>
      <c r="E33" s="0">
        <v>0.145833333333333</v>
      </c>
      <c r="F33" s="0">
        <v>0.320833333333333</v>
      </c>
      <c r="G33" s="0">
        <v>0.866666666666667</v>
      </c>
      <c r="H33" s="0">
        <v>0.802997722141214</v>
      </c>
    </row>
    <row r="34">
      <c r="A34" s="0">
        <v>0.449391466091054</v>
      </c>
      <c r="B34" s="0">
        <v>0.48780487804878</v>
      </c>
      <c r="C34" s="0">
        <v>-0.6</v>
      </c>
      <c r="D34" s="0">
        <v>-0.541666666666667</v>
      </c>
      <c r="E34" s="0">
        <v>0.0583333333333333</v>
      </c>
      <c r="F34" s="0">
        <v>0.5125</v>
      </c>
      <c r="G34" s="0">
        <v>1.83333333333333</v>
      </c>
      <c r="H34" s="0">
        <v>0.852769874738052</v>
      </c>
    </row>
    <row r="35">
      <c r="A35" s="0">
        <v>0.449391466091054</v>
      </c>
      <c r="B35" s="0">
        <v>0.48780487804878</v>
      </c>
      <c r="C35" s="0">
        <v>-0.6</v>
      </c>
      <c r="D35" s="0">
        <v>-0.333333333333333</v>
      </c>
      <c r="E35" s="0">
        <v>0.266666666666667</v>
      </c>
      <c r="F35" s="0">
        <v>0.5125</v>
      </c>
      <c r="G35" s="0">
        <v>1.83333333333333</v>
      </c>
      <c r="H35" s="0">
        <v>0.701349171780048</v>
      </c>
    </row>
    <row r="36">
      <c r="A36" s="0">
        <v>0.449391466091054</v>
      </c>
      <c r="B36" s="0">
        <v>0.48780487804878</v>
      </c>
      <c r="C36" s="0">
        <v>-0.391666666666667</v>
      </c>
      <c r="D36" s="0">
        <v>-0.0833333333333334</v>
      </c>
      <c r="E36" s="0">
        <v>0.308333333333333</v>
      </c>
      <c r="F36" s="0">
        <v>0.5125</v>
      </c>
      <c r="G36" s="0">
        <v>1.83333333333333</v>
      </c>
      <c r="H36" s="0">
        <v>0.409634745989158</v>
      </c>
    </row>
    <row r="37">
      <c r="A37" s="0">
        <v>0.445586185296255</v>
      </c>
      <c r="B37" s="0">
        <v>0.85</v>
      </c>
      <c r="C37" s="0">
        <v>-1.1</v>
      </c>
      <c r="D37" s="0">
        <v>-0.5</v>
      </c>
      <c r="E37" s="0">
        <v>0.6</v>
      </c>
      <c r="F37" s="0">
        <v>1</v>
      </c>
      <c r="G37" s="0">
        <v>0.0882352941176471</v>
      </c>
      <c r="H37" s="0">
        <v>0.867378105879455</v>
      </c>
    </row>
    <row r="38">
      <c r="A38" s="0">
        <v>0.445586185296255</v>
      </c>
      <c r="B38" s="0">
        <v>0.85</v>
      </c>
      <c r="C38" s="0">
        <v>-2.04</v>
      </c>
      <c r="D38" s="0">
        <v>-1.5</v>
      </c>
      <c r="E38" s="0">
        <v>0.54</v>
      </c>
      <c r="F38" s="0">
        <v>1</v>
      </c>
      <c r="G38" s="0">
        <v>0.0882352941176471</v>
      </c>
      <c r="H38" s="0">
        <v>0.957840510952416</v>
      </c>
    </row>
    <row r="39">
      <c r="A39" s="0">
        <v>0.445586185296255</v>
      </c>
      <c r="B39" s="0">
        <v>0.85</v>
      </c>
      <c r="C39" s="0">
        <v>-0.685</v>
      </c>
      <c r="D39" s="0">
        <v>-0.235</v>
      </c>
      <c r="E39" s="0">
        <v>0.45</v>
      </c>
      <c r="F39" s="0">
        <v>1</v>
      </c>
      <c r="G39" s="0">
        <v>0.0882352941176471</v>
      </c>
      <c r="H39" s="0">
        <v>0.803672988782254</v>
      </c>
    </row>
    <row r="40">
      <c r="A40" s="0">
        <v>0.445586185296255</v>
      </c>
      <c r="B40" s="0">
        <v>0.7</v>
      </c>
      <c r="C40" s="0">
        <v>-0.685</v>
      </c>
      <c r="D40" s="0">
        <v>-0.235</v>
      </c>
      <c r="E40" s="0">
        <v>0.45</v>
      </c>
      <c r="F40" s="0">
        <v>1</v>
      </c>
      <c r="G40" s="0">
        <v>0.214285714285714</v>
      </c>
      <c r="H40" s="0">
        <v>0.609599691306896</v>
      </c>
    </row>
    <row r="41">
      <c r="A41" s="0">
        <v>0.445586185296255</v>
      </c>
      <c r="B41" s="0">
        <v>0.7</v>
      </c>
      <c r="C41" s="0">
        <v>-0.95</v>
      </c>
      <c r="D41" s="0">
        <v>-0.5</v>
      </c>
      <c r="E41" s="0">
        <v>0.45</v>
      </c>
      <c r="F41" s="0">
        <v>1</v>
      </c>
      <c r="G41" s="0">
        <v>0.214285714285714</v>
      </c>
      <c r="H41" s="0">
        <v>0.748631873889885</v>
      </c>
    </row>
    <row r="42">
      <c r="A42" s="0">
        <v>0.445586185296255</v>
      </c>
      <c r="B42" s="0">
        <v>0.55</v>
      </c>
      <c r="C42" s="0">
        <v>-0.85</v>
      </c>
      <c r="D42" s="0">
        <v>-0.25</v>
      </c>
      <c r="E42" s="0">
        <v>0.6</v>
      </c>
      <c r="F42" s="0">
        <v>1</v>
      </c>
      <c r="G42" s="0">
        <v>0.409090909090909</v>
      </c>
      <c r="H42" s="0">
        <v>0.421991342105667</v>
      </c>
    </row>
    <row r="43">
      <c r="A43" s="0">
        <v>0.445586185296255</v>
      </c>
      <c r="B43" s="0">
        <v>0.55</v>
      </c>
      <c r="C43" s="0">
        <v>-1.1</v>
      </c>
      <c r="D43" s="0">
        <v>-0.5</v>
      </c>
      <c r="E43" s="0">
        <v>0.6</v>
      </c>
      <c r="F43" s="0">
        <v>1</v>
      </c>
      <c r="G43" s="0">
        <v>0.409090909090909</v>
      </c>
      <c r="H43" s="0">
        <v>0.704012094029992</v>
      </c>
    </row>
    <row r="44">
      <c r="A44" s="0">
        <v>0.445586185296255</v>
      </c>
      <c r="B44" s="0">
        <v>0.4</v>
      </c>
      <c r="C44" s="0">
        <v>-0.96</v>
      </c>
      <c r="D44" s="0">
        <v>-0.56</v>
      </c>
      <c r="E44" s="0">
        <v>0.4</v>
      </c>
      <c r="F44" s="0">
        <v>1</v>
      </c>
      <c r="G44" s="0">
        <v>0.75</v>
      </c>
      <c r="H44" s="0">
        <v>0.712717172688997</v>
      </c>
    </row>
    <row r="45">
      <c r="A45" s="0">
        <v>0.310780531424838</v>
      </c>
      <c r="B45" s="0">
        <v>0.331081081081081</v>
      </c>
      <c r="C45" s="0">
        <v>-0.75</v>
      </c>
      <c r="D45" s="0">
        <v>-0.25</v>
      </c>
      <c r="E45" s="0">
        <v>0.5</v>
      </c>
      <c r="F45" s="0">
        <v>1.48</v>
      </c>
      <c r="G45" s="0">
        <v>1.02040816326531</v>
      </c>
      <c r="H45" s="0">
        <v>0.588241379602905</v>
      </c>
    </row>
    <row r="46">
      <c r="A46" s="0">
        <v>0.310780531424838</v>
      </c>
      <c r="B46" s="0">
        <v>0.331081081081081</v>
      </c>
      <c r="C46" s="0">
        <v>-0.33</v>
      </c>
      <c r="D46" s="0">
        <v>-0.08</v>
      </c>
      <c r="E46" s="0">
        <v>0.25</v>
      </c>
      <c r="F46" s="0">
        <v>1.48</v>
      </c>
      <c r="G46" s="0">
        <v>1.02040816326531</v>
      </c>
      <c r="H46" s="0">
        <v>0.839212245736604</v>
      </c>
    </row>
    <row r="47">
      <c r="A47" s="0">
        <v>0.310780531424838</v>
      </c>
      <c r="B47" s="0">
        <v>0.331081081081081</v>
      </c>
      <c r="C47" s="0">
        <v>-0.5</v>
      </c>
      <c r="D47" s="0">
        <v>-0.25</v>
      </c>
      <c r="E47" s="0">
        <v>0.25</v>
      </c>
      <c r="F47" s="0">
        <v>1.48</v>
      </c>
      <c r="G47" s="0">
        <v>1.02040816326531</v>
      </c>
      <c r="H47" s="0">
        <v>0.530907025986878</v>
      </c>
    </row>
    <row r="48">
      <c r="A48" s="0">
        <v>0.310780531424838</v>
      </c>
      <c r="B48" s="0">
        <v>0.331081081081081</v>
      </c>
      <c r="C48" s="0">
        <v>-0.75</v>
      </c>
      <c r="D48" s="0">
        <v>-0.5</v>
      </c>
      <c r="E48" s="0">
        <v>0.25</v>
      </c>
      <c r="F48" s="0">
        <v>1.48</v>
      </c>
      <c r="G48" s="0">
        <v>1.02040816326531</v>
      </c>
      <c r="H48" s="0">
        <v>0.440516996831304</v>
      </c>
    </row>
    <row r="49">
      <c r="A49" s="0">
        <v>0.272454553661408</v>
      </c>
      <c r="B49" s="0">
        <v>0.5</v>
      </c>
      <c r="C49" s="0">
        <v>-1.27076411960133</v>
      </c>
      <c r="D49" s="0">
        <v>-0.606312292358804</v>
      </c>
      <c r="E49" s="0">
        <v>0.664451827242525</v>
      </c>
      <c r="F49" s="0">
        <v>1.99335548172757</v>
      </c>
      <c r="G49" s="0">
        <v>0.5</v>
      </c>
      <c r="H49" s="0">
        <v>0.244584453760698</v>
      </c>
    </row>
    <row r="50">
      <c r="A50" s="0">
        <v>0.272454553661408</v>
      </c>
      <c r="B50" s="0">
        <v>0.5</v>
      </c>
      <c r="C50" s="0">
        <v>-1.09615384615385</v>
      </c>
      <c r="D50" s="0">
        <v>-0.326923076923077</v>
      </c>
      <c r="E50" s="0">
        <v>0.769230769230769</v>
      </c>
      <c r="F50" s="0">
        <v>2.30769230769231</v>
      </c>
      <c r="G50" s="0">
        <v>0.5</v>
      </c>
      <c r="H50" s="0">
        <v>0.156289961131994</v>
      </c>
    </row>
    <row r="51">
      <c r="A51" s="0">
        <v>0.272454553661408</v>
      </c>
      <c r="B51" s="0">
        <v>0.5</v>
      </c>
      <c r="C51" s="0">
        <v>-0.912442396313364</v>
      </c>
      <c r="D51" s="0">
        <v>-0.175115207373272</v>
      </c>
      <c r="E51" s="0">
        <v>0.737327188940092</v>
      </c>
      <c r="F51" s="0">
        <v>2.21198156682028</v>
      </c>
      <c r="G51" s="0">
        <v>0.5</v>
      </c>
      <c r="H51" s="0">
        <v>0.30643109661881</v>
      </c>
    </row>
    <row r="52">
      <c r="A52" s="0">
        <v>0.260221550531588</v>
      </c>
      <c r="B52" s="0">
        <v>0.526315789473684</v>
      </c>
      <c r="C52" s="0">
        <v>-0.7010257242262</v>
      </c>
      <c r="D52" s="0">
        <v>-0.458601481801958</v>
      </c>
      <c r="E52" s="0">
        <v>0.242424242424242</v>
      </c>
      <c r="F52" s="0">
        <v>0.575757575757576</v>
      </c>
      <c r="G52" s="0">
        <v>0.4</v>
      </c>
      <c r="H52" s="0">
        <v>0.743319292494219</v>
      </c>
    </row>
    <row r="53">
      <c r="A53" s="0">
        <v>0.260221550531588</v>
      </c>
      <c r="B53" s="0">
        <v>0.526315789473684</v>
      </c>
      <c r="C53" s="0">
        <v>-0.727272727272727</v>
      </c>
      <c r="D53" s="0">
        <v>-0.637066681088097</v>
      </c>
      <c r="E53" s="0">
        <v>0.0902060461846303</v>
      </c>
      <c r="F53" s="0">
        <v>0.575757575757576</v>
      </c>
      <c r="G53" s="0">
        <v>0.4</v>
      </c>
      <c r="H53" s="0">
        <v>0.939175370229639</v>
      </c>
    </row>
    <row r="54">
      <c r="A54" s="0">
        <v>0.352657710763553</v>
      </c>
      <c r="B54" s="0">
        <v>0.25</v>
      </c>
      <c r="C54" s="0">
        <v>-0.12</v>
      </c>
      <c r="D54" s="0">
        <v>-0.0509478672985782</v>
      </c>
      <c r="E54" s="0">
        <v>0.0690521327014218</v>
      </c>
      <c r="F54" s="0">
        <v>0.2</v>
      </c>
      <c r="G54" s="0">
        <v>0</v>
      </c>
      <c r="H54" s="0">
        <v>0.804007821758557</v>
      </c>
    </row>
    <row r="55">
      <c r="A55" s="0">
        <v>0.248668898615326</v>
      </c>
      <c r="B55" s="0">
        <v>0.32</v>
      </c>
      <c r="C55" s="0">
        <v>-1.152</v>
      </c>
      <c r="D55" s="0">
        <v>-1.01</v>
      </c>
      <c r="E55" s="0">
        <v>0.142</v>
      </c>
      <c r="F55" s="0">
        <v>1.5</v>
      </c>
      <c r="G55" s="0">
        <v>1.0625</v>
      </c>
      <c r="H55" s="0">
        <v>0.996292888795739</v>
      </c>
    </row>
    <row r="56">
      <c r="A56" s="0">
        <v>0.248668898615326</v>
      </c>
      <c r="B56" s="0">
        <v>0.32</v>
      </c>
      <c r="C56" s="0">
        <v>-1.02</v>
      </c>
      <c r="D56" s="0">
        <v>-0.52</v>
      </c>
      <c r="E56" s="0">
        <v>0.5</v>
      </c>
      <c r="F56" s="0">
        <v>1.5</v>
      </c>
      <c r="G56" s="0">
        <v>1.0625</v>
      </c>
      <c r="H56" s="0">
        <v>0.868723497561084</v>
      </c>
    </row>
    <row r="57">
      <c r="A57" s="0">
        <v>0.248668898615326</v>
      </c>
      <c r="B57" s="0">
        <v>0.32</v>
      </c>
      <c r="C57" s="0">
        <v>-0.75</v>
      </c>
      <c r="D57" s="0">
        <v>-0.25</v>
      </c>
      <c r="E57" s="0">
        <v>0.5</v>
      </c>
      <c r="F57" s="0">
        <v>1.5</v>
      </c>
      <c r="G57" s="0">
        <v>1.0625</v>
      </c>
      <c r="H57" s="0">
        <v>1.12931825257769</v>
      </c>
    </row>
    <row r="58">
      <c r="A58" s="0">
        <v>0.248668898615326</v>
      </c>
      <c r="B58" s="0">
        <v>0.32</v>
      </c>
      <c r="C58" s="0">
        <v>-0.64</v>
      </c>
      <c r="D58" s="0">
        <v>-0.14</v>
      </c>
      <c r="E58" s="0">
        <v>0.5</v>
      </c>
      <c r="F58" s="0">
        <v>1.5</v>
      </c>
      <c r="G58" s="0">
        <v>1.0625</v>
      </c>
      <c r="H58" s="0">
        <v>1.03698276860398</v>
      </c>
    </row>
    <row r="59">
      <c r="A59" s="0">
        <v>0.368816399721904</v>
      </c>
      <c r="B59" s="0">
        <v>0.25</v>
      </c>
      <c r="C59" s="0">
        <v>-0.288</v>
      </c>
      <c r="D59" s="0">
        <v>-0.24</v>
      </c>
      <c r="E59" s="0">
        <v>0.048</v>
      </c>
      <c r="F59" s="0">
        <v>0.48</v>
      </c>
      <c r="G59" s="0">
        <v>0.866666666666667</v>
      </c>
      <c r="H59" s="0">
        <v>0.9697478840325</v>
      </c>
    </row>
    <row r="60">
      <c r="A60" s="0">
        <v>0.6851488</v>
      </c>
      <c r="B60" s="0">
        <v>0.6</v>
      </c>
      <c r="C60" s="0">
        <v>-0.288</v>
      </c>
      <c r="D60" s="0">
        <v>-0.24</v>
      </c>
      <c r="E60" s="0">
        <v>0.048</v>
      </c>
      <c r="F60" s="0">
        <v>0.2</v>
      </c>
      <c r="G60" s="0">
        <v>0.333333333333333</v>
      </c>
      <c r="H60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60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'Dataset'!D1</f>
      </c>
      <c r="D1" s="0">
        <f>'Dataset'!E1</f>
      </c>
      <c r="E1" s="0">
        <f>'Dataset'!F1</f>
      </c>
    </row>
    <row r="2">
      <c r="A2" s="0">
        <f>'Dataset'!A2</f>
      </c>
      <c r="B2" s="0">
        <f>'Dataset'!B2</f>
      </c>
      <c r="C2" s="0">
        <f>'Dataset'!D2</f>
      </c>
      <c r="D2" s="0">
        <f>'Dataset'!E2</f>
      </c>
      <c r="E2" s="0">
        <f>'Dataset'!F2</f>
      </c>
    </row>
    <row r="3">
      <c r="A3" s="0">
        <f>'Dataset'!A3</f>
      </c>
      <c r="B3" s="0">
        <f>'Dataset'!B3</f>
      </c>
      <c r="C3" s="0">
        <f>'Dataset'!D3</f>
      </c>
      <c r="D3" s="0">
        <f>'Dataset'!E3</f>
      </c>
      <c r="E3" s="0">
        <f>'Dataset'!F3</f>
      </c>
    </row>
    <row r="4">
      <c r="A4" s="0">
        <f>'Dataset'!A4</f>
      </c>
      <c r="B4" s="0">
        <f>'Dataset'!B4</f>
      </c>
      <c r="C4" s="0">
        <f>'Dataset'!D4</f>
      </c>
      <c r="D4" s="0">
        <f>'Dataset'!E4</f>
      </c>
      <c r="E4" s="0">
        <f>'Dataset'!F4</f>
      </c>
    </row>
    <row r="5">
      <c r="A5" s="0">
        <f>'Dataset'!A5</f>
      </c>
      <c r="B5" s="0">
        <f>'Dataset'!B5</f>
      </c>
      <c r="C5" s="0">
        <f>'Dataset'!D5</f>
      </c>
      <c r="D5" s="0">
        <f>'Dataset'!E5</f>
      </c>
      <c r="E5" s="0">
        <f>'Dataset'!F5</f>
      </c>
    </row>
    <row r="6">
      <c r="A6" s="0">
        <f>'Dataset'!A6</f>
      </c>
      <c r="B6" s="0">
        <f>'Dataset'!B6</f>
      </c>
      <c r="C6" s="0">
        <f>'Dataset'!D6</f>
      </c>
      <c r="D6" s="0">
        <f>'Dataset'!E6</f>
      </c>
      <c r="E6" s="0">
        <f>'Dataset'!F6</f>
      </c>
    </row>
    <row r="7">
      <c r="A7" s="0">
        <f>'Dataset'!A7</f>
      </c>
      <c r="B7" s="0">
        <f>'Dataset'!B7</f>
      </c>
      <c r="C7" s="0">
        <f>'Dataset'!D7</f>
      </c>
      <c r="D7" s="0">
        <f>'Dataset'!E7</f>
      </c>
      <c r="E7" s="0">
        <f>'Dataset'!F7</f>
      </c>
    </row>
    <row r="8">
      <c r="A8" s="0">
        <f>'Dataset'!A8</f>
      </c>
      <c r="B8" s="0">
        <f>'Dataset'!B8</f>
      </c>
      <c r="C8" s="0">
        <f>'Dataset'!D8</f>
      </c>
      <c r="D8" s="0">
        <f>'Dataset'!E8</f>
      </c>
      <c r="E8" s="0">
        <f>'Dataset'!F8</f>
      </c>
    </row>
    <row r="9">
      <c r="A9" s="0">
        <f>'Dataset'!A9</f>
      </c>
      <c r="B9" s="0">
        <f>'Dataset'!B9</f>
      </c>
      <c r="C9" s="0">
        <f>'Dataset'!D9</f>
      </c>
      <c r="D9" s="0">
        <f>'Dataset'!E9</f>
      </c>
      <c r="E9" s="0">
        <f>'Dataset'!F9</f>
      </c>
    </row>
    <row r="10">
      <c r="A10" s="0">
        <f>'Dataset'!A10</f>
      </c>
      <c r="B10" s="0">
        <f>'Dataset'!B10</f>
      </c>
      <c r="C10" s="0">
        <f>'Dataset'!D10</f>
      </c>
      <c r="D10" s="0">
        <f>'Dataset'!E10</f>
      </c>
      <c r="E10" s="0">
        <f>'Dataset'!F10</f>
      </c>
    </row>
    <row r="11">
      <c r="A11" s="0">
        <f>'Dataset'!A11</f>
      </c>
      <c r="B11" s="0">
        <f>'Dataset'!B11</f>
      </c>
      <c r="C11" s="0">
        <f>'Dataset'!D11</f>
      </c>
      <c r="D11" s="0">
        <f>'Dataset'!E11</f>
      </c>
      <c r="E11" s="0">
        <f>'Dataset'!F11</f>
      </c>
    </row>
    <row r="12">
      <c r="A12" s="0">
        <f>'Dataset'!A12</f>
      </c>
      <c r="B12" s="0">
        <f>'Dataset'!B12</f>
      </c>
      <c r="C12" s="0">
        <f>'Dataset'!D12</f>
      </c>
      <c r="D12" s="0">
        <f>'Dataset'!E12</f>
      </c>
      <c r="E12" s="0">
        <f>'Dataset'!F12</f>
      </c>
    </row>
    <row r="13">
      <c r="A13" s="0">
        <f>'Dataset'!A13</f>
      </c>
      <c r="B13" s="0">
        <f>'Dataset'!B13</f>
      </c>
      <c r="C13" s="0">
        <f>'Dataset'!D13</f>
      </c>
      <c r="D13" s="0">
        <f>'Dataset'!E13</f>
      </c>
      <c r="E13" s="0">
        <f>'Dataset'!F13</f>
      </c>
    </row>
    <row r="14">
      <c r="A14" s="0">
        <f>'Dataset'!A14</f>
      </c>
      <c r="B14" s="0">
        <f>'Dataset'!B14</f>
      </c>
      <c r="C14" s="0">
        <f>'Dataset'!D14</f>
      </c>
      <c r="D14" s="0">
        <f>'Dataset'!E14</f>
      </c>
      <c r="E14" s="0">
        <f>'Dataset'!F14</f>
      </c>
    </row>
    <row r="15">
      <c r="A15" s="0">
        <f>'Dataset'!A15</f>
      </c>
      <c r="B15" s="0">
        <f>'Dataset'!B15</f>
      </c>
      <c r="C15" s="0">
        <f>'Dataset'!D15</f>
      </c>
      <c r="D15" s="0">
        <f>'Dataset'!E15</f>
      </c>
      <c r="E15" s="0">
        <f>'Dataset'!F15</f>
      </c>
    </row>
    <row r="16">
      <c r="A16" s="0">
        <f>'Dataset'!A16</f>
      </c>
      <c r="B16" s="0">
        <f>'Dataset'!B16</f>
      </c>
      <c r="C16" s="0">
        <f>'Dataset'!D16</f>
      </c>
      <c r="D16" s="0">
        <f>'Dataset'!E16</f>
      </c>
      <c r="E16" s="0">
        <f>'Dataset'!F16</f>
      </c>
    </row>
    <row r="17">
      <c r="A17" s="0">
        <f>'Dataset'!A17</f>
      </c>
      <c r="B17" s="0">
        <f>'Dataset'!B17</f>
      </c>
      <c r="C17" s="0">
        <f>'Dataset'!D17</f>
      </c>
      <c r="D17" s="0">
        <f>'Dataset'!E17</f>
      </c>
      <c r="E17" s="0">
        <f>'Dataset'!F17</f>
      </c>
    </row>
    <row r="18">
      <c r="A18" s="0">
        <f>'Dataset'!A18</f>
      </c>
      <c r="B18" s="0">
        <f>'Dataset'!B18</f>
      </c>
      <c r="C18" s="0">
        <f>'Dataset'!D18</f>
      </c>
      <c r="D18" s="0">
        <f>'Dataset'!E18</f>
      </c>
      <c r="E18" s="0">
        <f>'Dataset'!F18</f>
      </c>
    </row>
    <row r="19">
      <c r="A19" s="0">
        <f>'Dataset'!A19</f>
      </c>
      <c r="B19" s="0">
        <f>'Dataset'!B19</f>
      </c>
      <c r="C19" s="0">
        <f>'Dataset'!D19</f>
      </c>
      <c r="D19" s="0">
        <f>'Dataset'!E19</f>
      </c>
      <c r="E19" s="0">
        <f>'Dataset'!F19</f>
      </c>
    </row>
    <row r="20">
      <c r="A20" s="0">
        <f>'Dataset'!A20</f>
      </c>
      <c r="B20" s="0">
        <f>'Dataset'!B20</f>
      </c>
      <c r="C20" s="0">
        <f>'Dataset'!D20</f>
      </c>
      <c r="D20" s="0">
        <f>'Dataset'!E20</f>
      </c>
      <c r="E20" s="0">
        <f>'Dataset'!F20</f>
      </c>
    </row>
    <row r="21">
      <c r="A21" s="0">
        <f>'Dataset'!A21</f>
      </c>
      <c r="B21" s="0">
        <f>'Dataset'!B21</f>
      </c>
      <c r="C21" s="0">
        <f>'Dataset'!D21</f>
      </c>
      <c r="D21" s="0">
        <f>'Dataset'!E21</f>
      </c>
      <c r="E21" s="0">
        <f>'Dataset'!F21</f>
      </c>
    </row>
    <row r="22">
      <c r="A22" s="0">
        <f>'Dataset'!A22</f>
      </c>
      <c r="B22" s="0">
        <f>'Dataset'!B22</f>
      </c>
      <c r="C22" s="0">
        <f>'Dataset'!D22</f>
      </c>
      <c r="D22" s="0">
        <f>'Dataset'!E22</f>
      </c>
      <c r="E22" s="0">
        <f>'Dataset'!F22</f>
      </c>
    </row>
    <row r="23">
      <c r="A23" s="0">
        <f>'Dataset'!A23</f>
      </c>
      <c r="B23" s="0">
        <f>'Dataset'!B23</f>
      </c>
      <c r="C23" s="0">
        <f>'Dataset'!D23</f>
      </c>
      <c r="D23" s="0">
        <f>'Dataset'!E23</f>
      </c>
      <c r="E23" s="0">
        <f>'Dataset'!F23</f>
      </c>
    </row>
    <row r="24">
      <c r="A24" s="0">
        <f>'Dataset'!A24</f>
      </c>
      <c r="B24" s="0">
        <f>'Dataset'!B24</f>
      </c>
      <c r="C24" s="0">
        <f>'Dataset'!D24</f>
      </c>
      <c r="D24" s="0">
        <f>'Dataset'!E24</f>
      </c>
      <c r="E24" s="0">
        <f>'Dataset'!F24</f>
      </c>
    </row>
    <row r="25">
      <c r="A25" s="0">
        <f>'Dataset'!A25</f>
      </c>
      <c r="B25" s="0">
        <f>'Dataset'!B25</f>
      </c>
      <c r="C25" s="0">
        <f>'Dataset'!D25</f>
      </c>
      <c r="D25" s="0">
        <f>'Dataset'!E25</f>
      </c>
      <c r="E25" s="0">
        <f>'Dataset'!F25</f>
      </c>
    </row>
    <row r="26">
      <c r="A26" s="0">
        <f>'Dataset'!A26</f>
      </c>
      <c r="B26" s="0">
        <f>'Dataset'!B26</f>
      </c>
      <c r="C26" s="0">
        <f>'Dataset'!D26</f>
      </c>
      <c r="D26" s="0">
        <f>'Dataset'!E26</f>
      </c>
      <c r="E26" s="0">
        <f>'Dataset'!F26</f>
      </c>
    </row>
    <row r="27">
      <c r="A27" s="0">
        <f>'Dataset'!A27</f>
      </c>
      <c r="B27" s="0">
        <f>'Dataset'!B27</f>
      </c>
      <c r="C27" s="0">
        <f>'Dataset'!D27</f>
      </c>
      <c r="D27" s="0">
        <f>'Dataset'!E27</f>
      </c>
      <c r="E27" s="0">
        <f>'Dataset'!F27</f>
      </c>
    </row>
    <row r="28">
      <c r="A28" s="0">
        <f>'Dataset'!A28</f>
      </c>
      <c r="B28" s="0">
        <f>'Dataset'!B28</f>
      </c>
      <c r="C28" s="0">
        <f>'Dataset'!D28</f>
      </c>
      <c r="D28" s="0">
        <f>'Dataset'!E28</f>
      </c>
      <c r="E28" s="0">
        <f>'Dataset'!F28</f>
      </c>
    </row>
    <row r="29">
      <c r="A29" s="0">
        <f>'Dataset'!A29</f>
      </c>
      <c r="B29" s="0">
        <f>'Dataset'!B29</f>
      </c>
      <c r="C29" s="0">
        <f>'Dataset'!D29</f>
      </c>
      <c r="D29" s="0">
        <f>'Dataset'!E29</f>
      </c>
      <c r="E29" s="0">
        <f>'Dataset'!F29</f>
      </c>
    </row>
    <row r="30">
      <c r="A30" s="0">
        <f>'Dataset'!A30</f>
      </c>
      <c r="B30" s="0">
        <f>'Dataset'!B30</f>
      </c>
      <c r="C30" s="0">
        <f>'Dataset'!D30</f>
      </c>
      <c r="D30" s="0">
        <f>'Dataset'!E30</f>
      </c>
      <c r="E30" s="0">
        <f>'Dataset'!F30</f>
      </c>
    </row>
    <row r="31">
      <c r="A31" s="0">
        <f>'Dataset'!A31</f>
      </c>
      <c r="B31" s="0">
        <f>'Dataset'!B31</f>
      </c>
      <c r="C31" s="0">
        <f>'Dataset'!D31</f>
      </c>
      <c r="D31" s="0">
        <f>'Dataset'!E31</f>
      </c>
      <c r="E31" s="0">
        <f>'Dataset'!F31</f>
      </c>
    </row>
    <row r="32">
      <c r="A32" s="0">
        <f>'Dataset'!A32</f>
      </c>
      <c r="B32" s="0">
        <f>'Dataset'!B32</f>
      </c>
      <c r="C32" s="0">
        <f>'Dataset'!D32</f>
      </c>
      <c r="D32" s="0">
        <f>'Dataset'!E32</f>
      </c>
      <c r="E32" s="0">
        <f>'Dataset'!F32</f>
      </c>
    </row>
    <row r="33">
      <c r="A33" s="0">
        <f>'Dataset'!A33</f>
      </c>
      <c r="B33" s="0">
        <f>'Dataset'!B33</f>
      </c>
      <c r="C33" s="0">
        <f>'Dataset'!D33</f>
      </c>
      <c r="D33" s="0">
        <f>'Dataset'!E33</f>
      </c>
      <c r="E33" s="0">
        <f>'Dataset'!F33</f>
      </c>
    </row>
    <row r="34">
      <c r="A34" s="0">
        <f>'Dataset'!A34</f>
      </c>
      <c r="B34" s="0">
        <f>'Dataset'!B34</f>
      </c>
      <c r="C34" s="0">
        <f>'Dataset'!D34</f>
      </c>
      <c r="D34" s="0">
        <f>'Dataset'!E34</f>
      </c>
      <c r="E34" s="0">
        <f>'Dataset'!F34</f>
      </c>
    </row>
    <row r="35">
      <c r="A35" s="0">
        <f>'Dataset'!A35</f>
      </c>
      <c r="B35" s="0">
        <f>'Dataset'!B35</f>
      </c>
      <c r="C35" s="0">
        <f>'Dataset'!D35</f>
      </c>
      <c r="D35" s="0">
        <f>'Dataset'!E35</f>
      </c>
      <c r="E35" s="0">
        <f>'Dataset'!F35</f>
      </c>
    </row>
    <row r="36">
      <c r="A36" s="0">
        <f>'Dataset'!A36</f>
      </c>
      <c r="B36" s="0">
        <f>'Dataset'!B36</f>
      </c>
      <c r="C36" s="0">
        <f>'Dataset'!D36</f>
      </c>
      <c r="D36" s="0">
        <f>'Dataset'!E36</f>
      </c>
      <c r="E36" s="0">
        <f>'Dataset'!F36</f>
      </c>
    </row>
    <row r="37">
      <c r="A37" s="0">
        <f>'Dataset'!A37</f>
      </c>
      <c r="B37" s="0">
        <f>'Dataset'!B37</f>
      </c>
      <c r="C37" s="0">
        <f>'Dataset'!D37</f>
      </c>
      <c r="D37" s="0">
        <f>'Dataset'!E37</f>
      </c>
      <c r="E37" s="0">
        <f>'Dataset'!F37</f>
      </c>
    </row>
    <row r="38">
      <c r="A38" s="0">
        <f>'Dataset'!A38</f>
      </c>
      <c r="B38" s="0">
        <f>'Dataset'!B38</f>
      </c>
      <c r="C38" s="0">
        <f>'Dataset'!D38</f>
      </c>
      <c r="D38" s="0">
        <f>'Dataset'!E38</f>
      </c>
      <c r="E38" s="0">
        <f>'Dataset'!F38</f>
      </c>
    </row>
    <row r="39">
      <c r="A39" s="0">
        <f>'Dataset'!A39</f>
      </c>
      <c r="B39" s="0">
        <f>'Dataset'!B39</f>
      </c>
      <c r="C39" s="0">
        <f>'Dataset'!D39</f>
      </c>
      <c r="D39" s="0">
        <f>'Dataset'!E39</f>
      </c>
      <c r="E39" s="0">
        <f>'Dataset'!F39</f>
      </c>
    </row>
    <row r="40">
      <c r="A40" s="0">
        <f>'Dataset'!A40</f>
      </c>
      <c r="B40" s="0">
        <f>'Dataset'!B40</f>
      </c>
      <c r="C40" s="0">
        <f>'Dataset'!D40</f>
      </c>
      <c r="D40" s="0">
        <f>'Dataset'!E40</f>
      </c>
      <c r="E40" s="0">
        <f>'Dataset'!F40</f>
      </c>
    </row>
    <row r="41">
      <c r="A41" s="0">
        <f>'Dataset'!A41</f>
      </c>
      <c r="B41" s="0">
        <f>'Dataset'!B41</f>
      </c>
      <c r="C41" s="0">
        <f>'Dataset'!D41</f>
      </c>
      <c r="D41" s="0">
        <f>'Dataset'!E41</f>
      </c>
      <c r="E41" s="0">
        <f>'Dataset'!F41</f>
      </c>
    </row>
    <row r="42">
      <c r="A42" s="0">
        <f>'Dataset'!A42</f>
      </c>
      <c r="B42" s="0">
        <f>'Dataset'!B42</f>
      </c>
      <c r="C42" s="0">
        <f>'Dataset'!D42</f>
      </c>
      <c r="D42" s="0">
        <f>'Dataset'!E42</f>
      </c>
      <c r="E42" s="0">
        <f>'Dataset'!F42</f>
      </c>
    </row>
    <row r="43">
      <c r="A43" s="0">
        <f>'Dataset'!A43</f>
      </c>
      <c r="B43" s="0">
        <f>'Dataset'!B43</f>
      </c>
      <c r="C43" s="0">
        <f>'Dataset'!D43</f>
      </c>
      <c r="D43" s="0">
        <f>'Dataset'!E43</f>
      </c>
      <c r="E43" s="0">
        <f>'Dataset'!F43</f>
      </c>
    </row>
    <row r="44">
      <c r="A44" s="0">
        <f>'Dataset'!A44</f>
      </c>
      <c r="B44" s="0">
        <f>'Dataset'!B44</f>
      </c>
      <c r="C44" s="0">
        <f>'Dataset'!D44</f>
      </c>
      <c r="D44" s="0">
        <f>'Dataset'!E44</f>
      </c>
      <c r="E44" s="0">
        <f>'Dataset'!F44</f>
      </c>
    </row>
    <row r="45">
      <c r="A45" s="0">
        <f>'Dataset'!A45</f>
      </c>
      <c r="B45" s="0">
        <f>'Dataset'!B45</f>
      </c>
      <c r="C45" s="0">
        <f>'Dataset'!D45</f>
      </c>
      <c r="D45" s="0">
        <f>'Dataset'!E45</f>
      </c>
      <c r="E45" s="0">
        <f>'Dataset'!F45</f>
      </c>
    </row>
    <row r="46">
      <c r="A46" s="0">
        <f>'Dataset'!A46</f>
      </c>
      <c r="B46" s="0">
        <f>'Dataset'!B46</f>
      </c>
      <c r="C46" s="0">
        <f>'Dataset'!D46</f>
      </c>
      <c r="D46" s="0">
        <f>'Dataset'!E46</f>
      </c>
      <c r="E46" s="0">
        <f>'Dataset'!F46</f>
      </c>
    </row>
    <row r="47">
      <c r="A47" s="0">
        <f>'Dataset'!A47</f>
      </c>
      <c r="B47" s="0">
        <f>'Dataset'!B47</f>
      </c>
      <c r="C47" s="0">
        <f>'Dataset'!D47</f>
      </c>
      <c r="D47" s="0">
        <f>'Dataset'!E47</f>
      </c>
      <c r="E47" s="0">
        <f>'Dataset'!F47</f>
      </c>
    </row>
    <row r="48">
      <c r="A48" s="0">
        <f>'Dataset'!A48</f>
      </c>
      <c r="B48" s="0">
        <f>'Dataset'!B48</f>
      </c>
      <c r="C48" s="0">
        <f>'Dataset'!D48</f>
      </c>
      <c r="D48" s="0">
        <f>'Dataset'!E48</f>
      </c>
      <c r="E48" s="0">
        <f>'Dataset'!F48</f>
      </c>
    </row>
    <row r="49">
      <c r="A49" s="0">
        <f>'Dataset'!A49</f>
      </c>
      <c r="B49" s="0">
        <f>'Dataset'!B49</f>
      </c>
      <c r="C49" s="0">
        <f>'Dataset'!D49</f>
      </c>
      <c r="D49" s="0">
        <f>'Dataset'!E49</f>
      </c>
      <c r="E49" s="0">
        <f>'Dataset'!F49</f>
      </c>
    </row>
    <row r="50">
      <c r="A50" s="0">
        <f>'Dataset'!A50</f>
      </c>
      <c r="B50" s="0">
        <f>'Dataset'!B50</f>
      </c>
      <c r="C50" s="0">
        <f>'Dataset'!D50</f>
      </c>
      <c r="D50" s="0">
        <f>'Dataset'!E50</f>
      </c>
      <c r="E50" s="0">
        <f>'Dataset'!F50</f>
      </c>
    </row>
    <row r="51">
      <c r="A51" s="0">
        <f>'Dataset'!A51</f>
      </c>
      <c r="B51" s="0">
        <f>'Dataset'!B51</f>
      </c>
      <c r="C51" s="0">
        <f>'Dataset'!D51</f>
      </c>
      <c r="D51" s="0">
        <f>'Dataset'!E51</f>
      </c>
      <c r="E51" s="0">
        <f>'Dataset'!F51</f>
      </c>
    </row>
    <row r="52">
      <c r="A52" s="0">
        <f>'Dataset'!A52</f>
      </c>
      <c r="B52" s="0">
        <f>'Dataset'!B52</f>
      </c>
      <c r="C52" s="0">
        <f>'Dataset'!D52</f>
      </c>
      <c r="D52" s="0">
        <f>'Dataset'!E52</f>
      </c>
      <c r="E52" s="0">
        <f>'Dataset'!F52</f>
      </c>
    </row>
    <row r="53">
      <c r="A53" s="0">
        <f>'Dataset'!A53</f>
      </c>
      <c r="B53" s="0">
        <f>'Dataset'!B53</f>
      </c>
      <c r="C53" s="0">
        <f>'Dataset'!D53</f>
      </c>
      <c r="D53" s="0">
        <f>'Dataset'!E53</f>
      </c>
      <c r="E53" s="0">
        <f>'Dataset'!F53</f>
      </c>
    </row>
    <row r="54">
      <c r="A54" s="0">
        <f>'Dataset'!A54</f>
      </c>
      <c r="B54" s="0">
        <f>'Dataset'!B54</f>
      </c>
      <c r="C54" s="0">
        <f>'Dataset'!D54</f>
      </c>
      <c r="D54" s="0">
        <f>'Dataset'!E54</f>
      </c>
      <c r="E54" s="0">
        <f>'Dataset'!F54</f>
      </c>
    </row>
    <row r="55">
      <c r="A55" s="0">
        <f>'Dataset'!A55</f>
      </c>
      <c r="B55" s="0">
        <f>'Dataset'!B55</f>
      </c>
      <c r="C55" s="0">
        <f>'Dataset'!D55</f>
      </c>
      <c r="D55" s="0">
        <f>'Dataset'!E55</f>
      </c>
      <c r="E55" s="0">
        <f>'Dataset'!F55</f>
      </c>
    </row>
    <row r="56">
      <c r="A56" s="0">
        <f>'Dataset'!A56</f>
      </c>
      <c r="B56" s="0">
        <f>'Dataset'!B56</f>
      </c>
      <c r="C56" s="0">
        <f>'Dataset'!D56</f>
      </c>
      <c r="D56" s="0">
        <f>'Dataset'!E56</f>
      </c>
      <c r="E56" s="0">
        <f>'Dataset'!F56</f>
      </c>
    </row>
    <row r="57">
      <c r="A57" s="0">
        <f>'Dataset'!A57</f>
      </c>
      <c r="B57" s="0">
        <f>'Dataset'!B57</f>
      </c>
      <c r="C57" s="0">
        <f>'Dataset'!D57</f>
      </c>
      <c r="D57" s="0">
        <f>'Dataset'!E57</f>
      </c>
      <c r="E57" s="0">
        <f>'Dataset'!F57</f>
      </c>
    </row>
    <row r="58">
      <c r="A58" s="0">
        <f>'Dataset'!A58</f>
      </c>
      <c r="B58" s="0">
        <f>'Dataset'!B58</f>
      </c>
      <c r="C58" s="0">
        <f>'Dataset'!D58</f>
      </c>
      <c r="D58" s="0">
        <f>'Dataset'!E58</f>
      </c>
      <c r="E58" s="0">
        <f>'Dataset'!F58</f>
      </c>
    </row>
    <row r="59">
      <c r="A59" s="0">
        <f>'Dataset'!A59</f>
      </c>
      <c r="B59" s="0">
        <f>'Dataset'!B59</f>
      </c>
      <c r="C59" s="0">
        <f>'Dataset'!D59</f>
      </c>
      <c r="D59" s="0">
        <f>'Dataset'!E59</f>
      </c>
      <c r="E59" s="0">
        <f>'Dataset'!F59</f>
      </c>
    </row>
    <row r="60">
      <c r="A60" s="0">
        <f>'Dataset'!A60</f>
      </c>
      <c r="B60" s="0">
        <f>'Dataset'!B60</f>
      </c>
      <c r="C60" s="0">
        <f>'Dataset'!D60</f>
      </c>
      <c r="D60" s="0">
        <f>'Dataset'!E60</f>
      </c>
      <c r="E60" s="0">
        <f>'Dataset'!F60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60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I1" s="0" t="s">
        <v>44</v>
      </c>
      <c r="J1" s="0" t="s">
        <v>45</v>
      </c>
    </row>
    <row r="2">
      <c r="A2" s="0">
        <v>0</v>
      </c>
      <c r="B2" s="2">
        <f>'Dataset'!H2</f>
      </c>
      <c r="C2" s="2">
        <f ref="C2:C60" t="shared" si="1">J2</f>
      </c>
      <c r="D2" s="2">
        <f ref="D2:D60" t="shared" si="2">ABS(B2 - C2)</f>
      </c>
      <c r="E2" s="2">
        <f ref="E2:E60" t="shared" si="3">ABS(D2 / B2)</f>
      </c>
      <c r="F2" s="2">
        <f ref="F2:F60" t="shared" si="4">C2 - B2</f>
      </c>
      <c r="G2" s="2">
        <f ref="G2:G60" t="shared" si="5">POWER(F2, 2)</f>
      </c>
      <c r="I2" s="2">
        <f>=(-0.264504521659019*Inputs!$C2+LN(2.14774088929018*Inputs!$D2)*-0.167153035390045+1*Inputs!$D2*(-2.14774088929018*Inputs!$D2+2.12490882017405*Inputs!$B2+-2.14018011105336*Inputs!$A2+LN((LN(2.12490882017405*Inputs!$B2)+LN(2.14018011105336*Inputs!$A2)*-1)/((0.617105986484266*Inputs!$D2+LN(2.12490882017405*Inputs!$B2)/(2.14774088929018*Inputs!$D2))))+LN(2.14018011105336*Inputs!$A2)/(1*Inputs!$D2*LN(2.17473096207207*Inputs!$E2)*2.14774088929018)+LN(2.12490882017405*Inputs!$B2)/(2.21399965234383*Inputs!$C2))*-0.103151138798213+LN(2.17473096207207*Inputs!$E2)*-0.167153035390045+1*Inputs!$B2*1*Inputs!$B2*0.754735652637979+0.216433426847758)</f>
      </c>
      <c r="J2" s="2">
        <f ref="J2:J60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-0.264504521659019*Inputs!$C3+LN(2.14774088929018*Inputs!$D3)*-0.167153035390045+1*Inputs!$D3*(-2.14774088929018*Inputs!$D3+2.12490882017405*Inputs!$B3+-2.14018011105336*Inputs!$A3+LN((LN(2.12490882017405*Inputs!$B3)+LN(2.14018011105336*Inputs!$A3)*-1)/((0.617105986484266*Inputs!$D3+LN(2.12490882017405*Inputs!$B3)/(2.14774088929018*Inputs!$D3))))+LN(2.14018011105336*Inputs!$A3)/(1*Inputs!$D3*LN(2.17473096207207*Inputs!$E3)*2.14774088929018)+LN(2.12490882017405*Inputs!$B3)/(2.21399965234383*Inputs!$C3))*-0.103151138798213+LN(2.17473096207207*Inputs!$E3)*-0.167153035390045+1*Inputs!$B3*1*Inputs!$B3*0.754735652637979+0.216433426847758)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-0.264504521659019*Inputs!$C4+LN(2.14774088929018*Inputs!$D4)*-0.167153035390045+1*Inputs!$D4*(-2.14774088929018*Inputs!$D4+2.12490882017405*Inputs!$B4+-2.14018011105336*Inputs!$A4+LN((LN(2.12490882017405*Inputs!$B4)+LN(2.14018011105336*Inputs!$A4)*-1)/((0.617105986484266*Inputs!$D4+LN(2.12490882017405*Inputs!$B4)/(2.14774088929018*Inputs!$D4))))+LN(2.14018011105336*Inputs!$A4)/(1*Inputs!$D4*LN(2.17473096207207*Inputs!$E4)*2.14774088929018)+LN(2.12490882017405*Inputs!$B4)/(2.21399965234383*Inputs!$C4))*-0.103151138798213+LN(2.17473096207207*Inputs!$E4)*-0.167153035390045+1*Inputs!$B4*1*Inputs!$B4*0.754735652637979+0.216433426847758)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-0.264504521659019*Inputs!$C5+LN(2.14774088929018*Inputs!$D5)*-0.167153035390045+1*Inputs!$D5*(-2.14774088929018*Inputs!$D5+2.12490882017405*Inputs!$B5+-2.14018011105336*Inputs!$A5+LN((LN(2.12490882017405*Inputs!$B5)+LN(2.14018011105336*Inputs!$A5)*-1)/((0.617105986484266*Inputs!$D5+LN(2.12490882017405*Inputs!$B5)/(2.14774088929018*Inputs!$D5))))+LN(2.14018011105336*Inputs!$A5)/(1*Inputs!$D5*LN(2.17473096207207*Inputs!$E5)*2.14774088929018)+LN(2.12490882017405*Inputs!$B5)/(2.21399965234383*Inputs!$C5))*-0.103151138798213+LN(2.17473096207207*Inputs!$E5)*-0.167153035390045+1*Inputs!$B5*1*Inputs!$B5*0.754735652637979+0.216433426847758)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-0.264504521659019*Inputs!$C6+LN(2.14774088929018*Inputs!$D6)*-0.167153035390045+1*Inputs!$D6*(-2.14774088929018*Inputs!$D6+2.12490882017405*Inputs!$B6+-2.14018011105336*Inputs!$A6+LN((LN(2.12490882017405*Inputs!$B6)+LN(2.14018011105336*Inputs!$A6)*-1)/((0.617105986484266*Inputs!$D6+LN(2.12490882017405*Inputs!$B6)/(2.14774088929018*Inputs!$D6))))+LN(2.14018011105336*Inputs!$A6)/(1*Inputs!$D6*LN(2.17473096207207*Inputs!$E6)*2.14774088929018)+LN(2.12490882017405*Inputs!$B6)/(2.21399965234383*Inputs!$C6))*-0.103151138798213+LN(2.17473096207207*Inputs!$E6)*-0.167153035390045+1*Inputs!$B6*1*Inputs!$B6*0.754735652637979+0.216433426847758)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-0.264504521659019*Inputs!$C7+LN(2.14774088929018*Inputs!$D7)*-0.167153035390045+1*Inputs!$D7*(-2.14774088929018*Inputs!$D7+2.12490882017405*Inputs!$B7+-2.14018011105336*Inputs!$A7+LN((LN(2.12490882017405*Inputs!$B7)+LN(2.14018011105336*Inputs!$A7)*-1)/((0.617105986484266*Inputs!$D7+LN(2.12490882017405*Inputs!$B7)/(2.14774088929018*Inputs!$D7))))+LN(2.14018011105336*Inputs!$A7)/(1*Inputs!$D7*LN(2.17473096207207*Inputs!$E7)*2.14774088929018)+LN(2.12490882017405*Inputs!$B7)/(2.21399965234383*Inputs!$C7))*-0.103151138798213+LN(2.17473096207207*Inputs!$E7)*-0.167153035390045+1*Inputs!$B7*1*Inputs!$B7*0.754735652637979+0.216433426847758)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-0.264504521659019*Inputs!$C8+LN(2.14774088929018*Inputs!$D8)*-0.167153035390045+1*Inputs!$D8*(-2.14774088929018*Inputs!$D8+2.12490882017405*Inputs!$B8+-2.14018011105336*Inputs!$A8+LN((LN(2.12490882017405*Inputs!$B8)+LN(2.14018011105336*Inputs!$A8)*-1)/((0.617105986484266*Inputs!$D8+LN(2.12490882017405*Inputs!$B8)/(2.14774088929018*Inputs!$D8))))+LN(2.14018011105336*Inputs!$A8)/(1*Inputs!$D8*LN(2.17473096207207*Inputs!$E8)*2.14774088929018)+LN(2.12490882017405*Inputs!$B8)/(2.21399965234383*Inputs!$C8))*-0.103151138798213+LN(2.17473096207207*Inputs!$E8)*-0.167153035390045+1*Inputs!$B8*1*Inputs!$B8*0.754735652637979+0.216433426847758)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-0.264504521659019*Inputs!$C9+LN(2.14774088929018*Inputs!$D9)*-0.167153035390045+1*Inputs!$D9*(-2.14774088929018*Inputs!$D9+2.12490882017405*Inputs!$B9+-2.14018011105336*Inputs!$A9+LN((LN(2.12490882017405*Inputs!$B9)+LN(2.14018011105336*Inputs!$A9)*-1)/((0.617105986484266*Inputs!$D9+LN(2.12490882017405*Inputs!$B9)/(2.14774088929018*Inputs!$D9))))+LN(2.14018011105336*Inputs!$A9)/(1*Inputs!$D9*LN(2.17473096207207*Inputs!$E9)*2.14774088929018)+LN(2.12490882017405*Inputs!$B9)/(2.21399965234383*Inputs!$C9))*-0.103151138798213+LN(2.17473096207207*Inputs!$E9)*-0.167153035390045+1*Inputs!$B9*1*Inputs!$B9*0.754735652637979+0.216433426847758)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-0.264504521659019*Inputs!$C10+LN(2.14774088929018*Inputs!$D10)*-0.167153035390045+1*Inputs!$D10*(-2.14774088929018*Inputs!$D10+2.12490882017405*Inputs!$B10+-2.14018011105336*Inputs!$A10+LN((LN(2.12490882017405*Inputs!$B10)+LN(2.14018011105336*Inputs!$A10)*-1)/((0.617105986484266*Inputs!$D10+LN(2.12490882017405*Inputs!$B10)/(2.14774088929018*Inputs!$D10))))+LN(2.14018011105336*Inputs!$A10)/(1*Inputs!$D10*LN(2.17473096207207*Inputs!$E10)*2.14774088929018)+LN(2.12490882017405*Inputs!$B10)/(2.21399965234383*Inputs!$C10))*-0.103151138798213+LN(2.17473096207207*Inputs!$E10)*-0.167153035390045+1*Inputs!$B10*1*Inputs!$B10*0.754735652637979+0.216433426847758)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-0.264504521659019*Inputs!$C11+LN(2.14774088929018*Inputs!$D11)*-0.167153035390045+1*Inputs!$D11*(-2.14774088929018*Inputs!$D11+2.12490882017405*Inputs!$B11+-2.14018011105336*Inputs!$A11+LN((LN(2.12490882017405*Inputs!$B11)+LN(2.14018011105336*Inputs!$A11)*-1)/((0.617105986484266*Inputs!$D11+LN(2.12490882017405*Inputs!$B11)/(2.14774088929018*Inputs!$D11))))+LN(2.14018011105336*Inputs!$A11)/(1*Inputs!$D11*LN(2.17473096207207*Inputs!$E11)*2.14774088929018)+LN(2.12490882017405*Inputs!$B11)/(2.21399965234383*Inputs!$C11))*-0.103151138798213+LN(2.17473096207207*Inputs!$E11)*-0.167153035390045+1*Inputs!$B11*1*Inputs!$B11*0.754735652637979+0.216433426847758)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-0.264504521659019*Inputs!$C12+LN(2.14774088929018*Inputs!$D12)*-0.167153035390045+1*Inputs!$D12*(-2.14774088929018*Inputs!$D12+2.12490882017405*Inputs!$B12+-2.14018011105336*Inputs!$A12+LN((LN(2.12490882017405*Inputs!$B12)+LN(2.14018011105336*Inputs!$A12)*-1)/((0.617105986484266*Inputs!$D12+LN(2.12490882017405*Inputs!$B12)/(2.14774088929018*Inputs!$D12))))+LN(2.14018011105336*Inputs!$A12)/(1*Inputs!$D12*LN(2.17473096207207*Inputs!$E12)*2.14774088929018)+LN(2.12490882017405*Inputs!$B12)/(2.21399965234383*Inputs!$C12))*-0.103151138798213+LN(2.17473096207207*Inputs!$E12)*-0.167153035390045+1*Inputs!$B12*1*Inputs!$B12*0.754735652637979+0.216433426847758)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-0.264504521659019*Inputs!$C13+LN(2.14774088929018*Inputs!$D13)*-0.167153035390045+1*Inputs!$D13*(-2.14774088929018*Inputs!$D13+2.12490882017405*Inputs!$B13+-2.14018011105336*Inputs!$A13+LN((LN(2.12490882017405*Inputs!$B13)+LN(2.14018011105336*Inputs!$A13)*-1)/((0.617105986484266*Inputs!$D13+LN(2.12490882017405*Inputs!$B13)/(2.14774088929018*Inputs!$D13))))+LN(2.14018011105336*Inputs!$A13)/(1*Inputs!$D13*LN(2.17473096207207*Inputs!$E13)*2.14774088929018)+LN(2.12490882017405*Inputs!$B13)/(2.21399965234383*Inputs!$C13))*-0.103151138798213+LN(2.17473096207207*Inputs!$E13)*-0.167153035390045+1*Inputs!$B13*1*Inputs!$B13*0.754735652637979+0.216433426847758)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-0.264504521659019*Inputs!$C14+LN(2.14774088929018*Inputs!$D14)*-0.167153035390045+1*Inputs!$D14*(-2.14774088929018*Inputs!$D14+2.12490882017405*Inputs!$B14+-2.14018011105336*Inputs!$A14+LN((LN(2.12490882017405*Inputs!$B14)+LN(2.14018011105336*Inputs!$A14)*-1)/((0.617105986484266*Inputs!$D14+LN(2.12490882017405*Inputs!$B14)/(2.14774088929018*Inputs!$D14))))+LN(2.14018011105336*Inputs!$A14)/(1*Inputs!$D14*LN(2.17473096207207*Inputs!$E14)*2.14774088929018)+LN(2.12490882017405*Inputs!$B14)/(2.21399965234383*Inputs!$C14))*-0.103151138798213+LN(2.17473096207207*Inputs!$E14)*-0.167153035390045+1*Inputs!$B14*1*Inputs!$B14*0.754735652637979+0.216433426847758)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-0.264504521659019*Inputs!$C15+LN(2.14774088929018*Inputs!$D15)*-0.167153035390045+1*Inputs!$D15*(-2.14774088929018*Inputs!$D15+2.12490882017405*Inputs!$B15+-2.14018011105336*Inputs!$A15+LN((LN(2.12490882017405*Inputs!$B15)+LN(2.14018011105336*Inputs!$A15)*-1)/((0.617105986484266*Inputs!$D15+LN(2.12490882017405*Inputs!$B15)/(2.14774088929018*Inputs!$D15))))+LN(2.14018011105336*Inputs!$A15)/(1*Inputs!$D15*LN(2.17473096207207*Inputs!$E15)*2.14774088929018)+LN(2.12490882017405*Inputs!$B15)/(2.21399965234383*Inputs!$C15))*-0.103151138798213+LN(2.17473096207207*Inputs!$E15)*-0.167153035390045+1*Inputs!$B15*1*Inputs!$B15*0.754735652637979+0.216433426847758)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-0.264504521659019*Inputs!$C16+LN(2.14774088929018*Inputs!$D16)*-0.167153035390045+1*Inputs!$D16*(-2.14774088929018*Inputs!$D16+2.12490882017405*Inputs!$B16+-2.14018011105336*Inputs!$A16+LN((LN(2.12490882017405*Inputs!$B16)+LN(2.14018011105336*Inputs!$A16)*-1)/((0.617105986484266*Inputs!$D16+LN(2.12490882017405*Inputs!$B16)/(2.14774088929018*Inputs!$D16))))+LN(2.14018011105336*Inputs!$A16)/(1*Inputs!$D16*LN(2.17473096207207*Inputs!$E16)*2.14774088929018)+LN(2.12490882017405*Inputs!$B16)/(2.21399965234383*Inputs!$C16))*-0.103151138798213+LN(2.17473096207207*Inputs!$E16)*-0.167153035390045+1*Inputs!$B16*1*Inputs!$B16*0.754735652637979+0.216433426847758)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-0.264504521659019*Inputs!$C17+LN(2.14774088929018*Inputs!$D17)*-0.167153035390045+1*Inputs!$D17*(-2.14774088929018*Inputs!$D17+2.12490882017405*Inputs!$B17+-2.14018011105336*Inputs!$A17+LN((LN(2.12490882017405*Inputs!$B17)+LN(2.14018011105336*Inputs!$A17)*-1)/((0.617105986484266*Inputs!$D17+LN(2.12490882017405*Inputs!$B17)/(2.14774088929018*Inputs!$D17))))+LN(2.14018011105336*Inputs!$A17)/(1*Inputs!$D17*LN(2.17473096207207*Inputs!$E17)*2.14774088929018)+LN(2.12490882017405*Inputs!$B17)/(2.21399965234383*Inputs!$C17))*-0.103151138798213+LN(2.17473096207207*Inputs!$E17)*-0.167153035390045+1*Inputs!$B17*1*Inputs!$B17*0.754735652637979+0.216433426847758)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-0.264504521659019*Inputs!$C18+LN(2.14774088929018*Inputs!$D18)*-0.167153035390045+1*Inputs!$D18*(-2.14774088929018*Inputs!$D18+2.12490882017405*Inputs!$B18+-2.14018011105336*Inputs!$A18+LN((LN(2.12490882017405*Inputs!$B18)+LN(2.14018011105336*Inputs!$A18)*-1)/((0.617105986484266*Inputs!$D18+LN(2.12490882017405*Inputs!$B18)/(2.14774088929018*Inputs!$D18))))+LN(2.14018011105336*Inputs!$A18)/(1*Inputs!$D18*LN(2.17473096207207*Inputs!$E18)*2.14774088929018)+LN(2.12490882017405*Inputs!$B18)/(2.21399965234383*Inputs!$C18))*-0.103151138798213+LN(2.17473096207207*Inputs!$E18)*-0.167153035390045+1*Inputs!$B18*1*Inputs!$B18*0.754735652637979+0.216433426847758)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-0.264504521659019*Inputs!$C19+LN(2.14774088929018*Inputs!$D19)*-0.167153035390045+1*Inputs!$D19*(-2.14774088929018*Inputs!$D19+2.12490882017405*Inputs!$B19+-2.14018011105336*Inputs!$A19+LN((LN(2.12490882017405*Inputs!$B19)+LN(2.14018011105336*Inputs!$A19)*-1)/((0.617105986484266*Inputs!$D19+LN(2.12490882017405*Inputs!$B19)/(2.14774088929018*Inputs!$D19))))+LN(2.14018011105336*Inputs!$A19)/(1*Inputs!$D19*LN(2.17473096207207*Inputs!$E19)*2.14774088929018)+LN(2.12490882017405*Inputs!$B19)/(2.21399965234383*Inputs!$C19))*-0.103151138798213+LN(2.17473096207207*Inputs!$E19)*-0.167153035390045+1*Inputs!$B19*1*Inputs!$B19*0.754735652637979+0.216433426847758)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-0.264504521659019*Inputs!$C20+LN(2.14774088929018*Inputs!$D20)*-0.167153035390045+1*Inputs!$D20*(-2.14774088929018*Inputs!$D20+2.12490882017405*Inputs!$B20+-2.14018011105336*Inputs!$A20+LN((LN(2.12490882017405*Inputs!$B20)+LN(2.14018011105336*Inputs!$A20)*-1)/((0.617105986484266*Inputs!$D20+LN(2.12490882017405*Inputs!$B20)/(2.14774088929018*Inputs!$D20))))+LN(2.14018011105336*Inputs!$A20)/(1*Inputs!$D20*LN(2.17473096207207*Inputs!$E20)*2.14774088929018)+LN(2.12490882017405*Inputs!$B20)/(2.21399965234383*Inputs!$C20))*-0.103151138798213+LN(2.17473096207207*Inputs!$E20)*-0.167153035390045+1*Inputs!$B20*1*Inputs!$B20*0.754735652637979+0.216433426847758)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-0.264504521659019*Inputs!$C21+LN(2.14774088929018*Inputs!$D21)*-0.167153035390045+1*Inputs!$D21*(-2.14774088929018*Inputs!$D21+2.12490882017405*Inputs!$B21+-2.14018011105336*Inputs!$A21+LN((LN(2.12490882017405*Inputs!$B21)+LN(2.14018011105336*Inputs!$A21)*-1)/((0.617105986484266*Inputs!$D21+LN(2.12490882017405*Inputs!$B21)/(2.14774088929018*Inputs!$D21))))+LN(2.14018011105336*Inputs!$A21)/(1*Inputs!$D21*LN(2.17473096207207*Inputs!$E21)*2.14774088929018)+LN(2.12490882017405*Inputs!$B21)/(2.21399965234383*Inputs!$C21))*-0.103151138798213+LN(2.17473096207207*Inputs!$E21)*-0.167153035390045+1*Inputs!$B21*1*Inputs!$B21*0.754735652637979+0.216433426847758)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-0.264504521659019*Inputs!$C22+LN(2.14774088929018*Inputs!$D22)*-0.167153035390045+1*Inputs!$D22*(-2.14774088929018*Inputs!$D22+2.12490882017405*Inputs!$B22+-2.14018011105336*Inputs!$A22+LN((LN(2.12490882017405*Inputs!$B22)+LN(2.14018011105336*Inputs!$A22)*-1)/((0.617105986484266*Inputs!$D22+LN(2.12490882017405*Inputs!$B22)/(2.14774088929018*Inputs!$D22))))+LN(2.14018011105336*Inputs!$A22)/(1*Inputs!$D22*LN(2.17473096207207*Inputs!$E22)*2.14774088929018)+LN(2.12490882017405*Inputs!$B22)/(2.21399965234383*Inputs!$C22))*-0.103151138798213+LN(2.17473096207207*Inputs!$E22)*-0.167153035390045+1*Inputs!$B22*1*Inputs!$B22*0.754735652637979+0.216433426847758)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-0.264504521659019*Inputs!$C23+LN(2.14774088929018*Inputs!$D23)*-0.167153035390045+1*Inputs!$D23*(-2.14774088929018*Inputs!$D23+2.12490882017405*Inputs!$B23+-2.14018011105336*Inputs!$A23+LN((LN(2.12490882017405*Inputs!$B23)+LN(2.14018011105336*Inputs!$A23)*-1)/((0.617105986484266*Inputs!$D23+LN(2.12490882017405*Inputs!$B23)/(2.14774088929018*Inputs!$D23))))+LN(2.14018011105336*Inputs!$A23)/(1*Inputs!$D23*LN(2.17473096207207*Inputs!$E23)*2.14774088929018)+LN(2.12490882017405*Inputs!$B23)/(2.21399965234383*Inputs!$C23))*-0.103151138798213+LN(2.17473096207207*Inputs!$E23)*-0.167153035390045+1*Inputs!$B23*1*Inputs!$B23*0.754735652637979+0.216433426847758)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-0.264504521659019*Inputs!$C24+LN(2.14774088929018*Inputs!$D24)*-0.167153035390045+1*Inputs!$D24*(-2.14774088929018*Inputs!$D24+2.12490882017405*Inputs!$B24+-2.14018011105336*Inputs!$A24+LN((LN(2.12490882017405*Inputs!$B24)+LN(2.14018011105336*Inputs!$A24)*-1)/((0.617105986484266*Inputs!$D24+LN(2.12490882017405*Inputs!$B24)/(2.14774088929018*Inputs!$D24))))+LN(2.14018011105336*Inputs!$A24)/(1*Inputs!$D24*LN(2.17473096207207*Inputs!$E24)*2.14774088929018)+LN(2.12490882017405*Inputs!$B24)/(2.21399965234383*Inputs!$C24))*-0.103151138798213+LN(2.17473096207207*Inputs!$E24)*-0.167153035390045+1*Inputs!$B24*1*Inputs!$B24*0.754735652637979+0.216433426847758)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-0.264504521659019*Inputs!$C25+LN(2.14774088929018*Inputs!$D25)*-0.167153035390045+1*Inputs!$D25*(-2.14774088929018*Inputs!$D25+2.12490882017405*Inputs!$B25+-2.14018011105336*Inputs!$A25+LN((LN(2.12490882017405*Inputs!$B25)+LN(2.14018011105336*Inputs!$A25)*-1)/((0.617105986484266*Inputs!$D25+LN(2.12490882017405*Inputs!$B25)/(2.14774088929018*Inputs!$D25))))+LN(2.14018011105336*Inputs!$A25)/(1*Inputs!$D25*LN(2.17473096207207*Inputs!$E25)*2.14774088929018)+LN(2.12490882017405*Inputs!$B25)/(2.21399965234383*Inputs!$C25))*-0.103151138798213+LN(2.17473096207207*Inputs!$E25)*-0.167153035390045+1*Inputs!$B25*1*Inputs!$B25*0.754735652637979+0.216433426847758)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-0.264504521659019*Inputs!$C26+LN(2.14774088929018*Inputs!$D26)*-0.167153035390045+1*Inputs!$D26*(-2.14774088929018*Inputs!$D26+2.12490882017405*Inputs!$B26+-2.14018011105336*Inputs!$A26+LN((LN(2.12490882017405*Inputs!$B26)+LN(2.14018011105336*Inputs!$A26)*-1)/((0.617105986484266*Inputs!$D26+LN(2.12490882017405*Inputs!$B26)/(2.14774088929018*Inputs!$D26))))+LN(2.14018011105336*Inputs!$A26)/(1*Inputs!$D26*LN(2.17473096207207*Inputs!$E26)*2.14774088929018)+LN(2.12490882017405*Inputs!$B26)/(2.21399965234383*Inputs!$C26))*-0.103151138798213+LN(2.17473096207207*Inputs!$E26)*-0.167153035390045+1*Inputs!$B26*1*Inputs!$B26*0.754735652637979+0.216433426847758)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-0.264504521659019*Inputs!$C27+LN(2.14774088929018*Inputs!$D27)*-0.167153035390045+1*Inputs!$D27*(-2.14774088929018*Inputs!$D27+2.12490882017405*Inputs!$B27+-2.14018011105336*Inputs!$A27+LN((LN(2.12490882017405*Inputs!$B27)+LN(2.14018011105336*Inputs!$A27)*-1)/((0.617105986484266*Inputs!$D27+LN(2.12490882017405*Inputs!$B27)/(2.14774088929018*Inputs!$D27))))+LN(2.14018011105336*Inputs!$A27)/(1*Inputs!$D27*LN(2.17473096207207*Inputs!$E27)*2.14774088929018)+LN(2.12490882017405*Inputs!$B27)/(2.21399965234383*Inputs!$C27))*-0.103151138798213+LN(2.17473096207207*Inputs!$E27)*-0.167153035390045+1*Inputs!$B27*1*Inputs!$B27*0.754735652637979+0.216433426847758)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-0.264504521659019*Inputs!$C28+LN(2.14774088929018*Inputs!$D28)*-0.167153035390045+1*Inputs!$D28*(-2.14774088929018*Inputs!$D28+2.12490882017405*Inputs!$B28+-2.14018011105336*Inputs!$A28+LN((LN(2.12490882017405*Inputs!$B28)+LN(2.14018011105336*Inputs!$A28)*-1)/((0.617105986484266*Inputs!$D28+LN(2.12490882017405*Inputs!$B28)/(2.14774088929018*Inputs!$D28))))+LN(2.14018011105336*Inputs!$A28)/(1*Inputs!$D28*LN(2.17473096207207*Inputs!$E28)*2.14774088929018)+LN(2.12490882017405*Inputs!$B28)/(2.21399965234383*Inputs!$C28))*-0.103151138798213+LN(2.17473096207207*Inputs!$E28)*-0.167153035390045+1*Inputs!$B28*1*Inputs!$B28*0.754735652637979+0.216433426847758)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-0.264504521659019*Inputs!$C29+LN(2.14774088929018*Inputs!$D29)*-0.167153035390045+1*Inputs!$D29*(-2.14774088929018*Inputs!$D29+2.12490882017405*Inputs!$B29+-2.14018011105336*Inputs!$A29+LN((LN(2.12490882017405*Inputs!$B29)+LN(2.14018011105336*Inputs!$A29)*-1)/((0.617105986484266*Inputs!$D29+LN(2.12490882017405*Inputs!$B29)/(2.14774088929018*Inputs!$D29))))+LN(2.14018011105336*Inputs!$A29)/(1*Inputs!$D29*LN(2.17473096207207*Inputs!$E29)*2.14774088929018)+LN(2.12490882017405*Inputs!$B29)/(2.21399965234383*Inputs!$C29))*-0.103151138798213+LN(2.17473096207207*Inputs!$E29)*-0.167153035390045+1*Inputs!$B29*1*Inputs!$B29*0.754735652637979+0.216433426847758)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-0.264504521659019*Inputs!$C30+LN(2.14774088929018*Inputs!$D30)*-0.167153035390045+1*Inputs!$D30*(-2.14774088929018*Inputs!$D30+2.12490882017405*Inputs!$B30+-2.14018011105336*Inputs!$A30+LN((LN(2.12490882017405*Inputs!$B30)+LN(2.14018011105336*Inputs!$A30)*-1)/((0.617105986484266*Inputs!$D30+LN(2.12490882017405*Inputs!$B30)/(2.14774088929018*Inputs!$D30))))+LN(2.14018011105336*Inputs!$A30)/(1*Inputs!$D30*LN(2.17473096207207*Inputs!$E30)*2.14774088929018)+LN(2.12490882017405*Inputs!$B30)/(2.21399965234383*Inputs!$C30))*-0.103151138798213+LN(2.17473096207207*Inputs!$E30)*-0.167153035390045+1*Inputs!$B30*1*Inputs!$B30*0.754735652637979+0.216433426847758)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-0.264504521659019*Inputs!$C31+LN(2.14774088929018*Inputs!$D31)*-0.167153035390045+1*Inputs!$D31*(-2.14774088929018*Inputs!$D31+2.12490882017405*Inputs!$B31+-2.14018011105336*Inputs!$A31+LN((LN(2.12490882017405*Inputs!$B31)+LN(2.14018011105336*Inputs!$A31)*-1)/((0.617105986484266*Inputs!$D31+LN(2.12490882017405*Inputs!$B31)/(2.14774088929018*Inputs!$D31))))+LN(2.14018011105336*Inputs!$A31)/(1*Inputs!$D31*LN(2.17473096207207*Inputs!$E31)*2.14774088929018)+LN(2.12490882017405*Inputs!$B31)/(2.21399965234383*Inputs!$C31))*-0.103151138798213+LN(2.17473096207207*Inputs!$E31)*-0.167153035390045+1*Inputs!$B31*1*Inputs!$B31*0.754735652637979+0.216433426847758)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-0.264504521659019*Inputs!$C32+LN(2.14774088929018*Inputs!$D32)*-0.167153035390045+1*Inputs!$D32*(-2.14774088929018*Inputs!$D32+2.12490882017405*Inputs!$B32+-2.14018011105336*Inputs!$A32+LN((LN(2.12490882017405*Inputs!$B32)+LN(2.14018011105336*Inputs!$A32)*-1)/((0.617105986484266*Inputs!$D32+LN(2.12490882017405*Inputs!$B32)/(2.14774088929018*Inputs!$D32))))+LN(2.14018011105336*Inputs!$A32)/(1*Inputs!$D32*LN(2.17473096207207*Inputs!$E32)*2.14774088929018)+LN(2.12490882017405*Inputs!$B32)/(2.21399965234383*Inputs!$C32))*-0.103151138798213+LN(2.17473096207207*Inputs!$E32)*-0.167153035390045+1*Inputs!$B32*1*Inputs!$B32*0.754735652637979+0.216433426847758)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-0.264504521659019*Inputs!$C33+LN(2.14774088929018*Inputs!$D33)*-0.167153035390045+1*Inputs!$D33*(-2.14774088929018*Inputs!$D33+2.12490882017405*Inputs!$B33+-2.14018011105336*Inputs!$A33+LN((LN(2.12490882017405*Inputs!$B33)+LN(2.14018011105336*Inputs!$A33)*-1)/((0.617105986484266*Inputs!$D33+LN(2.12490882017405*Inputs!$B33)/(2.14774088929018*Inputs!$D33))))+LN(2.14018011105336*Inputs!$A33)/(1*Inputs!$D33*LN(2.17473096207207*Inputs!$E33)*2.14774088929018)+LN(2.12490882017405*Inputs!$B33)/(2.21399965234383*Inputs!$C33))*-0.103151138798213+LN(2.17473096207207*Inputs!$E33)*-0.167153035390045+1*Inputs!$B33*1*Inputs!$B33*0.754735652637979+0.216433426847758)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-0.264504521659019*Inputs!$C34+LN(2.14774088929018*Inputs!$D34)*-0.167153035390045+1*Inputs!$D34*(-2.14774088929018*Inputs!$D34+2.12490882017405*Inputs!$B34+-2.14018011105336*Inputs!$A34+LN((LN(2.12490882017405*Inputs!$B34)+LN(2.14018011105336*Inputs!$A34)*-1)/((0.617105986484266*Inputs!$D34+LN(2.12490882017405*Inputs!$B34)/(2.14774088929018*Inputs!$D34))))+LN(2.14018011105336*Inputs!$A34)/(1*Inputs!$D34*LN(2.17473096207207*Inputs!$E34)*2.14774088929018)+LN(2.12490882017405*Inputs!$B34)/(2.21399965234383*Inputs!$C34))*-0.103151138798213+LN(2.17473096207207*Inputs!$E34)*-0.167153035390045+1*Inputs!$B34*1*Inputs!$B34*0.754735652637979+0.216433426847758)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-0.264504521659019*Inputs!$C35+LN(2.14774088929018*Inputs!$D35)*-0.167153035390045+1*Inputs!$D35*(-2.14774088929018*Inputs!$D35+2.12490882017405*Inputs!$B35+-2.14018011105336*Inputs!$A35+LN((LN(2.12490882017405*Inputs!$B35)+LN(2.14018011105336*Inputs!$A35)*-1)/((0.617105986484266*Inputs!$D35+LN(2.12490882017405*Inputs!$B35)/(2.14774088929018*Inputs!$D35))))+LN(2.14018011105336*Inputs!$A35)/(1*Inputs!$D35*LN(2.17473096207207*Inputs!$E35)*2.14774088929018)+LN(2.12490882017405*Inputs!$B35)/(2.21399965234383*Inputs!$C35))*-0.103151138798213+LN(2.17473096207207*Inputs!$E35)*-0.167153035390045+1*Inputs!$B35*1*Inputs!$B35*0.754735652637979+0.216433426847758)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-0.264504521659019*Inputs!$C36+LN(2.14774088929018*Inputs!$D36)*-0.167153035390045+1*Inputs!$D36*(-2.14774088929018*Inputs!$D36+2.12490882017405*Inputs!$B36+-2.14018011105336*Inputs!$A36+LN((LN(2.12490882017405*Inputs!$B36)+LN(2.14018011105336*Inputs!$A36)*-1)/((0.617105986484266*Inputs!$D36+LN(2.12490882017405*Inputs!$B36)/(2.14774088929018*Inputs!$D36))))+LN(2.14018011105336*Inputs!$A36)/(1*Inputs!$D36*LN(2.17473096207207*Inputs!$E36)*2.14774088929018)+LN(2.12490882017405*Inputs!$B36)/(2.21399965234383*Inputs!$C36))*-0.103151138798213+LN(2.17473096207207*Inputs!$E36)*-0.167153035390045+1*Inputs!$B36*1*Inputs!$B36*0.754735652637979+0.216433426847758)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-0.264504521659019*Inputs!$C37+LN(2.14774088929018*Inputs!$D37)*-0.167153035390045+1*Inputs!$D37*(-2.14774088929018*Inputs!$D37+2.12490882017405*Inputs!$B37+-2.14018011105336*Inputs!$A37+LN((LN(2.12490882017405*Inputs!$B37)+LN(2.14018011105336*Inputs!$A37)*-1)/((0.617105986484266*Inputs!$D37+LN(2.12490882017405*Inputs!$B37)/(2.14774088929018*Inputs!$D37))))+LN(2.14018011105336*Inputs!$A37)/(1*Inputs!$D37*LN(2.17473096207207*Inputs!$E37)*2.14774088929018)+LN(2.12490882017405*Inputs!$B37)/(2.21399965234383*Inputs!$C37))*-0.103151138798213+LN(2.17473096207207*Inputs!$E37)*-0.167153035390045+1*Inputs!$B37*1*Inputs!$B37*0.754735652637979+0.216433426847758)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-0.264504521659019*Inputs!$C38+LN(2.14774088929018*Inputs!$D38)*-0.167153035390045+1*Inputs!$D38*(-2.14774088929018*Inputs!$D38+2.12490882017405*Inputs!$B38+-2.14018011105336*Inputs!$A38+LN((LN(2.12490882017405*Inputs!$B38)+LN(2.14018011105336*Inputs!$A38)*-1)/((0.617105986484266*Inputs!$D38+LN(2.12490882017405*Inputs!$B38)/(2.14774088929018*Inputs!$D38))))+LN(2.14018011105336*Inputs!$A38)/(1*Inputs!$D38*LN(2.17473096207207*Inputs!$E38)*2.14774088929018)+LN(2.12490882017405*Inputs!$B38)/(2.21399965234383*Inputs!$C38))*-0.103151138798213+LN(2.17473096207207*Inputs!$E38)*-0.167153035390045+1*Inputs!$B38*1*Inputs!$B38*0.754735652637979+0.216433426847758)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-0.264504521659019*Inputs!$C39+LN(2.14774088929018*Inputs!$D39)*-0.167153035390045+1*Inputs!$D39*(-2.14774088929018*Inputs!$D39+2.12490882017405*Inputs!$B39+-2.14018011105336*Inputs!$A39+LN((LN(2.12490882017405*Inputs!$B39)+LN(2.14018011105336*Inputs!$A39)*-1)/((0.617105986484266*Inputs!$D39+LN(2.12490882017405*Inputs!$B39)/(2.14774088929018*Inputs!$D39))))+LN(2.14018011105336*Inputs!$A39)/(1*Inputs!$D39*LN(2.17473096207207*Inputs!$E39)*2.14774088929018)+LN(2.12490882017405*Inputs!$B39)/(2.21399965234383*Inputs!$C39))*-0.103151138798213+LN(2.17473096207207*Inputs!$E39)*-0.167153035390045+1*Inputs!$B39*1*Inputs!$B39*0.754735652637979+0.216433426847758)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-0.264504521659019*Inputs!$C40+LN(2.14774088929018*Inputs!$D40)*-0.167153035390045+1*Inputs!$D40*(-2.14774088929018*Inputs!$D40+2.12490882017405*Inputs!$B40+-2.14018011105336*Inputs!$A40+LN((LN(2.12490882017405*Inputs!$B40)+LN(2.14018011105336*Inputs!$A40)*-1)/((0.617105986484266*Inputs!$D40+LN(2.12490882017405*Inputs!$B40)/(2.14774088929018*Inputs!$D40))))+LN(2.14018011105336*Inputs!$A40)/(1*Inputs!$D40*LN(2.17473096207207*Inputs!$E40)*2.14774088929018)+LN(2.12490882017405*Inputs!$B40)/(2.21399965234383*Inputs!$C40))*-0.103151138798213+LN(2.17473096207207*Inputs!$E40)*-0.167153035390045+1*Inputs!$B40*1*Inputs!$B40*0.754735652637979+0.216433426847758)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-0.264504521659019*Inputs!$C41+LN(2.14774088929018*Inputs!$D41)*-0.167153035390045+1*Inputs!$D41*(-2.14774088929018*Inputs!$D41+2.12490882017405*Inputs!$B41+-2.14018011105336*Inputs!$A41+LN((LN(2.12490882017405*Inputs!$B41)+LN(2.14018011105336*Inputs!$A41)*-1)/((0.617105986484266*Inputs!$D41+LN(2.12490882017405*Inputs!$B41)/(2.14774088929018*Inputs!$D41))))+LN(2.14018011105336*Inputs!$A41)/(1*Inputs!$D41*LN(2.17473096207207*Inputs!$E41)*2.14774088929018)+LN(2.12490882017405*Inputs!$B41)/(2.21399965234383*Inputs!$C41))*-0.103151138798213+LN(2.17473096207207*Inputs!$E41)*-0.167153035390045+1*Inputs!$B41*1*Inputs!$B41*0.754735652637979+0.216433426847758)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-0.264504521659019*Inputs!$C42+LN(2.14774088929018*Inputs!$D42)*-0.167153035390045+1*Inputs!$D42*(-2.14774088929018*Inputs!$D42+2.12490882017405*Inputs!$B42+-2.14018011105336*Inputs!$A42+LN((LN(2.12490882017405*Inputs!$B42)+LN(2.14018011105336*Inputs!$A42)*-1)/((0.617105986484266*Inputs!$D42+LN(2.12490882017405*Inputs!$B42)/(2.14774088929018*Inputs!$D42))))+LN(2.14018011105336*Inputs!$A42)/(1*Inputs!$D42*LN(2.17473096207207*Inputs!$E42)*2.14774088929018)+LN(2.12490882017405*Inputs!$B42)/(2.21399965234383*Inputs!$C42))*-0.103151138798213+LN(2.17473096207207*Inputs!$E42)*-0.167153035390045+1*Inputs!$B42*1*Inputs!$B42*0.754735652637979+0.216433426847758)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-0.264504521659019*Inputs!$C43+LN(2.14774088929018*Inputs!$D43)*-0.167153035390045+1*Inputs!$D43*(-2.14774088929018*Inputs!$D43+2.12490882017405*Inputs!$B43+-2.14018011105336*Inputs!$A43+LN((LN(2.12490882017405*Inputs!$B43)+LN(2.14018011105336*Inputs!$A43)*-1)/((0.617105986484266*Inputs!$D43+LN(2.12490882017405*Inputs!$B43)/(2.14774088929018*Inputs!$D43))))+LN(2.14018011105336*Inputs!$A43)/(1*Inputs!$D43*LN(2.17473096207207*Inputs!$E43)*2.14774088929018)+LN(2.12490882017405*Inputs!$B43)/(2.21399965234383*Inputs!$C43))*-0.103151138798213+LN(2.17473096207207*Inputs!$E43)*-0.167153035390045+1*Inputs!$B43*1*Inputs!$B43*0.754735652637979+0.216433426847758)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-0.264504521659019*Inputs!$C44+LN(2.14774088929018*Inputs!$D44)*-0.167153035390045+1*Inputs!$D44*(-2.14774088929018*Inputs!$D44+2.12490882017405*Inputs!$B44+-2.14018011105336*Inputs!$A44+LN((LN(2.12490882017405*Inputs!$B44)+LN(2.14018011105336*Inputs!$A44)*-1)/((0.617105986484266*Inputs!$D44+LN(2.12490882017405*Inputs!$B44)/(2.14774088929018*Inputs!$D44))))+LN(2.14018011105336*Inputs!$A44)/(1*Inputs!$D44*LN(2.17473096207207*Inputs!$E44)*2.14774088929018)+LN(2.12490882017405*Inputs!$B44)/(2.21399965234383*Inputs!$C44))*-0.103151138798213+LN(2.17473096207207*Inputs!$E44)*-0.167153035390045+1*Inputs!$B44*1*Inputs!$B44*0.754735652637979+0.216433426847758)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-0.264504521659019*Inputs!$C45+LN(2.14774088929018*Inputs!$D45)*-0.167153035390045+1*Inputs!$D45*(-2.14774088929018*Inputs!$D45+2.12490882017405*Inputs!$B45+-2.14018011105336*Inputs!$A45+LN((LN(2.12490882017405*Inputs!$B45)+LN(2.14018011105336*Inputs!$A45)*-1)/((0.617105986484266*Inputs!$D45+LN(2.12490882017405*Inputs!$B45)/(2.14774088929018*Inputs!$D45))))+LN(2.14018011105336*Inputs!$A45)/(1*Inputs!$D45*LN(2.17473096207207*Inputs!$E45)*2.14774088929018)+LN(2.12490882017405*Inputs!$B45)/(2.21399965234383*Inputs!$C45))*-0.103151138798213+LN(2.17473096207207*Inputs!$E45)*-0.167153035390045+1*Inputs!$B45*1*Inputs!$B45*0.754735652637979+0.216433426847758)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-0.264504521659019*Inputs!$C46+LN(2.14774088929018*Inputs!$D46)*-0.167153035390045+1*Inputs!$D46*(-2.14774088929018*Inputs!$D46+2.12490882017405*Inputs!$B46+-2.14018011105336*Inputs!$A46+LN((LN(2.12490882017405*Inputs!$B46)+LN(2.14018011105336*Inputs!$A46)*-1)/((0.617105986484266*Inputs!$D46+LN(2.12490882017405*Inputs!$B46)/(2.14774088929018*Inputs!$D46))))+LN(2.14018011105336*Inputs!$A46)/(1*Inputs!$D46*LN(2.17473096207207*Inputs!$E46)*2.14774088929018)+LN(2.12490882017405*Inputs!$B46)/(2.21399965234383*Inputs!$C46))*-0.103151138798213+LN(2.17473096207207*Inputs!$E46)*-0.167153035390045+1*Inputs!$B46*1*Inputs!$B46*0.754735652637979+0.216433426847758)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-0.264504521659019*Inputs!$C47+LN(2.14774088929018*Inputs!$D47)*-0.167153035390045+1*Inputs!$D47*(-2.14774088929018*Inputs!$D47+2.12490882017405*Inputs!$B47+-2.14018011105336*Inputs!$A47+LN((LN(2.12490882017405*Inputs!$B47)+LN(2.14018011105336*Inputs!$A47)*-1)/((0.617105986484266*Inputs!$D47+LN(2.12490882017405*Inputs!$B47)/(2.14774088929018*Inputs!$D47))))+LN(2.14018011105336*Inputs!$A47)/(1*Inputs!$D47*LN(2.17473096207207*Inputs!$E47)*2.14774088929018)+LN(2.12490882017405*Inputs!$B47)/(2.21399965234383*Inputs!$C47))*-0.103151138798213+LN(2.17473096207207*Inputs!$E47)*-0.167153035390045+1*Inputs!$B47*1*Inputs!$B47*0.754735652637979+0.216433426847758)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-0.264504521659019*Inputs!$C48+LN(2.14774088929018*Inputs!$D48)*-0.167153035390045+1*Inputs!$D48*(-2.14774088929018*Inputs!$D48+2.12490882017405*Inputs!$B48+-2.14018011105336*Inputs!$A48+LN((LN(2.12490882017405*Inputs!$B48)+LN(2.14018011105336*Inputs!$A48)*-1)/((0.617105986484266*Inputs!$D48+LN(2.12490882017405*Inputs!$B48)/(2.14774088929018*Inputs!$D48))))+LN(2.14018011105336*Inputs!$A48)/(1*Inputs!$D48*LN(2.17473096207207*Inputs!$E48)*2.14774088929018)+LN(2.12490882017405*Inputs!$B48)/(2.21399965234383*Inputs!$C48))*-0.103151138798213+LN(2.17473096207207*Inputs!$E48)*-0.167153035390045+1*Inputs!$B48*1*Inputs!$B48*0.754735652637979+0.216433426847758)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-0.264504521659019*Inputs!$C49+LN(2.14774088929018*Inputs!$D49)*-0.167153035390045+1*Inputs!$D49*(-2.14774088929018*Inputs!$D49+2.12490882017405*Inputs!$B49+-2.14018011105336*Inputs!$A49+LN((LN(2.12490882017405*Inputs!$B49)+LN(2.14018011105336*Inputs!$A49)*-1)/((0.617105986484266*Inputs!$D49+LN(2.12490882017405*Inputs!$B49)/(2.14774088929018*Inputs!$D49))))+LN(2.14018011105336*Inputs!$A49)/(1*Inputs!$D49*LN(2.17473096207207*Inputs!$E49)*2.14774088929018)+LN(2.12490882017405*Inputs!$B49)/(2.21399965234383*Inputs!$C49))*-0.103151138798213+LN(2.17473096207207*Inputs!$E49)*-0.167153035390045+1*Inputs!$B49*1*Inputs!$B49*0.754735652637979+0.216433426847758)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-0.264504521659019*Inputs!$C50+LN(2.14774088929018*Inputs!$D50)*-0.167153035390045+1*Inputs!$D50*(-2.14774088929018*Inputs!$D50+2.12490882017405*Inputs!$B50+-2.14018011105336*Inputs!$A50+LN((LN(2.12490882017405*Inputs!$B50)+LN(2.14018011105336*Inputs!$A50)*-1)/((0.617105986484266*Inputs!$D50+LN(2.12490882017405*Inputs!$B50)/(2.14774088929018*Inputs!$D50))))+LN(2.14018011105336*Inputs!$A50)/(1*Inputs!$D50*LN(2.17473096207207*Inputs!$E50)*2.14774088929018)+LN(2.12490882017405*Inputs!$B50)/(2.21399965234383*Inputs!$C50))*-0.103151138798213+LN(2.17473096207207*Inputs!$E50)*-0.167153035390045+1*Inputs!$B50*1*Inputs!$B50*0.754735652637979+0.216433426847758)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-0.264504521659019*Inputs!$C51+LN(2.14774088929018*Inputs!$D51)*-0.167153035390045+1*Inputs!$D51*(-2.14774088929018*Inputs!$D51+2.12490882017405*Inputs!$B51+-2.14018011105336*Inputs!$A51+LN((LN(2.12490882017405*Inputs!$B51)+LN(2.14018011105336*Inputs!$A51)*-1)/((0.617105986484266*Inputs!$D51+LN(2.12490882017405*Inputs!$B51)/(2.14774088929018*Inputs!$D51))))+LN(2.14018011105336*Inputs!$A51)/(1*Inputs!$D51*LN(2.17473096207207*Inputs!$E51)*2.14774088929018)+LN(2.12490882017405*Inputs!$B51)/(2.21399965234383*Inputs!$C51))*-0.103151138798213+LN(2.17473096207207*Inputs!$E51)*-0.167153035390045+1*Inputs!$B51*1*Inputs!$B51*0.754735652637979+0.216433426847758)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-0.264504521659019*Inputs!$C52+LN(2.14774088929018*Inputs!$D52)*-0.167153035390045+1*Inputs!$D52*(-2.14774088929018*Inputs!$D52+2.12490882017405*Inputs!$B52+-2.14018011105336*Inputs!$A52+LN((LN(2.12490882017405*Inputs!$B52)+LN(2.14018011105336*Inputs!$A52)*-1)/((0.617105986484266*Inputs!$D52+LN(2.12490882017405*Inputs!$B52)/(2.14774088929018*Inputs!$D52))))+LN(2.14018011105336*Inputs!$A52)/(1*Inputs!$D52*LN(2.17473096207207*Inputs!$E52)*2.14774088929018)+LN(2.12490882017405*Inputs!$B52)/(2.21399965234383*Inputs!$C52))*-0.103151138798213+LN(2.17473096207207*Inputs!$E52)*-0.167153035390045+1*Inputs!$B52*1*Inputs!$B52*0.754735652637979+0.216433426847758)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-0.264504521659019*Inputs!$C53+LN(2.14774088929018*Inputs!$D53)*-0.167153035390045+1*Inputs!$D53*(-2.14774088929018*Inputs!$D53+2.12490882017405*Inputs!$B53+-2.14018011105336*Inputs!$A53+LN((LN(2.12490882017405*Inputs!$B53)+LN(2.14018011105336*Inputs!$A53)*-1)/((0.617105986484266*Inputs!$D53+LN(2.12490882017405*Inputs!$B53)/(2.14774088929018*Inputs!$D53))))+LN(2.14018011105336*Inputs!$A53)/(1*Inputs!$D53*LN(2.17473096207207*Inputs!$E53)*2.14774088929018)+LN(2.12490882017405*Inputs!$B53)/(2.21399965234383*Inputs!$C53))*-0.103151138798213+LN(2.17473096207207*Inputs!$E53)*-0.167153035390045+1*Inputs!$B53*1*Inputs!$B53*0.754735652637979+0.216433426847758)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-0.264504521659019*Inputs!$C54+LN(2.14774088929018*Inputs!$D54)*-0.167153035390045+1*Inputs!$D54*(-2.14774088929018*Inputs!$D54+2.12490882017405*Inputs!$B54+-2.14018011105336*Inputs!$A54+LN((LN(2.12490882017405*Inputs!$B54)+LN(2.14018011105336*Inputs!$A54)*-1)/((0.617105986484266*Inputs!$D54+LN(2.12490882017405*Inputs!$B54)/(2.14774088929018*Inputs!$D54))))+LN(2.14018011105336*Inputs!$A54)/(1*Inputs!$D54*LN(2.17473096207207*Inputs!$E54)*2.14774088929018)+LN(2.12490882017405*Inputs!$B54)/(2.21399965234383*Inputs!$C54))*-0.103151138798213+LN(2.17473096207207*Inputs!$E54)*-0.167153035390045+1*Inputs!$B54*1*Inputs!$B54*0.754735652637979+0.216433426847758)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-0.264504521659019*Inputs!$C55+LN(2.14774088929018*Inputs!$D55)*-0.167153035390045+1*Inputs!$D55*(-2.14774088929018*Inputs!$D55+2.12490882017405*Inputs!$B55+-2.14018011105336*Inputs!$A55+LN((LN(2.12490882017405*Inputs!$B55)+LN(2.14018011105336*Inputs!$A55)*-1)/((0.617105986484266*Inputs!$D55+LN(2.12490882017405*Inputs!$B55)/(2.14774088929018*Inputs!$D55))))+LN(2.14018011105336*Inputs!$A55)/(1*Inputs!$D55*LN(2.17473096207207*Inputs!$E55)*2.14774088929018)+LN(2.12490882017405*Inputs!$B55)/(2.21399965234383*Inputs!$C55))*-0.103151138798213+LN(2.17473096207207*Inputs!$E55)*-0.167153035390045+1*Inputs!$B55*1*Inputs!$B55*0.754735652637979+0.216433426847758)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-0.264504521659019*Inputs!$C56+LN(2.14774088929018*Inputs!$D56)*-0.167153035390045+1*Inputs!$D56*(-2.14774088929018*Inputs!$D56+2.12490882017405*Inputs!$B56+-2.14018011105336*Inputs!$A56+LN((LN(2.12490882017405*Inputs!$B56)+LN(2.14018011105336*Inputs!$A56)*-1)/((0.617105986484266*Inputs!$D56+LN(2.12490882017405*Inputs!$B56)/(2.14774088929018*Inputs!$D56))))+LN(2.14018011105336*Inputs!$A56)/(1*Inputs!$D56*LN(2.17473096207207*Inputs!$E56)*2.14774088929018)+LN(2.12490882017405*Inputs!$B56)/(2.21399965234383*Inputs!$C56))*-0.103151138798213+LN(2.17473096207207*Inputs!$E56)*-0.167153035390045+1*Inputs!$B56*1*Inputs!$B56*0.754735652637979+0.216433426847758)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-0.264504521659019*Inputs!$C57+LN(2.14774088929018*Inputs!$D57)*-0.167153035390045+1*Inputs!$D57*(-2.14774088929018*Inputs!$D57+2.12490882017405*Inputs!$B57+-2.14018011105336*Inputs!$A57+LN((LN(2.12490882017405*Inputs!$B57)+LN(2.14018011105336*Inputs!$A57)*-1)/((0.617105986484266*Inputs!$D57+LN(2.12490882017405*Inputs!$B57)/(2.14774088929018*Inputs!$D57))))+LN(2.14018011105336*Inputs!$A57)/(1*Inputs!$D57*LN(2.17473096207207*Inputs!$E57)*2.14774088929018)+LN(2.12490882017405*Inputs!$B57)/(2.21399965234383*Inputs!$C57))*-0.103151138798213+LN(2.17473096207207*Inputs!$E57)*-0.167153035390045+1*Inputs!$B57*1*Inputs!$B57*0.754735652637979+0.216433426847758)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-0.264504521659019*Inputs!$C58+LN(2.14774088929018*Inputs!$D58)*-0.167153035390045+1*Inputs!$D58*(-2.14774088929018*Inputs!$D58+2.12490882017405*Inputs!$B58+-2.14018011105336*Inputs!$A58+LN((LN(2.12490882017405*Inputs!$B58)+LN(2.14018011105336*Inputs!$A58)*-1)/((0.617105986484266*Inputs!$D58+LN(2.12490882017405*Inputs!$B58)/(2.14774088929018*Inputs!$D58))))+LN(2.14018011105336*Inputs!$A58)/(1*Inputs!$D58*LN(2.17473096207207*Inputs!$E58)*2.14774088929018)+LN(2.12490882017405*Inputs!$B58)/(2.21399965234383*Inputs!$C58))*-0.103151138798213+LN(2.17473096207207*Inputs!$E58)*-0.167153035390045+1*Inputs!$B58*1*Inputs!$B58*0.754735652637979+0.216433426847758)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-0.264504521659019*Inputs!$C59+LN(2.14774088929018*Inputs!$D59)*-0.167153035390045+1*Inputs!$D59*(-2.14774088929018*Inputs!$D59+2.12490882017405*Inputs!$B59+-2.14018011105336*Inputs!$A59+LN((LN(2.12490882017405*Inputs!$B59)+LN(2.14018011105336*Inputs!$A59)*-1)/((0.617105986484266*Inputs!$D59+LN(2.12490882017405*Inputs!$B59)/(2.14774088929018*Inputs!$D59))))+LN(2.14018011105336*Inputs!$A59)/(1*Inputs!$D59*LN(2.17473096207207*Inputs!$E59)*2.14774088929018)+LN(2.12490882017405*Inputs!$B59)/(2.21399965234383*Inputs!$C59))*-0.103151138798213+LN(2.17473096207207*Inputs!$E59)*-0.167153035390045+1*Inputs!$B59*1*Inputs!$B59*0.754735652637979+0.216433426847758)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-0.264504521659019*Inputs!$C60+LN(2.14774088929018*Inputs!$D60)*-0.167153035390045+1*Inputs!$D60*(-2.14774088929018*Inputs!$D60+2.12490882017405*Inputs!$B60+-2.14018011105336*Inputs!$A60+LN((LN(2.12490882017405*Inputs!$B60)+LN(2.14018011105336*Inputs!$A60)*-1)/((0.617105986484266*Inputs!$D60+LN(2.12490882017405*Inputs!$B60)/(2.14774088929018*Inputs!$D60))))+LN(2.14018011105336*Inputs!$A60)/(1*Inputs!$D60*LN(2.17473096207207*Inputs!$E60)*2.14774088929018)+LN(2.12490882017405*Inputs!$B60)/(2.21399965234383*Inputs!$C60))*-0.103151138798213+LN(2.17473096207207*Inputs!$E60)*-0.167153035390045+1*Inputs!$B60*1*Inputs!$B60*0.754735652637979+0.216433426847758)</f>
      </c>
      <c r="J60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