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85C9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<sst xmlns="http://schemas.openxmlformats.org/spreadsheetml/2006/main" count="48" uniqueCount="48">
  <si>
    <t>Model</t>
  </si>
  <si>
    <t>SymbolicRegressionSolution</t>
  </si>
  <si>
    <t>=(-0.275286683561419*$D1+1*$B1*1*$G1*(-0.443107840455221*$A1+POWER(-0.111139015246685*$C1,2)*2.73778829081348)*(-0.258010682067816*$E1+2.35536450599887*$B1)*(-3.1216982023835*$F1+POWER(2.35536450599887*$B1,2))*(-1.76959836823558*$G1+-6.93813604189949)*0.555684556663173+EXP(EXP(POWER((EXP(3.1216982023835*$F1)+9.82928894985298),2)*(-0.086003560689272*$E1+2.35536450599887*$B1+-1.7000630304052*$G1))*(-0.086003560689272*$E1+EXP(1*$F1*EXP(21.6368656888118*$D1)*57969.1411750838)*-1))*0.375850456760113+0.626441285605524)</t>
  </si>
  <si>
    <t>Model Depth</t>
  </si>
  <si>
    <t/>
  </si>
  <si>
    <t>Model Length</t>
  </si>
  <si>
    <t>x1 = A</t>
  </si>
  <si>
    <t>x2 = B</t>
  </si>
  <si>
    <t>Estimation Limits Lower</t>
  </si>
  <si>
    <t>x3 = C</t>
  </si>
  <si>
    <t>Estimation Limits Upper</t>
  </si>
  <si>
    <t>x4 = D</t>
  </si>
  <si>
    <t>x5 = E</t>
  </si>
  <si>
    <t>Trainings Partition Start</t>
  </si>
  <si>
    <t>x6 = F</t>
  </si>
  <si>
    <t>Trainings Partition End</t>
  </si>
  <si>
    <t>x7 = G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</si>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</sst>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85C9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180975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7.1482772827148" customWidth="1"/>
    <col min="2" max="2" width="25.2055549621582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12</v>
      </c>
      <c r="D2" s="0" t="s">
        <v>4</v>
      </c>
    </row>
    <row r="3">
      <c r="A3" s="0" t="s">
        <v>5</v>
      </c>
      <c r="B3" s="0">
        <v>50</v>
      </c>
      <c r="D3" s="0" t="s">
        <v>6</v>
      </c>
    </row>
    <row r="4">
      <c r="D4" s="0" t="s">
        <v>7</v>
      </c>
    </row>
    <row r="5">
      <c r="A5" s="0" t="s">
        <v>8</v>
      </c>
      <c r="B5" s="1">
        <v>-9.5430214141942074</v>
      </c>
      <c r="D5" s="0" t="s">
        <v>9</v>
      </c>
    </row>
    <row r="6">
      <c r="A6" s="0" t="s">
        <v>10</v>
      </c>
      <c r="B6" s="1">
        <v>10.930289885606911</v>
      </c>
      <c r="D6" s="0" t="s">
        <v>11</v>
      </c>
    </row>
    <row r="7">
      <c r="D7" s="0" t="s">
        <v>12</v>
      </c>
    </row>
    <row r="8">
      <c r="A8" s="0" t="s">
        <v>13</v>
      </c>
      <c r="B8" s="0">
        <v>0</v>
      </c>
      <c r="D8" s="0" t="s">
        <v>14</v>
      </c>
    </row>
    <row r="9">
      <c r="A9" s="0" t="s">
        <v>15</v>
      </c>
      <c r="B9" s="0">
        <v>59</v>
      </c>
      <c r="D9" s="0" t="s">
        <v>16</v>
      </c>
    </row>
    <row r="10">
      <c r="A10" s="0" t="s">
        <v>17</v>
      </c>
      <c r="B10" s="0">
        <v>59</v>
      </c>
    </row>
    <row r="11">
      <c r="A11" s="0" t="s">
        <v>18</v>
      </c>
      <c r="B11" s="0">
        <v>59</v>
      </c>
    </row>
    <row r="13">
      <c r="A13" s="0" t="s">
        <v>19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20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21</v>
      </c>
      <c r="B15" s="1">
        <f>AVERAGE(INDIRECT("'Estimated Values'!G"&amp;TrainingStart+2&amp;":G"&amp;TrainingEnd+1))</f>
      </c>
    </row>
    <row r="16">
      <c r="A16" s="0" t="s">
        <v>22</v>
      </c>
      <c r="B16" s="1">
        <f>AVERAGE(INDIRECT("'Estimated Values'!G"&amp;TestStart+2&amp;":G"&amp;TestEnd+1))</f>
      </c>
    </row>
    <row r="17">
      <c r="A17" s="0" t="s">
        <v>23</v>
      </c>
      <c r="B17" s="1">
        <f>AVERAGE(INDIRECT("'Estimated Values'!D"&amp;TrainingStart+2&amp;":D"&amp;TrainingEnd+1))</f>
      </c>
    </row>
    <row r="18">
      <c r="A18" s="0" t="s">
        <v>24</v>
      </c>
      <c r="B18" s="1">
        <f>AVERAGE(INDIRECT("'Estimated Values'!D"&amp;TestStart+2&amp;":D"&amp;TestEnd+1))</f>
      </c>
    </row>
    <row r="19">
      <c r="A19" s="0" t="s">
        <v>25</v>
      </c>
      <c r="B19" s="1">
        <f>AVERAGE(INDIRECT("'Estimated Values'!F"&amp;TrainingStart+2&amp;":F"&amp;TrainingEnd+1))</f>
      </c>
    </row>
    <row r="20">
      <c r="A20" s="0" t="s">
        <v>26</v>
      </c>
      <c r="B20" s="1">
        <f>AVERAGE(INDIRECT("'Estimated Values'!F"&amp;TestStart+2&amp;":F"&amp;TestEnd+1))</f>
      </c>
    </row>
    <row r="21">
      <c r="A21" s="0" t="s">
        <v>27</v>
      </c>
      <c r="B21" s="3">
        <f>AVERAGE(INDIRECT("'Estimated Values'!E"&amp;TrainingStart+2&amp;":E"&amp;TrainingEnd+1))</f>
      </c>
    </row>
    <row r="22">
      <c r="A22" s="0" t="s">
        <v>28</v>
      </c>
      <c r="B22" s="3">
        <f>AVERAGE(INDIRECT("'Estimated Values'!E"&amp;TestStart+2&amp;":E"&amp;TestEnd+1))</f>
      </c>
    </row>
    <row r="23">
      <c r="A23" s="0" t="s">
        <v>29</v>
      </c>
      <c r="B23" s="1">
        <f>TrainingMSE / VAR(INDIRECT("'Estimated Values'!B"&amp;TrainingStart+2&amp;":B"&amp;TrainingEnd+1))</f>
      </c>
    </row>
    <row r="24">
      <c r="A24" s="0" t="s">
        <v>30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-0.672080649677961</v>
      </c>
      <c r="D4" s="0">
        <v>-0.533464015681882</v>
      </c>
      <c r="E4" s="0">
        <v>0.138616633996079</v>
      </c>
      <c r="F4" s="0">
        <v>0.600072008641037</v>
      </c>
      <c r="G4" s="0">
        <v>0.595238095238095</v>
      </c>
      <c r="H4" s="0">
        <v>0.619216333095626</v>
      </c>
    </row>
    <row r="5">
      <c r="A5" s="0">
        <v>0.303765901324936</v>
      </c>
      <c r="B5" s="0">
        <v>0.466666666666667</v>
      </c>
      <c r="C5" s="0">
        <v>-0.66759388038943</v>
      </c>
      <c r="D5" s="0">
        <v>-0.596105702364395</v>
      </c>
      <c r="E5" s="0">
        <v>0.0714881780250348</v>
      </c>
      <c r="F5" s="0">
        <v>0.596065964633419</v>
      </c>
      <c r="G5" s="0">
        <v>0.595238095238095</v>
      </c>
      <c r="H5" s="0">
        <v>0.596639931467102</v>
      </c>
    </row>
    <row r="6">
      <c r="A6" s="0">
        <v>0.303765901324936</v>
      </c>
      <c r="B6" s="0">
        <v>0.466666666666667</v>
      </c>
      <c r="C6" s="0">
        <v>-0.348715114672561</v>
      </c>
      <c r="D6" s="0">
        <v>-0.072395689416966</v>
      </c>
      <c r="E6" s="0">
        <v>0.276319425255595</v>
      </c>
      <c r="F6" s="0">
        <v>0.592113054119133</v>
      </c>
      <c r="G6" s="0">
        <v>0.595238095238095</v>
      </c>
      <c r="H6" s="0">
        <v>0.622362909030297</v>
      </c>
    </row>
    <row r="7">
      <c r="A7" s="0">
        <v>0.303765901324936</v>
      </c>
      <c r="B7" s="0">
        <v>0.466666666666667</v>
      </c>
      <c r="C7" s="0">
        <v>-0.553916004540295</v>
      </c>
      <c r="D7" s="0">
        <v>-0.270147559591373</v>
      </c>
      <c r="E7" s="0">
        <v>0.283768444948922</v>
      </c>
      <c r="F7" s="0">
        <v>0.608075239176261</v>
      </c>
      <c r="G7" s="0">
        <v>0.595238095238095</v>
      </c>
      <c r="H7" s="0">
        <v>0.341715149252333</v>
      </c>
    </row>
    <row r="8">
      <c r="A8" s="0">
        <v>0.303765901324936</v>
      </c>
      <c r="B8" s="0">
        <v>0.466666666666667</v>
      </c>
      <c r="C8" s="0">
        <v>-0.448435689455388</v>
      </c>
      <c r="D8" s="0">
        <v>-0.158748551564311</v>
      </c>
      <c r="E8" s="0">
        <v>0.289687137891078</v>
      </c>
      <c r="F8" s="0">
        <v>0.620758152623738</v>
      </c>
      <c r="G8" s="0">
        <v>0.595238095238095</v>
      </c>
      <c r="H8" s="0">
        <v>0.447696717279604</v>
      </c>
    </row>
    <row r="9">
      <c r="A9" s="0">
        <v>0</v>
      </c>
      <c r="B9" s="0">
        <v>0.177777777777778</v>
      </c>
      <c r="C9" s="0">
        <v>-0.282352941176471</v>
      </c>
      <c r="D9" s="0">
        <v>-0.220588235294118</v>
      </c>
      <c r="E9" s="0">
        <v>0.0617647058823529</v>
      </c>
      <c r="F9" s="0">
        <v>0.661764705882353</v>
      </c>
      <c r="G9" s="0">
        <v>0.75</v>
      </c>
      <c r="H9" s="0">
        <v>0.767725683042495</v>
      </c>
    </row>
    <row r="10">
      <c r="A10" s="0">
        <v>0.407680038601243</v>
      </c>
      <c r="B10" s="0">
        <v>0.177777777777778</v>
      </c>
      <c r="C10" s="0">
        <v>-0.268531468531469</v>
      </c>
      <c r="D10" s="0">
        <v>-0.153846153846154</v>
      </c>
      <c r="E10" s="0">
        <v>0.114685314685315</v>
      </c>
      <c r="F10" s="0">
        <v>0.629370629370629</v>
      </c>
      <c r="G10" s="0">
        <v>0.75</v>
      </c>
      <c r="H10" s="0">
        <v>0.587636555476274</v>
      </c>
    </row>
    <row r="11">
      <c r="A11" s="0">
        <v>0.409335897816389</v>
      </c>
      <c r="B11" s="0">
        <v>0.177777777777778</v>
      </c>
      <c r="C11" s="0">
        <v>-0.274285714285714</v>
      </c>
      <c r="D11" s="0">
        <v>-0.128571428571429</v>
      </c>
      <c r="E11" s="0">
        <v>0.145714285714286</v>
      </c>
      <c r="F11" s="0">
        <v>0.642857142857143</v>
      </c>
      <c r="G11" s="0">
        <v>0.9375</v>
      </c>
      <c r="H11" s="0">
        <v>0.46265077163243</v>
      </c>
    </row>
    <row r="12">
      <c r="A12" s="0">
        <v>0.310780531424838</v>
      </c>
      <c r="B12" s="0">
        <v>0.331081081081081</v>
      </c>
      <c r="C12" s="0">
        <v>-0.57</v>
      </c>
      <c r="D12" s="0">
        <v>-0.07</v>
      </c>
      <c r="E12" s="0">
        <v>0.5</v>
      </c>
      <c r="F12" s="0">
        <v>1.48</v>
      </c>
      <c r="G12" s="0">
        <v>1.03061224489796</v>
      </c>
      <c r="H12" s="0">
        <v>0.686465144042496</v>
      </c>
    </row>
    <row r="13">
      <c r="A13" s="0">
        <v>0.310780531424838</v>
      </c>
      <c r="B13" s="0">
        <v>0.331081081081081</v>
      </c>
      <c r="C13" s="0">
        <v>-0.63</v>
      </c>
      <c r="D13" s="0">
        <v>-0.13</v>
      </c>
      <c r="E13" s="0">
        <v>0.5</v>
      </c>
      <c r="F13" s="0">
        <v>1.48</v>
      </c>
      <c r="G13" s="0">
        <v>1.03061224489796</v>
      </c>
      <c r="H13" s="0">
        <v>0.570400540219558</v>
      </c>
    </row>
    <row r="14">
      <c r="A14" s="0">
        <v>0.310780531424838</v>
      </c>
      <c r="B14" s="0">
        <v>0.331081081081081</v>
      </c>
      <c r="C14" s="0">
        <v>-0.97</v>
      </c>
      <c r="D14" s="0">
        <v>-0.47</v>
      </c>
      <c r="E14" s="0">
        <v>0.5</v>
      </c>
      <c r="F14" s="0">
        <v>1.48</v>
      </c>
      <c r="G14" s="0">
        <v>1.03061224489796</v>
      </c>
      <c r="H14" s="0">
        <v>0.488214059974542</v>
      </c>
    </row>
    <row r="15">
      <c r="A15" s="0">
        <v>0.310780531424838</v>
      </c>
      <c r="B15" s="0">
        <v>0.331081081081081</v>
      </c>
      <c r="C15" s="0">
        <v>-1.176</v>
      </c>
      <c r="D15" s="0">
        <v>-1.1</v>
      </c>
      <c r="E15" s="0">
        <v>0.076</v>
      </c>
      <c r="F15" s="0">
        <v>1.48</v>
      </c>
      <c r="G15" s="0">
        <v>1.03061224489796</v>
      </c>
      <c r="H15" s="0">
        <v>0.980584609709258</v>
      </c>
    </row>
    <row r="16">
      <c r="A16" s="0">
        <v>0.310780531424838</v>
      </c>
      <c r="B16" s="0">
        <v>0.331081081081081</v>
      </c>
      <c r="C16" s="0">
        <v>-0.1</v>
      </c>
      <c r="D16" s="0">
        <v>-0.09</v>
      </c>
      <c r="E16" s="0">
        <v>0.01</v>
      </c>
      <c r="F16" s="0">
        <v>1.48</v>
      </c>
      <c r="G16" s="0">
        <v>1.03061224489796</v>
      </c>
      <c r="H16" s="0">
        <v>0.878443644035394</v>
      </c>
    </row>
    <row r="17">
      <c r="A17" s="0">
        <v>0.310780531424838</v>
      </c>
      <c r="B17" s="0">
        <v>0.331081081081081</v>
      </c>
      <c r="C17" s="0">
        <v>-0.15</v>
      </c>
      <c r="D17" s="0">
        <v>-0.14</v>
      </c>
      <c r="E17" s="0">
        <v>0.01</v>
      </c>
      <c r="F17" s="0">
        <v>1.48</v>
      </c>
      <c r="G17" s="0">
        <v>1.03061224489796</v>
      </c>
      <c r="H17" s="0">
        <v>0.7644092876495</v>
      </c>
    </row>
    <row r="18">
      <c r="A18" s="0">
        <v>0.310780531424838</v>
      </c>
      <c r="B18" s="0">
        <v>0.331081081081081</v>
      </c>
      <c r="C18" s="0">
        <v>-0.51</v>
      </c>
      <c r="D18" s="0">
        <v>-0.5</v>
      </c>
      <c r="E18" s="0">
        <v>0.01</v>
      </c>
      <c r="F18" s="0">
        <v>1.48</v>
      </c>
      <c r="G18" s="0">
        <v>1.03061224489796</v>
      </c>
      <c r="H18" s="0">
        <v>0.454357326291246</v>
      </c>
    </row>
    <row r="19">
      <c r="A19" s="0">
        <v>0.310780531424838</v>
      </c>
      <c r="B19" s="0">
        <v>0.331081081081081</v>
      </c>
      <c r="C19" s="0">
        <v>-0.27</v>
      </c>
      <c r="D19" s="0">
        <v>-0.26</v>
      </c>
      <c r="E19" s="0">
        <v>0.01</v>
      </c>
      <c r="F19" s="0">
        <v>1.48</v>
      </c>
      <c r="G19" s="0">
        <v>1.03061224489796</v>
      </c>
      <c r="H19" s="0">
        <v>0.331980966911681</v>
      </c>
    </row>
    <row r="20">
      <c r="A20" s="0">
        <v>0.490418196590535</v>
      </c>
      <c r="B20" s="0">
        <v>0.8</v>
      </c>
      <c r="C20" s="0">
        <v>-1.375</v>
      </c>
      <c r="D20" s="0">
        <v>-1.25</v>
      </c>
      <c r="E20" s="0">
        <v>0.125</v>
      </c>
      <c r="F20" s="0">
        <v>0.833333333333333</v>
      </c>
      <c r="G20" s="0">
        <v>0.125</v>
      </c>
      <c r="H20" s="0">
        <v>1.17995552612205</v>
      </c>
    </row>
    <row r="21">
      <c r="A21" s="0">
        <v>0.490418196590535</v>
      </c>
      <c r="B21" s="0">
        <v>0.8</v>
      </c>
      <c r="C21" s="0">
        <v>-0.358333333333333</v>
      </c>
      <c r="D21" s="0">
        <v>-0.233333333333333</v>
      </c>
      <c r="E21" s="0">
        <v>0.125</v>
      </c>
      <c r="F21" s="0">
        <v>0.833333333333333</v>
      </c>
      <c r="G21" s="0">
        <v>0.125</v>
      </c>
      <c r="H21" s="0">
        <v>1.01018683173134</v>
      </c>
    </row>
    <row r="22">
      <c r="A22" s="0">
        <v>0.490418196590535</v>
      </c>
      <c r="B22" s="0">
        <v>0.8</v>
      </c>
      <c r="C22" s="0">
        <v>-0.2125</v>
      </c>
      <c r="D22" s="0">
        <v>-0.0875</v>
      </c>
      <c r="E22" s="0">
        <v>0.125</v>
      </c>
      <c r="F22" s="0">
        <v>0.833333333333333</v>
      </c>
      <c r="G22" s="0">
        <v>0.125</v>
      </c>
      <c r="H22" s="0">
        <v>0.828643804565013</v>
      </c>
    </row>
    <row r="23">
      <c r="A23" s="0">
        <v>0.507221330431616</v>
      </c>
      <c r="B23" s="0">
        <v>0.733333333333333</v>
      </c>
      <c r="C23" s="0">
        <v>-1.08333333333333</v>
      </c>
      <c r="D23" s="0">
        <v>-0.958333333333333</v>
      </c>
      <c r="E23" s="0">
        <v>0.125</v>
      </c>
      <c r="F23" s="0">
        <v>0.625</v>
      </c>
      <c r="G23" s="0">
        <v>0.181818181818182</v>
      </c>
      <c r="H23" s="0">
        <v>1.01799173577901</v>
      </c>
    </row>
    <row r="24">
      <c r="A24" s="0">
        <v>0.507221330431616</v>
      </c>
      <c r="B24" s="0">
        <v>0.733333333333333</v>
      </c>
      <c r="C24" s="0">
        <v>-0.5</v>
      </c>
      <c r="D24" s="0">
        <v>-0.375</v>
      </c>
      <c r="E24" s="0">
        <v>0.125</v>
      </c>
      <c r="F24" s="0">
        <v>0.625</v>
      </c>
      <c r="G24" s="0">
        <v>0.181818181818182</v>
      </c>
      <c r="H24" s="0">
        <v>0.844210661171927</v>
      </c>
    </row>
    <row r="25">
      <c r="A25" s="0">
        <v>0.507221330431616</v>
      </c>
      <c r="B25" s="0">
        <v>0.733333333333333</v>
      </c>
      <c r="C25" s="0">
        <v>-0.308333333333333</v>
      </c>
      <c r="D25" s="0">
        <v>-0.183333333333333</v>
      </c>
      <c r="E25" s="0">
        <v>0.125</v>
      </c>
      <c r="F25" s="0">
        <v>0.625</v>
      </c>
      <c r="G25" s="0">
        <v>0.181818181818182</v>
      </c>
      <c r="H25" s="0">
        <v>0.983043879652561</v>
      </c>
    </row>
    <row r="26">
      <c r="A26" s="0">
        <v>0.507221330431616</v>
      </c>
      <c r="B26" s="0">
        <v>0.733333333333333</v>
      </c>
      <c r="C26" s="0">
        <v>-0.158333333333333</v>
      </c>
      <c r="D26" s="0">
        <v>-0.0333333333333333</v>
      </c>
      <c r="E26" s="0">
        <v>0.125</v>
      </c>
      <c r="F26" s="0">
        <v>0.625</v>
      </c>
      <c r="G26" s="0">
        <v>0.181818181818182</v>
      </c>
      <c r="H26" s="0">
        <v>0.845727609832145</v>
      </c>
    </row>
    <row r="27">
      <c r="A27" s="0">
        <v>0.275114044787009</v>
      </c>
      <c r="B27" s="0">
        <v>0.378531073446328</v>
      </c>
      <c r="C27" s="0">
        <v>-0.67</v>
      </c>
      <c r="D27" s="0">
        <v>-0.583333333333333</v>
      </c>
      <c r="E27" s="0">
        <v>0.0866666666666666</v>
      </c>
      <c r="F27" s="0">
        <v>0.7375</v>
      </c>
      <c r="G27" s="0">
        <v>1.40298507462687</v>
      </c>
      <c r="H27" s="0">
        <v>0.903148404490327</v>
      </c>
    </row>
    <row r="28">
      <c r="A28" s="0">
        <v>0.275114044787009</v>
      </c>
      <c r="B28" s="0">
        <v>0.378531073446328</v>
      </c>
      <c r="C28" s="0">
        <v>-0.67</v>
      </c>
      <c r="D28" s="0">
        <v>-0.416666666666667</v>
      </c>
      <c r="E28" s="0">
        <v>0.253333333333333</v>
      </c>
      <c r="F28" s="0">
        <v>0.7375</v>
      </c>
      <c r="G28" s="0">
        <v>1.40298507462687</v>
      </c>
      <c r="H28" s="0">
        <v>0.620783966054486</v>
      </c>
    </row>
    <row r="29">
      <c r="A29" s="0">
        <v>0.275114044787009</v>
      </c>
      <c r="B29" s="0">
        <v>0.378531073446328</v>
      </c>
      <c r="C29" s="0">
        <v>-0.645833333333333</v>
      </c>
      <c r="D29" s="0">
        <v>-0.183333333333333</v>
      </c>
      <c r="E29" s="0">
        <v>0.4625</v>
      </c>
      <c r="F29" s="0">
        <v>0.7375</v>
      </c>
      <c r="G29" s="0">
        <v>1.40298507462687</v>
      </c>
      <c r="H29" s="0">
        <v>0.259057924599257</v>
      </c>
    </row>
    <row r="30">
      <c r="A30" s="0">
        <v>0.275114044787009</v>
      </c>
      <c r="B30" s="0">
        <v>0.378531073446328</v>
      </c>
      <c r="C30" s="0">
        <v>-0.504166666666667</v>
      </c>
      <c r="D30" s="0">
        <v>-0.0416666666666667</v>
      </c>
      <c r="E30" s="0">
        <v>0.4625</v>
      </c>
      <c r="F30" s="0">
        <v>0.7375</v>
      </c>
      <c r="G30" s="0">
        <v>1.40298507462687</v>
      </c>
      <c r="H30" s="0">
        <v>0.177572460465502</v>
      </c>
    </row>
    <row r="31">
      <c r="A31" s="0">
        <v>0.116617219019459</v>
      </c>
      <c r="B31" s="0">
        <v>0.38961038961039</v>
      </c>
      <c r="C31" s="0">
        <v>-0.3</v>
      </c>
      <c r="D31" s="0">
        <v>-0.225</v>
      </c>
      <c r="E31" s="0">
        <v>0.075</v>
      </c>
      <c r="F31" s="0">
        <v>0.320833333333333</v>
      </c>
      <c r="G31" s="0">
        <v>0.866666666666667</v>
      </c>
      <c r="H31" s="0">
        <v>0.801107471346089</v>
      </c>
    </row>
    <row r="32">
      <c r="A32" s="0">
        <v>0.116617219019459</v>
      </c>
      <c r="B32" s="0">
        <v>0.38961038961039</v>
      </c>
      <c r="C32" s="0">
        <v>-0.241666666666667</v>
      </c>
      <c r="D32" s="0">
        <v>-0.0958333333333333</v>
      </c>
      <c r="E32" s="0">
        <v>0.145833333333333</v>
      </c>
      <c r="F32" s="0">
        <v>0.320833333333333</v>
      </c>
      <c r="G32" s="0">
        <v>0.866666666666667</v>
      </c>
      <c r="H32" s="0">
        <v>0.672002095615461</v>
      </c>
    </row>
    <row r="33">
      <c r="A33" s="0">
        <v>0.116617219019459</v>
      </c>
      <c r="B33" s="0">
        <v>0.38961038961039</v>
      </c>
      <c r="C33" s="0">
        <v>-0.204166666666667</v>
      </c>
      <c r="D33" s="0">
        <v>-0.0583333333333333</v>
      </c>
      <c r="E33" s="0">
        <v>0.145833333333333</v>
      </c>
      <c r="F33" s="0">
        <v>0.320833333333333</v>
      </c>
      <c r="G33" s="0">
        <v>0.866666666666667</v>
      </c>
      <c r="H33" s="0">
        <v>0.802997722141214</v>
      </c>
    </row>
    <row r="34">
      <c r="A34" s="0">
        <v>0.449391466091054</v>
      </c>
      <c r="B34" s="0">
        <v>0.48780487804878</v>
      </c>
      <c r="C34" s="0">
        <v>-0.6</v>
      </c>
      <c r="D34" s="0">
        <v>-0.541666666666667</v>
      </c>
      <c r="E34" s="0">
        <v>0.0583333333333333</v>
      </c>
      <c r="F34" s="0">
        <v>0.5125</v>
      </c>
      <c r="G34" s="0">
        <v>1.83333333333333</v>
      </c>
      <c r="H34" s="0">
        <v>0.852769874738052</v>
      </c>
    </row>
    <row r="35">
      <c r="A35" s="0">
        <v>0.449391466091054</v>
      </c>
      <c r="B35" s="0">
        <v>0.48780487804878</v>
      </c>
      <c r="C35" s="0">
        <v>-0.6</v>
      </c>
      <c r="D35" s="0">
        <v>-0.333333333333333</v>
      </c>
      <c r="E35" s="0">
        <v>0.266666666666667</v>
      </c>
      <c r="F35" s="0">
        <v>0.5125</v>
      </c>
      <c r="G35" s="0">
        <v>1.83333333333333</v>
      </c>
      <c r="H35" s="0">
        <v>0.701349171780048</v>
      </c>
    </row>
    <row r="36">
      <c r="A36" s="0">
        <v>0.449391466091054</v>
      </c>
      <c r="B36" s="0">
        <v>0.48780487804878</v>
      </c>
      <c r="C36" s="0">
        <v>-0.391666666666667</v>
      </c>
      <c r="D36" s="0">
        <v>-0.0833333333333334</v>
      </c>
      <c r="E36" s="0">
        <v>0.308333333333333</v>
      </c>
      <c r="F36" s="0">
        <v>0.5125</v>
      </c>
      <c r="G36" s="0">
        <v>1.83333333333333</v>
      </c>
      <c r="H36" s="0">
        <v>0.409634745989158</v>
      </c>
    </row>
    <row r="37">
      <c r="A37" s="0">
        <v>0.445586185296255</v>
      </c>
      <c r="B37" s="0">
        <v>0.85</v>
      </c>
      <c r="C37" s="0">
        <v>-1.1</v>
      </c>
      <c r="D37" s="0">
        <v>-0.5</v>
      </c>
      <c r="E37" s="0">
        <v>0.6</v>
      </c>
      <c r="F37" s="0">
        <v>1</v>
      </c>
      <c r="G37" s="0">
        <v>0.0882352941176471</v>
      </c>
      <c r="H37" s="0">
        <v>0.867378105879455</v>
      </c>
    </row>
    <row r="38">
      <c r="A38" s="0">
        <v>0.445586185296255</v>
      </c>
      <c r="B38" s="0">
        <v>0.85</v>
      </c>
      <c r="C38" s="0">
        <v>-2.04</v>
      </c>
      <c r="D38" s="0">
        <v>-1.5</v>
      </c>
      <c r="E38" s="0">
        <v>0.54</v>
      </c>
      <c r="F38" s="0">
        <v>1</v>
      </c>
      <c r="G38" s="0">
        <v>0.0882352941176471</v>
      </c>
      <c r="H38" s="0">
        <v>0.957840510952416</v>
      </c>
    </row>
    <row r="39">
      <c r="A39" s="0">
        <v>0.445586185296255</v>
      </c>
      <c r="B39" s="0">
        <v>0.85</v>
      </c>
      <c r="C39" s="0">
        <v>-0.685</v>
      </c>
      <c r="D39" s="0">
        <v>-0.235</v>
      </c>
      <c r="E39" s="0">
        <v>0.45</v>
      </c>
      <c r="F39" s="0">
        <v>1</v>
      </c>
      <c r="G39" s="0">
        <v>0.0882352941176471</v>
      </c>
      <c r="H39" s="0">
        <v>0.803672988782254</v>
      </c>
    </row>
    <row r="40">
      <c r="A40" s="0">
        <v>0.445586185296255</v>
      </c>
      <c r="B40" s="0">
        <v>0.7</v>
      </c>
      <c r="C40" s="0">
        <v>-0.685</v>
      </c>
      <c r="D40" s="0">
        <v>-0.235</v>
      </c>
      <c r="E40" s="0">
        <v>0.45</v>
      </c>
      <c r="F40" s="0">
        <v>1</v>
      </c>
      <c r="G40" s="0">
        <v>0.214285714285714</v>
      </c>
      <c r="H40" s="0">
        <v>0.609599691306896</v>
      </c>
    </row>
    <row r="41">
      <c r="A41" s="0">
        <v>0.445586185296255</v>
      </c>
      <c r="B41" s="0">
        <v>0.7</v>
      </c>
      <c r="C41" s="0">
        <v>-0.95</v>
      </c>
      <c r="D41" s="0">
        <v>-0.5</v>
      </c>
      <c r="E41" s="0">
        <v>0.45</v>
      </c>
      <c r="F41" s="0">
        <v>1</v>
      </c>
      <c r="G41" s="0">
        <v>0.214285714285714</v>
      </c>
      <c r="H41" s="0">
        <v>0.748631873889885</v>
      </c>
    </row>
    <row r="42">
      <c r="A42" s="0">
        <v>0.445586185296255</v>
      </c>
      <c r="B42" s="0">
        <v>0.55</v>
      </c>
      <c r="C42" s="0">
        <v>-0.85</v>
      </c>
      <c r="D42" s="0">
        <v>-0.25</v>
      </c>
      <c r="E42" s="0">
        <v>0.6</v>
      </c>
      <c r="F42" s="0">
        <v>1</v>
      </c>
      <c r="G42" s="0">
        <v>0.409090909090909</v>
      </c>
      <c r="H42" s="0">
        <v>0.421991342105667</v>
      </c>
    </row>
    <row r="43">
      <c r="A43" s="0">
        <v>0.445586185296255</v>
      </c>
      <c r="B43" s="0">
        <v>0.55</v>
      </c>
      <c r="C43" s="0">
        <v>-1.1</v>
      </c>
      <c r="D43" s="0">
        <v>-0.5</v>
      </c>
      <c r="E43" s="0">
        <v>0.6</v>
      </c>
      <c r="F43" s="0">
        <v>1</v>
      </c>
      <c r="G43" s="0">
        <v>0.409090909090909</v>
      </c>
      <c r="H43" s="0">
        <v>0.704012094029992</v>
      </c>
    </row>
    <row r="44">
      <c r="A44" s="0">
        <v>0.445586185296255</v>
      </c>
      <c r="B44" s="0">
        <v>0.4</v>
      </c>
      <c r="C44" s="0">
        <v>-0.96</v>
      </c>
      <c r="D44" s="0">
        <v>-0.56</v>
      </c>
      <c r="E44" s="0">
        <v>0.4</v>
      </c>
      <c r="F44" s="0">
        <v>1</v>
      </c>
      <c r="G44" s="0">
        <v>0.75</v>
      </c>
      <c r="H44" s="0">
        <v>0.712717172688997</v>
      </c>
    </row>
    <row r="45">
      <c r="A45" s="0">
        <v>0.310780531424838</v>
      </c>
      <c r="B45" s="0">
        <v>0.331081081081081</v>
      </c>
      <c r="C45" s="0">
        <v>-0.75</v>
      </c>
      <c r="D45" s="0">
        <v>-0.25</v>
      </c>
      <c r="E45" s="0">
        <v>0.5</v>
      </c>
      <c r="F45" s="0">
        <v>1.48</v>
      </c>
      <c r="G45" s="0">
        <v>1.02040816326531</v>
      </c>
      <c r="H45" s="0">
        <v>0.588241379602905</v>
      </c>
    </row>
    <row r="46">
      <c r="A46" s="0">
        <v>0.310780531424838</v>
      </c>
      <c r="B46" s="0">
        <v>0.331081081081081</v>
      </c>
      <c r="C46" s="0">
        <v>-0.33</v>
      </c>
      <c r="D46" s="0">
        <v>-0.08</v>
      </c>
      <c r="E46" s="0">
        <v>0.25</v>
      </c>
      <c r="F46" s="0">
        <v>1.48</v>
      </c>
      <c r="G46" s="0">
        <v>1.02040816326531</v>
      </c>
      <c r="H46" s="0">
        <v>0.839212245736604</v>
      </c>
    </row>
    <row r="47">
      <c r="A47" s="0">
        <v>0.310780531424838</v>
      </c>
      <c r="B47" s="0">
        <v>0.331081081081081</v>
      </c>
      <c r="C47" s="0">
        <v>-0.5</v>
      </c>
      <c r="D47" s="0">
        <v>-0.25</v>
      </c>
      <c r="E47" s="0">
        <v>0.25</v>
      </c>
      <c r="F47" s="0">
        <v>1.48</v>
      </c>
      <c r="G47" s="0">
        <v>1.02040816326531</v>
      </c>
      <c r="H47" s="0">
        <v>0.530907025986878</v>
      </c>
    </row>
    <row r="48">
      <c r="A48" s="0">
        <v>0.310780531424838</v>
      </c>
      <c r="B48" s="0">
        <v>0.331081081081081</v>
      </c>
      <c r="C48" s="0">
        <v>-0.75</v>
      </c>
      <c r="D48" s="0">
        <v>-0.5</v>
      </c>
      <c r="E48" s="0">
        <v>0.25</v>
      </c>
      <c r="F48" s="0">
        <v>1.48</v>
      </c>
      <c r="G48" s="0">
        <v>1.02040816326531</v>
      </c>
      <c r="H48" s="0">
        <v>0.440516996831304</v>
      </c>
    </row>
    <row r="49">
      <c r="A49" s="0">
        <v>0.272454553661408</v>
      </c>
      <c r="B49" s="0">
        <v>0.5</v>
      </c>
      <c r="C49" s="0">
        <v>-1.27076411960133</v>
      </c>
      <c r="D49" s="0">
        <v>-0.606312292358804</v>
      </c>
      <c r="E49" s="0">
        <v>0.664451827242525</v>
      </c>
      <c r="F49" s="0">
        <v>1.99335548172757</v>
      </c>
      <c r="G49" s="0">
        <v>0.5</v>
      </c>
      <c r="H49" s="0">
        <v>0.244584453760698</v>
      </c>
    </row>
    <row r="50">
      <c r="A50" s="0">
        <v>0.272454553661408</v>
      </c>
      <c r="B50" s="0">
        <v>0.5</v>
      </c>
      <c r="C50" s="0">
        <v>-1.09615384615385</v>
      </c>
      <c r="D50" s="0">
        <v>-0.326923076923077</v>
      </c>
      <c r="E50" s="0">
        <v>0.769230769230769</v>
      </c>
      <c r="F50" s="0">
        <v>2.30769230769231</v>
      </c>
      <c r="G50" s="0">
        <v>0.5</v>
      </c>
      <c r="H50" s="0">
        <v>0.156289961131994</v>
      </c>
    </row>
    <row r="51">
      <c r="A51" s="0">
        <v>0.272454553661408</v>
      </c>
      <c r="B51" s="0">
        <v>0.5</v>
      </c>
      <c r="C51" s="0">
        <v>-0.912442396313364</v>
      </c>
      <c r="D51" s="0">
        <v>-0.175115207373272</v>
      </c>
      <c r="E51" s="0">
        <v>0.737327188940092</v>
      </c>
      <c r="F51" s="0">
        <v>2.21198156682028</v>
      </c>
      <c r="G51" s="0">
        <v>0.5</v>
      </c>
      <c r="H51" s="0">
        <v>0.30643109661881</v>
      </c>
    </row>
    <row r="52">
      <c r="A52" s="0">
        <v>0.260221550531588</v>
      </c>
      <c r="B52" s="0">
        <v>0.526315789473684</v>
      </c>
      <c r="C52" s="0">
        <v>-0.7010257242262</v>
      </c>
      <c r="D52" s="0">
        <v>-0.458601481801958</v>
      </c>
      <c r="E52" s="0">
        <v>0.242424242424242</v>
      </c>
      <c r="F52" s="0">
        <v>0.575757575757576</v>
      </c>
      <c r="G52" s="0">
        <v>0.4</v>
      </c>
      <c r="H52" s="0">
        <v>0.743319292494219</v>
      </c>
    </row>
    <row r="53">
      <c r="A53" s="0">
        <v>0.260221550531588</v>
      </c>
      <c r="B53" s="0">
        <v>0.526315789473684</v>
      </c>
      <c r="C53" s="0">
        <v>-0.727272727272727</v>
      </c>
      <c r="D53" s="0">
        <v>-0.637066681088097</v>
      </c>
      <c r="E53" s="0">
        <v>0.0902060461846303</v>
      </c>
      <c r="F53" s="0">
        <v>0.575757575757576</v>
      </c>
      <c r="G53" s="0">
        <v>0.4</v>
      </c>
      <c r="H53" s="0">
        <v>0.939175370229639</v>
      </c>
    </row>
    <row r="54">
      <c r="A54" s="0">
        <v>0.352657710763553</v>
      </c>
      <c r="B54" s="0">
        <v>0.25</v>
      </c>
      <c r="C54" s="0">
        <v>-0.12</v>
      </c>
      <c r="D54" s="0">
        <v>-0.0509478672985782</v>
      </c>
      <c r="E54" s="0">
        <v>0.0690521327014218</v>
      </c>
      <c r="F54" s="0">
        <v>0.2</v>
      </c>
      <c r="G54" s="0">
        <v>0</v>
      </c>
      <c r="H54" s="0">
        <v>0.804007821758557</v>
      </c>
    </row>
    <row r="55">
      <c r="A55" s="0">
        <v>0.248668898615326</v>
      </c>
      <c r="B55" s="0">
        <v>0.32</v>
      </c>
      <c r="C55" s="0">
        <v>-1.152</v>
      </c>
      <c r="D55" s="0">
        <v>-1.01</v>
      </c>
      <c r="E55" s="0">
        <v>0.142</v>
      </c>
      <c r="F55" s="0">
        <v>1.5</v>
      </c>
      <c r="G55" s="0">
        <v>1.0625</v>
      </c>
      <c r="H55" s="0">
        <v>0.996292888795739</v>
      </c>
    </row>
    <row r="56">
      <c r="A56" s="0">
        <v>0.248668898615326</v>
      </c>
      <c r="B56" s="0">
        <v>0.32</v>
      </c>
      <c r="C56" s="0">
        <v>-1.02</v>
      </c>
      <c r="D56" s="0">
        <v>-0.52</v>
      </c>
      <c r="E56" s="0">
        <v>0.5</v>
      </c>
      <c r="F56" s="0">
        <v>1.5</v>
      </c>
      <c r="G56" s="0">
        <v>1.0625</v>
      </c>
      <c r="H56" s="0">
        <v>0.868723497561084</v>
      </c>
    </row>
    <row r="57">
      <c r="A57" s="0">
        <v>0.248668898615326</v>
      </c>
      <c r="B57" s="0">
        <v>0.32</v>
      </c>
      <c r="C57" s="0">
        <v>-0.75</v>
      </c>
      <c r="D57" s="0">
        <v>-0.25</v>
      </c>
      <c r="E57" s="0">
        <v>0.5</v>
      </c>
      <c r="F57" s="0">
        <v>1.5</v>
      </c>
      <c r="G57" s="0">
        <v>1.0625</v>
      </c>
      <c r="H57" s="0">
        <v>1.12931825257769</v>
      </c>
    </row>
    <row r="58">
      <c r="A58" s="0">
        <v>0.248668898615326</v>
      </c>
      <c r="B58" s="0">
        <v>0.32</v>
      </c>
      <c r="C58" s="0">
        <v>-0.64</v>
      </c>
      <c r="D58" s="0">
        <v>-0.14</v>
      </c>
      <c r="E58" s="0">
        <v>0.5</v>
      </c>
      <c r="F58" s="0">
        <v>1.5</v>
      </c>
      <c r="G58" s="0">
        <v>1.0625</v>
      </c>
      <c r="H58" s="0">
        <v>1.03698276860398</v>
      </c>
    </row>
    <row r="59">
      <c r="A59" s="0">
        <v>0.368816399721904</v>
      </c>
      <c r="B59" s="0">
        <v>0.25</v>
      </c>
      <c r="C59" s="0">
        <v>-0.288</v>
      </c>
      <c r="D59" s="0">
        <v>-0.24</v>
      </c>
      <c r="E59" s="0">
        <v>0.048</v>
      </c>
      <c r="F59" s="0">
        <v>0.48</v>
      </c>
      <c r="G59" s="0">
        <v>0.866666666666667</v>
      </c>
      <c r="H59" s="0">
        <v>0.9697478840325</v>
      </c>
    </row>
    <row r="60">
      <c r="A60" s="0">
        <v>0.6851488</v>
      </c>
      <c r="B60" s="0">
        <v>0.6</v>
      </c>
      <c r="C60" s="0">
        <v>-0.288</v>
      </c>
      <c r="D60" s="0">
        <v>-0.24</v>
      </c>
      <c r="E60" s="0">
        <v>0.048</v>
      </c>
      <c r="F60" s="0">
        <v>0.2</v>
      </c>
      <c r="G60" s="0">
        <v>0.333333333333333</v>
      </c>
      <c r="H60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sheetData>
    <row r="1">
      <c r="A1" s="0">
        <f>'Dataset'!A1</f>
      </c>
      <c r="B1" s="0">
        <f>'Dataset'!B1</f>
      </c>
      <c r="C1" s="0">
        <f>'Dataset'!C1</f>
      </c>
      <c r="D1" s="0">
        <f>'Dataset'!D1</f>
      </c>
      <c r="E1" s="0">
        <f>'Dataset'!E1</f>
      </c>
      <c r="F1" s="0">
        <f>'Dataset'!F1</f>
      </c>
      <c r="G1" s="0">
        <f>'Dataset'!G1</f>
      </c>
    </row>
    <row r="2">
      <c r="A2" s="0">
        <f>'Dataset'!A2</f>
      </c>
      <c r="B2" s="0">
        <f>'Dataset'!B2</f>
      </c>
      <c r="C2" s="0">
        <f>'Dataset'!C2</f>
      </c>
      <c r="D2" s="0">
        <f>'Dataset'!D2</f>
      </c>
      <c r="E2" s="0">
        <f>'Dataset'!E2</f>
      </c>
      <c r="F2" s="0">
        <f>'Dataset'!F2</f>
      </c>
      <c r="G2" s="0">
        <f>'Dataset'!G2</f>
      </c>
    </row>
    <row r="3">
      <c r="A3" s="0">
        <f>'Dataset'!A3</f>
      </c>
      <c r="B3" s="0">
        <f>'Dataset'!B3</f>
      </c>
      <c r="C3" s="0">
        <f>'Dataset'!C3</f>
      </c>
      <c r="D3" s="0">
        <f>'Dataset'!D3</f>
      </c>
      <c r="E3" s="0">
        <f>'Dataset'!E3</f>
      </c>
      <c r="F3" s="0">
        <f>'Dataset'!F3</f>
      </c>
      <c r="G3" s="0">
        <f>'Dataset'!G3</f>
      </c>
    </row>
    <row r="4">
      <c r="A4" s="0">
        <f>'Dataset'!A4</f>
      </c>
      <c r="B4" s="0">
        <f>'Dataset'!B4</f>
      </c>
      <c r="C4" s="0">
        <f>'Dataset'!C4</f>
      </c>
      <c r="D4" s="0">
        <f>'Dataset'!D4</f>
      </c>
      <c r="E4" s="0">
        <f>'Dataset'!E4</f>
      </c>
      <c r="F4" s="0">
        <f>'Dataset'!F4</f>
      </c>
      <c r="G4" s="0">
        <f>'Dataset'!G4</f>
      </c>
    </row>
    <row r="5">
      <c r="A5" s="0">
        <f>'Dataset'!A5</f>
      </c>
      <c r="B5" s="0">
        <f>'Dataset'!B5</f>
      </c>
      <c r="C5" s="0">
        <f>'Dataset'!C5</f>
      </c>
      <c r="D5" s="0">
        <f>'Dataset'!D5</f>
      </c>
      <c r="E5" s="0">
        <f>'Dataset'!E5</f>
      </c>
      <c r="F5" s="0">
        <f>'Dataset'!F5</f>
      </c>
      <c r="G5" s="0">
        <f>'Dataset'!G5</f>
      </c>
    </row>
    <row r="6">
      <c r="A6" s="0">
        <f>'Dataset'!A6</f>
      </c>
      <c r="B6" s="0">
        <f>'Dataset'!B6</f>
      </c>
      <c r="C6" s="0">
        <f>'Dataset'!C6</f>
      </c>
      <c r="D6" s="0">
        <f>'Dataset'!D6</f>
      </c>
      <c r="E6" s="0">
        <f>'Dataset'!E6</f>
      </c>
      <c r="F6" s="0">
        <f>'Dataset'!F6</f>
      </c>
      <c r="G6" s="0">
        <f>'Dataset'!G6</f>
      </c>
    </row>
    <row r="7">
      <c r="A7" s="0">
        <f>'Dataset'!A7</f>
      </c>
      <c r="B7" s="0">
        <f>'Dataset'!B7</f>
      </c>
      <c r="C7" s="0">
        <f>'Dataset'!C7</f>
      </c>
      <c r="D7" s="0">
        <f>'Dataset'!D7</f>
      </c>
      <c r="E7" s="0">
        <f>'Dataset'!E7</f>
      </c>
      <c r="F7" s="0">
        <f>'Dataset'!F7</f>
      </c>
      <c r="G7" s="0">
        <f>'Dataset'!G7</f>
      </c>
    </row>
    <row r="8">
      <c r="A8" s="0">
        <f>'Dataset'!A8</f>
      </c>
      <c r="B8" s="0">
        <f>'Dataset'!B8</f>
      </c>
      <c r="C8" s="0">
        <f>'Dataset'!C8</f>
      </c>
      <c r="D8" s="0">
        <f>'Dataset'!D8</f>
      </c>
      <c r="E8" s="0">
        <f>'Dataset'!E8</f>
      </c>
      <c r="F8" s="0">
        <f>'Dataset'!F8</f>
      </c>
      <c r="G8" s="0">
        <f>'Dataset'!G8</f>
      </c>
    </row>
    <row r="9">
      <c r="A9" s="0">
        <f>'Dataset'!A9</f>
      </c>
      <c r="B9" s="0">
        <f>'Dataset'!B9</f>
      </c>
      <c r="C9" s="0">
        <f>'Dataset'!C9</f>
      </c>
      <c r="D9" s="0">
        <f>'Dataset'!D9</f>
      </c>
      <c r="E9" s="0">
        <f>'Dataset'!E9</f>
      </c>
      <c r="F9" s="0">
        <f>'Dataset'!F9</f>
      </c>
      <c r="G9" s="0">
        <f>'Dataset'!G9</f>
      </c>
    </row>
    <row r="10">
      <c r="A10" s="0">
        <f>'Dataset'!A10</f>
      </c>
      <c r="B10" s="0">
        <f>'Dataset'!B10</f>
      </c>
      <c r="C10" s="0">
        <f>'Dataset'!C10</f>
      </c>
      <c r="D10" s="0">
        <f>'Dataset'!D10</f>
      </c>
      <c r="E10" s="0">
        <f>'Dataset'!E10</f>
      </c>
      <c r="F10" s="0">
        <f>'Dataset'!F10</f>
      </c>
      <c r="G10" s="0">
        <f>'Dataset'!G10</f>
      </c>
    </row>
    <row r="11">
      <c r="A11" s="0">
        <f>'Dataset'!A11</f>
      </c>
      <c r="B11" s="0">
        <f>'Dataset'!B11</f>
      </c>
      <c r="C11" s="0">
        <f>'Dataset'!C11</f>
      </c>
      <c r="D11" s="0">
        <f>'Dataset'!D11</f>
      </c>
      <c r="E11" s="0">
        <f>'Dataset'!E11</f>
      </c>
      <c r="F11" s="0">
        <f>'Dataset'!F11</f>
      </c>
      <c r="G11" s="0">
        <f>'Dataset'!G11</f>
      </c>
    </row>
    <row r="12">
      <c r="A12" s="0">
        <f>'Dataset'!A12</f>
      </c>
      <c r="B12" s="0">
        <f>'Dataset'!B12</f>
      </c>
      <c r="C12" s="0">
        <f>'Dataset'!C12</f>
      </c>
      <c r="D12" s="0">
        <f>'Dataset'!D12</f>
      </c>
      <c r="E12" s="0">
        <f>'Dataset'!E12</f>
      </c>
      <c r="F12" s="0">
        <f>'Dataset'!F12</f>
      </c>
      <c r="G12" s="0">
        <f>'Dataset'!G12</f>
      </c>
    </row>
    <row r="13">
      <c r="A13" s="0">
        <f>'Dataset'!A13</f>
      </c>
      <c r="B13" s="0">
        <f>'Dataset'!B13</f>
      </c>
      <c r="C13" s="0">
        <f>'Dataset'!C13</f>
      </c>
      <c r="D13" s="0">
        <f>'Dataset'!D13</f>
      </c>
      <c r="E13" s="0">
        <f>'Dataset'!E13</f>
      </c>
      <c r="F13" s="0">
        <f>'Dataset'!F13</f>
      </c>
      <c r="G13" s="0">
        <f>'Dataset'!G13</f>
      </c>
    </row>
    <row r="14">
      <c r="A14" s="0">
        <f>'Dataset'!A14</f>
      </c>
      <c r="B14" s="0">
        <f>'Dataset'!B14</f>
      </c>
      <c r="C14" s="0">
        <f>'Dataset'!C14</f>
      </c>
      <c r="D14" s="0">
        <f>'Dataset'!D14</f>
      </c>
      <c r="E14" s="0">
        <f>'Dataset'!E14</f>
      </c>
      <c r="F14" s="0">
        <f>'Dataset'!F14</f>
      </c>
      <c r="G14" s="0">
        <f>'Dataset'!G14</f>
      </c>
    </row>
    <row r="15">
      <c r="A15" s="0">
        <f>'Dataset'!A15</f>
      </c>
      <c r="B15" s="0">
        <f>'Dataset'!B15</f>
      </c>
      <c r="C15" s="0">
        <f>'Dataset'!C15</f>
      </c>
      <c r="D15" s="0">
        <f>'Dataset'!D15</f>
      </c>
      <c r="E15" s="0">
        <f>'Dataset'!E15</f>
      </c>
      <c r="F15" s="0">
        <f>'Dataset'!F15</f>
      </c>
      <c r="G15" s="0">
        <f>'Dataset'!G15</f>
      </c>
    </row>
    <row r="16">
      <c r="A16" s="0">
        <f>'Dataset'!A16</f>
      </c>
      <c r="B16" s="0">
        <f>'Dataset'!B16</f>
      </c>
      <c r="C16" s="0">
        <f>'Dataset'!C16</f>
      </c>
      <c r="D16" s="0">
        <f>'Dataset'!D16</f>
      </c>
      <c r="E16" s="0">
        <f>'Dataset'!E16</f>
      </c>
      <c r="F16" s="0">
        <f>'Dataset'!F16</f>
      </c>
      <c r="G16" s="0">
        <f>'Dataset'!G16</f>
      </c>
    </row>
    <row r="17">
      <c r="A17" s="0">
        <f>'Dataset'!A17</f>
      </c>
      <c r="B17" s="0">
        <f>'Dataset'!B17</f>
      </c>
      <c r="C17" s="0">
        <f>'Dataset'!C17</f>
      </c>
      <c r="D17" s="0">
        <f>'Dataset'!D17</f>
      </c>
      <c r="E17" s="0">
        <f>'Dataset'!E17</f>
      </c>
      <c r="F17" s="0">
        <f>'Dataset'!F17</f>
      </c>
      <c r="G17" s="0">
        <f>'Dataset'!G17</f>
      </c>
    </row>
    <row r="18">
      <c r="A18" s="0">
        <f>'Dataset'!A18</f>
      </c>
      <c r="B18" s="0">
        <f>'Dataset'!B18</f>
      </c>
      <c r="C18" s="0">
        <f>'Dataset'!C18</f>
      </c>
      <c r="D18" s="0">
        <f>'Dataset'!D18</f>
      </c>
      <c r="E18" s="0">
        <f>'Dataset'!E18</f>
      </c>
      <c r="F18" s="0">
        <f>'Dataset'!F18</f>
      </c>
      <c r="G18" s="0">
        <f>'Dataset'!G18</f>
      </c>
    </row>
    <row r="19">
      <c r="A19" s="0">
        <f>'Dataset'!A19</f>
      </c>
      <c r="B19" s="0">
        <f>'Dataset'!B19</f>
      </c>
      <c r="C19" s="0">
        <f>'Dataset'!C19</f>
      </c>
      <c r="D19" s="0">
        <f>'Dataset'!D19</f>
      </c>
      <c r="E19" s="0">
        <f>'Dataset'!E19</f>
      </c>
      <c r="F19" s="0">
        <f>'Dataset'!F19</f>
      </c>
      <c r="G19" s="0">
        <f>'Dataset'!G19</f>
      </c>
    </row>
    <row r="20">
      <c r="A20" s="0">
        <f>'Dataset'!A20</f>
      </c>
      <c r="B20" s="0">
        <f>'Dataset'!B20</f>
      </c>
      <c r="C20" s="0">
        <f>'Dataset'!C20</f>
      </c>
      <c r="D20" s="0">
        <f>'Dataset'!D20</f>
      </c>
      <c r="E20" s="0">
        <f>'Dataset'!E20</f>
      </c>
      <c r="F20" s="0">
        <f>'Dataset'!F20</f>
      </c>
      <c r="G20" s="0">
        <f>'Dataset'!G20</f>
      </c>
    </row>
    <row r="21">
      <c r="A21" s="0">
        <f>'Dataset'!A21</f>
      </c>
      <c r="B21" s="0">
        <f>'Dataset'!B21</f>
      </c>
      <c r="C21" s="0">
        <f>'Dataset'!C21</f>
      </c>
      <c r="D21" s="0">
        <f>'Dataset'!D21</f>
      </c>
      <c r="E21" s="0">
        <f>'Dataset'!E21</f>
      </c>
      <c r="F21" s="0">
        <f>'Dataset'!F21</f>
      </c>
      <c r="G21" s="0">
        <f>'Dataset'!G21</f>
      </c>
    </row>
    <row r="22">
      <c r="A22" s="0">
        <f>'Dataset'!A22</f>
      </c>
      <c r="B22" s="0">
        <f>'Dataset'!B22</f>
      </c>
      <c r="C22" s="0">
        <f>'Dataset'!C22</f>
      </c>
      <c r="D22" s="0">
        <f>'Dataset'!D22</f>
      </c>
      <c r="E22" s="0">
        <f>'Dataset'!E22</f>
      </c>
      <c r="F22" s="0">
        <f>'Dataset'!F22</f>
      </c>
      <c r="G22" s="0">
        <f>'Dataset'!G22</f>
      </c>
    </row>
    <row r="23">
      <c r="A23" s="0">
        <f>'Dataset'!A23</f>
      </c>
      <c r="B23" s="0">
        <f>'Dataset'!B23</f>
      </c>
      <c r="C23" s="0">
        <f>'Dataset'!C23</f>
      </c>
      <c r="D23" s="0">
        <f>'Dataset'!D23</f>
      </c>
      <c r="E23" s="0">
        <f>'Dataset'!E23</f>
      </c>
      <c r="F23" s="0">
        <f>'Dataset'!F23</f>
      </c>
      <c r="G23" s="0">
        <f>'Dataset'!G23</f>
      </c>
    </row>
    <row r="24">
      <c r="A24" s="0">
        <f>'Dataset'!A24</f>
      </c>
      <c r="B24" s="0">
        <f>'Dataset'!B24</f>
      </c>
      <c r="C24" s="0">
        <f>'Dataset'!C24</f>
      </c>
      <c r="D24" s="0">
        <f>'Dataset'!D24</f>
      </c>
      <c r="E24" s="0">
        <f>'Dataset'!E24</f>
      </c>
      <c r="F24" s="0">
        <f>'Dataset'!F24</f>
      </c>
      <c r="G24" s="0">
        <f>'Dataset'!G24</f>
      </c>
    </row>
    <row r="25">
      <c r="A25" s="0">
        <f>'Dataset'!A25</f>
      </c>
      <c r="B25" s="0">
        <f>'Dataset'!B25</f>
      </c>
      <c r="C25" s="0">
        <f>'Dataset'!C25</f>
      </c>
      <c r="D25" s="0">
        <f>'Dataset'!D25</f>
      </c>
      <c r="E25" s="0">
        <f>'Dataset'!E25</f>
      </c>
      <c r="F25" s="0">
        <f>'Dataset'!F25</f>
      </c>
      <c r="G25" s="0">
        <f>'Dataset'!G25</f>
      </c>
    </row>
    <row r="26">
      <c r="A26" s="0">
        <f>'Dataset'!A26</f>
      </c>
      <c r="B26" s="0">
        <f>'Dataset'!B26</f>
      </c>
      <c r="C26" s="0">
        <f>'Dataset'!C26</f>
      </c>
      <c r="D26" s="0">
        <f>'Dataset'!D26</f>
      </c>
      <c r="E26" s="0">
        <f>'Dataset'!E26</f>
      </c>
      <c r="F26" s="0">
        <f>'Dataset'!F26</f>
      </c>
      <c r="G26" s="0">
        <f>'Dataset'!G26</f>
      </c>
    </row>
    <row r="27">
      <c r="A27" s="0">
        <f>'Dataset'!A27</f>
      </c>
      <c r="B27" s="0">
        <f>'Dataset'!B27</f>
      </c>
      <c r="C27" s="0">
        <f>'Dataset'!C27</f>
      </c>
      <c r="D27" s="0">
        <f>'Dataset'!D27</f>
      </c>
      <c r="E27" s="0">
        <f>'Dataset'!E27</f>
      </c>
      <c r="F27" s="0">
        <f>'Dataset'!F27</f>
      </c>
      <c r="G27" s="0">
        <f>'Dataset'!G27</f>
      </c>
    </row>
    <row r="28">
      <c r="A28" s="0">
        <f>'Dataset'!A28</f>
      </c>
      <c r="B28" s="0">
        <f>'Dataset'!B28</f>
      </c>
      <c r="C28" s="0">
        <f>'Dataset'!C28</f>
      </c>
      <c r="D28" s="0">
        <f>'Dataset'!D28</f>
      </c>
      <c r="E28" s="0">
        <f>'Dataset'!E28</f>
      </c>
      <c r="F28" s="0">
        <f>'Dataset'!F28</f>
      </c>
      <c r="G28" s="0">
        <f>'Dataset'!G28</f>
      </c>
    </row>
    <row r="29">
      <c r="A29" s="0">
        <f>'Dataset'!A29</f>
      </c>
      <c r="B29" s="0">
        <f>'Dataset'!B29</f>
      </c>
      <c r="C29" s="0">
        <f>'Dataset'!C29</f>
      </c>
      <c r="D29" s="0">
        <f>'Dataset'!D29</f>
      </c>
      <c r="E29" s="0">
        <f>'Dataset'!E29</f>
      </c>
      <c r="F29" s="0">
        <f>'Dataset'!F29</f>
      </c>
      <c r="G29" s="0">
        <f>'Dataset'!G29</f>
      </c>
    </row>
    <row r="30">
      <c r="A30" s="0">
        <f>'Dataset'!A30</f>
      </c>
      <c r="B30" s="0">
        <f>'Dataset'!B30</f>
      </c>
      <c r="C30" s="0">
        <f>'Dataset'!C30</f>
      </c>
      <c r="D30" s="0">
        <f>'Dataset'!D30</f>
      </c>
      <c r="E30" s="0">
        <f>'Dataset'!E30</f>
      </c>
      <c r="F30" s="0">
        <f>'Dataset'!F30</f>
      </c>
      <c r="G30" s="0">
        <f>'Dataset'!G30</f>
      </c>
    </row>
    <row r="31">
      <c r="A31" s="0">
        <f>'Dataset'!A31</f>
      </c>
      <c r="B31" s="0">
        <f>'Dataset'!B31</f>
      </c>
      <c r="C31" s="0">
        <f>'Dataset'!C31</f>
      </c>
      <c r="D31" s="0">
        <f>'Dataset'!D31</f>
      </c>
      <c r="E31" s="0">
        <f>'Dataset'!E31</f>
      </c>
      <c r="F31" s="0">
        <f>'Dataset'!F31</f>
      </c>
      <c r="G31" s="0">
        <f>'Dataset'!G31</f>
      </c>
    </row>
    <row r="32">
      <c r="A32" s="0">
        <f>'Dataset'!A32</f>
      </c>
      <c r="B32" s="0">
        <f>'Dataset'!B32</f>
      </c>
      <c r="C32" s="0">
        <f>'Dataset'!C32</f>
      </c>
      <c r="D32" s="0">
        <f>'Dataset'!D32</f>
      </c>
      <c r="E32" s="0">
        <f>'Dataset'!E32</f>
      </c>
      <c r="F32" s="0">
        <f>'Dataset'!F32</f>
      </c>
      <c r="G32" s="0">
        <f>'Dataset'!G32</f>
      </c>
    </row>
    <row r="33">
      <c r="A33" s="0">
        <f>'Dataset'!A33</f>
      </c>
      <c r="B33" s="0">
        <f>'Dataset'!B33</f>
      </c>
      <c r="C33" s="0">
        <f>'Dataset'!C33</f>
      </c>
      <c r="D33" s="0">
        <f>'Dataset'!D33</f>
      </c>
      <c r="E33" s="0">
        <f>'Dataset'!E33</f>
      </c>
      <c r="F33" s="0">
        <f>'Dataset'!F33</f>
      </c>
      <c r="G33" s="0">
        <f>'Dataset'!G33</f>
      </c>
    </row>
    <row r="34">
      <c r="A34" s="0">
        <f>'Dataset'!A34</f>
      </c>
      <c r="B34" s="0">
        <f>'Dataset'!B34</f>
      </c>
      <c r="C34" s="0">
        <f>'Dataset'!C34</f>
      </c>
      <c r="D34" s="0">
        <f>'Dataset'!D34</f>
      </c>
      <c r="E34" s="0">
        <f>'Dataset'!E34</f>
      </c>
      <c r="F34" s="0">
        <f>'Dataset'!F34</f>
      </c>
      <c r="G34" s="0">
        <f>'Dataset'!G34</f>
      </c>
    </row>
    <row r="35">
      <c r="A35" s="0">
        <f>'Dataset'!A35</f>
      </c>
      <c r="B35" s="0">
        <f>'Dataset'!B35</f>
      </c>
      <c r="C35" s="0">
        <f>'Dataset'!C35</f>
      </c>
      <c r="D35" s="0">
        <f>'Dataset'!D35</f>
      </c>
      <c r="E35" s="0">
        <f>'Dataset'!E35</f>
      </c>
      <c r="F35" s="0">
        <f>'Dataset'!F35</f>
      </c>
      <c r="G35" s="0">
        <f>'Dataset'!G35</f>
      </c>
    </row>
    <row r="36">
      <c r="A36" s="0">
        <f>'Dataset'!A36</f>
      </c>
      <c r="B36" s="0">
        <f>'Dataset'!B36</f>
      </c>
      <c r="C36" s="0">
        <f>'Dataset'!C36</f>
      </c>
      <c r="D36" s="0">
        <f>'Dataset'!D36</f>
      </c>
      <c r="E36" s="0">
        <f>'Dataset'!E36</f>
      </c>
      <c r="F36" s="0">
        <f>'Dataset'!F36</f>
      </c>
      <c r="G36" s="0">
        <f>'Dataset'!G36</f>
      </c>
    </row>
    <row r="37">
      <c r="A37" s="0">
        <f>'Dataset'!A37</f>
      </c>
      <c r="B37" s="0">
        <f>'Dataset'!B37</f>
      </c>
      <c r="C37" s="0">
        <f>'Dataset'!C37</f>
      </c>
      <c r="D37" s="0">
        <f>'Dataset'!D37</f>
      </c>
      <c r="E37" s="0">
        <f>'Dataset'!E37</f>
      </c>
      <c r="F37" s="0">
        <f>'Dataset'!F37</f>
      </c>
      <c r="G37" s="0">
        <f>'Dataset'!G37</f>
      </c>
    </row>
    <row r="38">
      <c r="A38" s="0">
        <f>'Dataset'!A38</f>
      </c>
      <c r="B38" s="0">
        <f>'Dataset'!B38</f>
      </c>
      <c r="C38" s="0">
        <f>'Dataset'!C38</f>
      </c>
      <c r="D38" s="0">
        <f>'Dataset'!D38</f>
      </c>
      <c r="E38" s="0">
        <f>'Dataset'!E38</f>
      </c>
      <c r="F38" s="0">
        <f>'Dataset'!F38</f>
      </c>
      <c r="G38" s="0">
        <f>'Dataset'!G38</f>
      </c>
    </row>
    <row r="39">
      <c r="A39" s="0">
        <f>'Dataset'!A39</f>
      </c>
      <c r="B39" s="0">
        <f>'Dataset'!B39</f>
      </c>
      <c r="C39" s="0">
        <f>'Dataset'!C39</f>
      </c>
      <c r="D39" s="0">
        <f>'Dataset'!D39</f>
      </c>
      <c r="E39" s="0">
        <f>'Dataset'!E39</f>
      </c>
      <c r="F39" s="0">
        <f>'Dataset'!F39</f>
      </c>
      <c r="G39" s="0">
        <f>'Dataset'!G39</f>
      </c>
    </row>
    <row r="40">
      <c r="A40" s="0">
        <f>'Dataset'!A40</f>
      </c>
      <c r="B40" s="0">
        <f>'Dataset'!B40</f>
      </c>
      <c r="C40" s="0">
        <f>'Dataset'!C40</f>
      </c>
      <c r="D40" s="0">
        <f>'Dataset'!D40</f>
      </c>
      <c r="E40" s="0">
        <f>'Dataset'!E40</f>
      </c>
      <c r="F40" s="0">
        <f>'Dataset'!F40</f>
      </c>
      <c r="G40" s="0">
        <f>'Dataset'!G40</f>
      </c>
    </row>
    <row r="41">
      <c r="A41" s="0">
        <f>'Dataset'!A41</f>
      </c>
      <c r="B41" s="0">
        <f>'Dataset'!B41</f>
      </c>
      <c r="C41" s="0">
        <f>'Dataset'!C41</f>
      </c>
      <c r="D41" s="0">
        <f>'Dataset'!D41</f>
      </c>
      <c r="E41" s="0">
        <f>'Dataset'!E41</f>
      </c>
      <c r="F41" s="0">
        <f>'Dataset'!F41</f>
      </c>
      <c r="G41" s="0">
        <f>'Dataset'!G41</f>
      </c>
    </row>
    <row r="42">
      <c r="A42" s="0">
        <f>'Dataset'!A42</f>
      </c>
      <c r="B42" s="0">
        <f>'Dataset'!B42</f>
      </c>
      <c r="C42" s="0">
        <f>'Dataset'!C42</f>
      </c>
      <c r="D42" s="0">
        <f>'Dataset'!D42</f>
      </c>
      <c r="E42" s="0">
        <f>'Dataset'!E42</f>
      </c>
      <c r="F42" s="0">
        <f>'Dataset'!F42</f>
      </c>
      <c r="G42" s="0">
        <f>'Dataset'!G42</f>
      </c>
    </row>
    <row r="43">
      <c r="A43" s="0">
        <f>'Dataset'!A43</f>
      </c>
      <c r="B43" s="0">
        <f>'Dataset'!B43</f>
      </c>
      <c r="C43" s="0">
        <f>'Dataset'!C43</f>
      </c>
      <c r="D43" s="0">
        <f>'Dataset'!D43</f>
      </c>
      <c r="E43" s="0">
        <f>'Dataset'!E43</f>
      </c>
      <c r="F43" s="0">
        <f>'Dataset'!F43</f>
      </c>
      <c r="G43" s="0">
        <f>'Dataset'!G43</f>
      </c>
    </row>
    <row r="44">
      <c r="A44" s="0">
        <f>'Dataset'!A44</f>
      </c>
      <c r="B44" s="0">
        <f>'Dataset'!B44</f>
      </c>
      <c r="C44" s="0">
        <f>'Dataset'!C44</f>
      </c>
      <c r="D44" s="0">
        <f>'Dataset'!D44</f>
      </c>
      <c r="E44" s="0">
        <f>'Dataset'!E44</f>
      </c>
      <c r="F44" s="0">
        <f>'Dataset'!F44</f>
      </c>
      <c r="G44" s="0">
        <f>'Dataset'!G44</f>
      </c>
    </row>
    <row r="45">
      <c r="A45" s="0">
        <f>'Dataset'!A45</f>
      </c>
      <c r="B45" s="0">
        <f>'Dataset'!B45</f>
      </c>
      <c r="C45" s="0">
        <f>'Dataset'!C45</f>
      </c>
      <c r="D45" s="0">
        <f>'Dataset'!D45</f>
      </c>
      <c r="E45" s="0">
        <f>'Dataset'!E45</f>
      </c>
      <c r="F45" s="0">
        <f>'Dataset'!F45</f>
      </c>
      <c r="G45" s="0">
        <f>'Dataset'!G45</f>
      </c>
    </row>
    <row r="46">
      <c r="A46" s="0">
        <f>'Dataset'!A46</f>
      </c>
      <c r="B46" s="0">
        <f>'Dataset'!B46</f>
      </c>
      <c r="C46" s="0">
        <f>'Dataset'!C46</f>
      </c>
      <c r="D46" s="0">
        <f>'Dataset'!D46</f>
      </c>
      <c r="E46" s="0">
        <f>'Dataset'!E46</f>
      </c>
      <c r="F46" s="0">
        <f>'Dataset'!F46</f>
      </c>
      <c r="G46" s="0">
        <f>'Dataset'!G46</f>
      </c>
    </row>
    <row r="47">
      <c r="A47" s="0">
        <f>'Dataset'!A47</f>
      </c>
      <c r="B47" s="0">
        <f>'Dataset'!B47</f>
      </c>
      <c r="C47" s="0">
        <f>'Dataset'!C47</f>
      </c>
      <c r="D47" s="0">
        <f>'Dataset'!D47</f>
      </c>
      <c r="E47" s="0">
        <f>'Dataset'!E47</f>
      </c>
      <c r="F47" s="0">
        <f>'Dataset'!F47</f>
      </c>
      <c r="G47" s="0">
        <f>'Dataset'!G47</f>
      </c>
    </row>
    <row r="48">
      <c r="A48" s="0">
        <f>'Dataset'!A48</f>
      </c>
      <c r="B48" s="0">
        <f>'Dataset'!B48</f>
      </c>
      <c r="C48" s="0">
        <f>'Dataset'!C48</f>
      </c>
      <c r="D48" s="0">
        <f>'Dataset'!D48</f>
      </c>
      <c r="E48" s="0">
        <f>'Dataset'!E48</f>
      </c>
      <c r="F48" s="0">
        <f>'Dataset'!F48</f>
      </c>
      <c r="G48" s="0">
        <f>'Dataset'!G48</f>
      </c>
    </row>
    <row r="49">
      <c r="A49" s="0">
        <f>'Dataset'!A49</f>
      </c>
      <c r="B49" s="0">
        <f>'Dataset'!B49</f>
      </c>
      <c r="C49" s="0">
        <f>'Dataset'!C49</f>
      </c>
      <c r="D49" s="0">
        <f>'Dataset'!D49</f>
      </c>
      <c r="E49" s="0">
        <f>'Dataset'!E49</f>
      </c>
      <c r="F49" s="0">
        <f>'Dataset'!F49</f>
      </c>
      <c r="G49" s="0">
        <f>'Dataset'!G49</f>
      </c>
    </row>
    <row r="50">
      <c r="A50" s="0">
        <f>'Dataset'!A50</f>
      </c>
      <c r="B50" s="0">
        <f>'Dataset'!B50</f>
      </c>
      <c r="C50" s="0">
        <f>'Dataset'!C50</f>
      </c>
      <c r="D50" s="0">
        <f>'Dataset'!D50</f>
      </c>
      <c r="E50" s="0">
        <f>'Dataset'!E50</f>
      </c>
      <c r="F50" s="0">
        <f>'Dataset'!F50</f>
      </c>
      <c r="G50" s="0">
        <f>'Dataset'!G50</f>
      </c>
    </row>
    <row r="51">
      <c r="A51" s="0">
        <f>'Dataset'!A51</f>
      </c>
      <c r="B51" s="0">
        <f>'Dataset'!B51</f>
      </c>
      <c r="C51" s="0">
        <f>'Dataset'!C51</f>
      </c>
      <c r="D51" s="0">
        <f>'Dataset'!D51</f>
      </c>
      <c r="E51" s="0">
        <f>'Dataset'!E51</f>
      </c>
      <c r="F51" s="0">
        <f>'Dataset'!F51</f>
      </c>
      <c r="G51" s="0">
        <f>'Dataset'!G51</f>
      </c>
    </row>
    <row r="52">
      <c r="A52" s="0">
        <f>'Dataset'!A52</f>
      </c>
      <c r="B52" s="0">
        <f>'Dataset'!B52</f>
      </c>
      <c r="C52" s="0">
        <f>'Dataset'!C52</f>
      </c>
      <c r="D52" s="0">
        <f>'Dataset'!D52</f>
      </c>
      <c r="E52" s="0">
        <f>'Dataset'!E52</f>
      </c>
      <c r="F52" s="0">
        <f>'Dataset'!F52</f>
      </c>
      <c r="G52" s="0">
        <f>'Dataset'!G52</f>
      </c>
    </row>
    <row r="53">
      <c r="A53" s="0">
        <f>'Dataset'!A53</f>
      </c>
      <c r="B53" s="0">
        <f>'Dataset'!B53</f>
      </c>
      <c r="C53" s="0">
        <f>'Dataset'!C53</f>
      </c>
      <c r="D53" s="0">
        <f>'Dataset'!D53</f>
      </c>
      <c r="E53" s="0">
        <f>'Dataset'!E53</f>
      </c>
      <c r="F53" s="0">
        <f>'Dataset'!F53</f>
      </c>
      <c r="G53" s="0">
        <f>'Dataset'!G53</f>
      </c>
    </row>
    <row r="54">
      <c r="A54" s="0">
        <f>'Dataset'!A54</f>
      </c>
      <c r="B54" s="0">
        <f>'Dataset'!B54</f>
      </c>
      <c r="C54" s="0">
        <f>'Dataset'!C54</f>
      </c>
      <c r="D54" s="0">
        <f>'Dataset'!D54</f>
      </c>
      <c r="E54" s="0">
        <f>'Dataset'!E54</f>
      </c>
      <c r="F54" s="0">
        <f>'Dataset'!F54</f>
      </c>
      <c r="G54" s="0">
        <f>'Dataset'!G54</f>
      </c>
    </row>
    <row r="55">
      <c r="A55" s="0">
        <f>'Dataset'!A55</f>
      </c>
      <c r="B55" s="0">
        <f>'Dataset'!B55</f>
      </c>
      <c r="C55" s="0">
        <f>'Dataset'!C55</f>
      </c>
      <c r="D55" s="0">
        <f>'Dataset'!D55</f>
      </c>
      <c r="E55" s="0">
        <f>'Dataset'!E55</f>
      </c>
      <c r="F55" s="0">
        <f>'Dataset'!F55</f>
      </c>
      <c r="G55" s="0">
        <f>'Dataset'!G55</f>
      </c>
    </row>
    <row r="56">
      <c r="A56" s="0">
        <f>'Dataset'!A56</f>
      </c>
      <c r="B56" s="0">
        <f>'Dataset'!B56</f>
      </c>
      <c r="C56" s="0">
        <f>'Dataset'!C56</f>
      </c>
      <c r="D56" s="0">
        <f>'Dataset'!D56</f>
      </c>
      <c r="E56" s="0">
        <f>'Dataset'!E56</f>
      </c>
      <c r="F56" s="0">
        <f>'Dataset'!F56</f>
      </c>
      <c r="G56" s="0">
        <f>'Dataset'!G56</f>
      </c>
    </row>
    <row r="57">
      <c r="A57" s="0">
        <f>'Dataset'!A57</f>
      </c>
      <c r="B57" s="0">
        <f>'Dataset'!B57</f>
      </c>
      <c r="C57" s="0">
        <f>'Dataset'!C57</f>
      </c>
      <c r="D57" s="0">
        <f>'Dataset'!D57</f>
      </c>
      <c r="E57" s="0">
        <f>'Dataset'!E57</f>
      </c>
      <c r="F57" s="0">
        <f>'Dataset'!F57</f>
      </c>
      <c r="G57" s="0">
        <f>'Dataset'!G57</f>
      </c>
    </row>
    <row r="58">
      <c r="A58" s="0">
        <f>'Dataset'!A58</f>
      </c>
      <c r="B58" s="0">
        <f>'Dataset'!B58</f>
      </c>
      <c r="C58" s="0">
        <f>'Dataset'!C58</f>
      </c>
      <c r="D58" s="0">
        <f>'Dataset'!D58</f>
      </c>
      <c r="E58" s="0">
        <f>'Dataset'!E58</f>
      </c>
      <c r="F58" s="0">
        <f>'Dataset'!F58</f>
      </c>
      <c r="G58" s="0">
        <f>'Dataset'!G58</f>
      </c>
    </row>
    <row r="59">
      <c r="A59" s="0">
        <f>'Dataset'!A59</f>
      </c>
      <c r="B59" s="0">
        <f>'Dataset'!B59</f>
      </c>
      <c r="C59" s="0">
        <f>'Dataset'!C59</f>
      </c>
      <c r="D59" s="0">
        <f>'Dataset'!D59</f>
      </c>
      <c r="E59" s="0">
        <f>'Dataset'!E59</f>
      </c>
      <c r="F59" s="0">
        <f>'Dataset'!F59</f>
      </c>
      <c r="G59" s="0">
        <f>'Dataset'!G59</f>
      </c>
    </row>
    <row r="60">
      <c r="A60" s="0">
        <f>'Dataset'!A60</f>
      </c>
      <c r="B60" s="0">
        <f>'Dataset'!B60</f>
      </c>
      <c r="C60" s="0">
        <f>'Dataset'!C60</f>
      </c>
      <c r="D60" s="0">
        <f>'Dataset'!D60</f>
      </c>
      <c r="E60" s="0">
        <f>'Dataset'!E60</f>
      </c>
      <c r="F60" s="0">
        <f>'Dataset'!F60</f>
      </c>
      <c r="G60" s="0">
        <f>'Dataset'!G60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60"/>
  <sheetViews>
    <sheetView workbookViewId="0"/>
  </sheetViews>
  <sheetFormatPr defaultRowHeight="15"/>
  <cols>
    <col min="2" max="2" width="14.2425584793091" customWidth="1"/>
    <col min="3" max="3" width="15.9125690460205" customWidth="1"/>
    <col min="4" max="4" width="13.6069793701172" customWidth="1"/>
    <col min="5" max="5" width="12.8788976669312" customWidth="1"/>
    <col min="6" max="6" width="9.140625" customWidth="1"/>
    <col min="7" max="7" width="13.082799911499" customWidth="1"/>
    <col min="9" max="9" width="26.4956130981445" customWidth="1"/>
    <col min="10" max="10" width="24.086576461792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I1" s="0" t="s">
        <v>46</v>
      </c>
      <c r="J1" s="0" t="s">
        <v>47</v>
      </c>
    </row>
    <row r="2">
      <c r="A2" s="0">
        <v>0</v>
      </c>
      <c r="B2" s="2">
        <f>'Dataset'!H2</f>
      </c>
      <c r="C2" s="2">
        <f ref="C2:C60" t="shared" si="1">J2</f>
      </c>
      <c r="D2" s="2">
        <f ref="D2:D60" t="shared" si="2">ABS(B2 - C2)</f>
      </c>
      <c r="E2" s="2">
        <f ref="E2:E60" t="shared" si="3">ABS(D2 / B2)</f>
      </c>
      <c r="F2" s="2">
        <f ref="F2:F60" t="shared" si="4">C2 - B2</f>
      </c>
      <c r="G2" s="2">
        <f ref="G2:G60" t="shared" si="5">POWER(F2, 2)</f>
      </c>
      <c r="I2" s="2">
        <f>=(-0.275286683561419*Inputs!$D2+1*Inputs!$B2*1*Inputs!$G2*(-0.443107840455221*Inputs!$A2+POWER(-0.111139015246685*Inputs!$C2,2)*2.73778829081348)*(-0.258010682067816*Inputs!$E2+2.35536450599887*Inputs!$B2)*(-3.1216982023835*Inputs!$F2+POWER(2.35536450599887*Inputs!$B2,2))*(-1.76959836823558*Inputs!$G2+-6.93813604189949)*0.555684556663173+EXP(EXP(POWER((EXP(3.1216982023835*Inputs!$F2)+9.82928894985298),2)*(-0.086003560689272*Inputs!$E2+2.35536450599887*Inputs!$B2+-1.7000630304052*Inputs!$G2))*(-0.086003560689272*Inputs!$E2+EXP(1*Inputs!$F2*EXP(21.6368656888118*Inputs!$D2)*57969.1411750838)*-1))*0.375850456760113+0.626441285605524)</f>
      </c>
      <c r="J2" s="2">
        <f ref="J2:J60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-0.275286683561419*Inputs!$D3+1*Inputs!$B3*1*Inputs!$G3*(-0.443107840455221*Inputs!$A3+POWER(-0.111139015246685*Inputs!$C3,2)*2.73778829081348)*(-0.258010682067816*Inputs!$E3+2.35536450599887*Inputs!$B3)*(-3.1216982023835*Inputs!$F3+POWER(2.35536450599887*Inputs!$B3,2))*(-1.76959836823558*Inputs!$G3+-6.93813604189949)*0.555684556663173+EXP(EXP(POWER((EXP(3.1216982023835*Inputs!$F3)+9.82928894985298),2)*(-0.086003560689272*Inputs!$E3+2.35536450599887*Inputs!$B3+-1.7000630304052*Inputs!$G3))*(-0.086003560689272*Inputs!$E3+EXP(1*Inputs!$F3*EXP(21.6368656888118*Inputs!$D3)*57969.1411750838)*-1))*0.375850456760113+0.626441285605524)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-0.275286683561419*Inputs!$D4+1*Inputs!$B4*1*Inputs!$G4*(-0.443107840455221*Inputs!$A4+POWER(-0.111139015246685*Inputs!$C4,2)*2.73778829081348)*(-0.258010682067816*Inputs!$E4+2.35536450599887*Inputs!$B4)*(-3.1216982023835*Inputs!$F4+POWER(2.35536450599887*Inputs!$B4,2))*(-1.76959836823558*Inputs!$G4+-6.93813604189949)*0.555684556663173+EXP(EXP(POWER((EXP(3.1216982023835*Inputs!$F4)+9.82928894985298),2)*(-0.086003560689272*Inputs!$E4+2.35536450599887*Inputs!$B4+-1.7000630304052*Inputs!$G4))*(-0.086003560689272*Inputs!$E4+EXP(1*Inputs!$F4*EXP(21.6368656888118*Inputs!$D4)*57969.1411750838)*-1))*0.375850456760113+0.626441285605524)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-0.275286683561419*Inputs!$D5+1*Inputs!$B5*1*Inputs!$G5*(-0.443107840455221*Inputs!$A5+POWER(-0.111139015246685*Inputs!$C5,2)*2.73778829081348)*(-0.258010682067816*Inputs!$E5+2.35536450599887*Inputs!$B5)*(-3.1216982023835*Inputs!$F5+POWER(2.35536450599887*Inputs!$B5,2))*(-1.76959836823558*Inputs!$G5+-6.93813604189949)*0.555684556663173+EXP(EXP(POWER((EXP(3.1216982023835*Inputs!$F5)+9.82928894985298),2)*(-0.086003560689272*Inputs!$E5+2.35536450599887*Inputs!$B5+-1.7000630304052*Inputs!$G5))*(-0.086003560689272*Inputs!$E5+EXP(1*Inputs!$F5*EXP(21.6368656888118*Inputs!$D5)*57969.1411750838)*-1))*0.375850456760113+0.626441285605524)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-0.275286683561419*Inputs!$D6+1*Inputs!$B6*1*Inputs!$G6*(-0.443107840455221*Inputs!$A6+POWER(-0.111139015246685*Inputs!$C6,2)*2.73778829081348)*(-0.258010682067816*Inputs!$E6+2.35536450599887*Inputs!$B6)*(-3.1216982023835*Inputs!$F6+POWER(2.35536450599887*Inputs!$B6,2))*(-1.76959836823558*Inputs!$G6+-6.93813604189949)*0.555684556663173+EXP(EXP(POWER((EXP(3.1216982023835*Inputs!$F6)+9.82928894985298),2)*(-0.086003560689272*Inputs!$E6+2.35536450599887*Inputs!$B6+-1.7000630304052*Inputs!$G6))*(-0.086003560689272*Inputs!$E6+EXP(1*Inputs!$F6*EXP(21.6368656888118*Inputs!$D6)*57969.1411750838)*-1))*0.375850456760113+0.626441285605524)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-0.275286683561419*Inputs!$D7+1*Inputs!$B7*1*Inputs!$G7*(-0.443107840455221*Inputs!$A7+POWER(-0.111139015246685*Inputs!$C7,2)*2.73778829081348)*(-0.258010682067816*Inputs!$E7+2.35536450599887*Inputs!$B7)*(-3.1216982023835*Inputs!$F7+POWER(2.35536450599887*Inputs!$B7,2))*(-1.76959836823558*Inputs!$G7+-6.93813604189949)*0.555684556663173+EXP(EXP(POWER((EXP(3.1216982023835*Inputs!$F7)+9.82928894985298),2)*(-0.086003560689272*Inputs!$E7+2.35536450599887*Inputs!$B7+-1.7000630304052*Inputs!$G7))*(-0.086003560689272*Inputs!$E7+EXP(1*Inputs!$F7*EXP(21.6368656888118*Inputs!$D7)*57969.1411750838)*-1))*0.375850456760113+0.626441285605524)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-0.275286683561419*Inputs!$D8+1*Inputs!$B8*1*Inputs!$G8*(-0.443107840455221*Inputs!$A8+POWER(-0.111139015246685*Inputs!$C8,2)*2.73778829081348)*(-0.258010682067816*Inputs!$E8+2.35536450599887*Inputs!$B8)*(-3.1216982023835*Inputs!$F8+POWER(2.35536450599887*Inputs!$B8,2))*(-1.76959836823558*Inputs!$G8+-6.93813604189949)*0.555684556663173+EXP(EXP(POWER((EXP(3.1216982023835*Inputs!$F8)+9.82928894985298),2)*(-0.086003560689272*Inputs!$E8+2.35536450599887*Inputs!$B8+-1.7000630304052*Inputs!$G8))*(-0.086003560689272*Inputs!$E8+EXP(1*Inputs!$F8*EXP(21.6368656888118*Inputs!$D8)*57969.1411750838)*-1))*0.375850456760113+0.626441285605524)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-0.275286683561419*Inputs!$D9+1*Inputs!$B9*1*Inputs!$G9*(-0.443107840455221*Inputs!$A9+POWER(-0.111139015246685*Inputs!$C9,2)*2.73778829081348)*(-0.258010682067816*Inputs!$E9+2.35536450599887*Inputs!$B9)*(-3.1216982023835*Inputs!$F9+POWER(2.35536450599887*Inputs!$B9,2))*(-1.76959836823558*Inputs!$G9+-6.93813604189949)*0.555684556663173+EXP(EXP(POWER((EXP(3.1216982023835*Inputs!$F9)+9.82928894985298),2)*(-0.086003560689272*Inputs!$E9+2.35536450599887*Inputs!$B9+-1.7000630304052*Inputs!$G9))*(-0.086003560689272*Inputs!$E9+EXP(1*Inputs!$F9*EXP(21.6368656888118*Inputs!$D9)*57969.1411750838)*-1))*0.375850456760113+0.626441285605524)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-0.275286683561419*Inputs!$D10+1*Inputs!$B10*1*Inputs!$G10*(-0.443107840455221*Inputs!$A10+POWER(-0.111139015246685*Inputs!$C10,2)*2.73778829081348)*(-0.258010682067816*Inputs!$E10+2.35536450599887*Inputs!$B10)*(-3.1216982023835*Inputs!$F10+POWER(2.35536450599887*Inputs!$B10,2))*(-1.76959836823558*Inputs!$G10+-6.93813604189949)*0.555684556663173+EXP(EXP(POWER((EXP(3.1216982023835*Inputs!$F10)+9.82928894985298),2)*(-0.086003560689272*Inputs!$E10+2.35536450599887*Inputs!$B10+-1.7000630304052*Inputs!$G10))*(-0.086003560689272*Inputs!$E10+EXP(1*Inputs!$F10*EXP(21.6368656888118*Inputs!$D10)*57969.1411750838)*-1))*0.375850456760113+0.626441285605524)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-0.275286683561419*Inputs!$D11+1*Inputs!$B11*1*Inputs!$G11*(-0.443107840455221*Inputs!$A11+POWER(-0.111139015246685*Inputs!$C11,2)*2.73778829081348)*(-0.258010682067816*Inputs!$E11+2.35536450599887*Inputs!$B11)*(-3.1216982023835*Inputs!$F11+POWER(2.35536450599887*Inputs!$B11,2))*(-1.76959836823558*Inputs!$G11+-6.93813604189949)*0.555684556663173+EXP(EXP(POWER((EXP(3.1216982023835*Inputs!$F11)+9.82928894985298),2)*(-0.086003560689272*Inputs!$E11+2.35536450599887*Inputs!$B11+-1.7000630304052*Inputs!$G11))*(-0.086003560689272*Inputs!$E11+EXP(1*Inputs!$F11*EXP(21.6368656888118*Inputs!$D11)*57969.1411750838)*-1))*0.375850456760113+0.626441285605524)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-0.275286683561419*Inputs!$D12+1*Inputs!$B12*1*Inputs!$G12*(-0.443107840455221*Inputs!$A12+POWER(-0.111139015246685*Inputs!$C12,2)*2.73778829081348)*(-0.258010682067816*Inputs!$E12+2.35536450599887*Inputs!$B12)*(-3.1216982023835*Inputs!$F12+POWER(2.35536450599887*Inputs!$B12,2))*(-1.76959836823558*Inputs!$G12+-6.93813604189949)*0.555684556663173+EXP(EXP(POWER((EXP(3.1216982023835*Inputs!$F12)+9.82928894985298),2)*(-0.086003560689272*Inputs!$E12+2.35536450599887*Inputs!$B12+-1.7000630304052*Inputs!$G12))*(-0.086003560689272*Inputs!$E12+EXP(1*Inputs!$F12*EXP(21.6368656888118*Inputs!$D12)*57969.1411750838)*-1))*0.375850456760113+0.626441285605524)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-0.275286683561419*Inputs!$D13+1*Inputs!$B13*1*Inputs!$G13*(-0.443107840455221*Inputs!$A13+POWER(-0.111139015246685*Inputs!$C13,2)*2.73778829081348)*(-0.258010682067816*Inputs!$E13+2.35536450599887*Inputs!$B13)*(-3.1216982023835*Inputs!$F13+POWER(2.35536450599887*Inputs!$B13,2))*(-1.76959836823558*Inputs!$G13+-6.93813604189949)*0.555684556663173+EXP(EXP(POWER((EXP(3.1216982023835*Inputs!$F13)+9.82928894985298),2)*(-0.086003560689272*Inputs!$E13+2.35536450599887*Inputs!$B13+-1.7000630304052*Inputs!$G13))*(-0.086003560689272*Inputs!$E13+EXP(1*Inputs!$F13*EXP(21.6368656888118*Inputs!$D13)*57969.1411750838)*-1))*0.375850456760113+0.626441285605524)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-0.275286683561419*Inputs!$D14+1*Inputs!$B14*1*Inputs!$G14*(-0.443107840455221*Inputs!$A14+POWER(-0.111139015246685*Inputs!$C14,2)*2.73778829081348)*(-0.258010682067816*Inputs!$E14+2.35536450599887*Inputs!$B14)*(-3.1216982023835*Inputs!$F14+POWER(2.35536450599887*Inputs!$B14,2))*(-1.76959836823558*Inputs!$G14+-6.93813604189949)*0.555684556663173+EXP(EXP(POWER((EXP(3.1216982023835*Inputs!$F14)+9.82928894985298),2)*(-0.086003560689272*Inputs!$E14+2.35536450599887*Inputs!$B14+-1.7000630304052*Inputs!$G14))*(-0.086003560689272*Inputs!$E14+EXP(1*Inputs!$F14*EXP(21.6368656888118*Inputs!$D14)*57969.1411750838)*-1))*0.375850456760113+0.626441285605524)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-0.275286683561419*Inputs!$D15+1*Inputs!$B15*1*Inputs!$G15*(-0.443107840455221*Inputs!$A15+POWER(-0.111139015246685*Inputs!$C15,2)*2.73778829081348)*(-0.258010682067816*Inputs!$E15+2.35536450599887*Inputs!$B15)*(-3.1216982023835*Inputs!$F15+POWER(2.35536450599887*Inputs!$B15,2))*(-1.76959836823558*Inputs!$G15+-6.93813604189949)*0.555684556663173+EXP(EXP(POWER((EXP(3.1216982023835*Inputs!$F15)+9.82928894985298),2)*(-0.086003560689272*Inputs!$E15+2.35536450599887*Inputs!$B15+-1.7000630304052*Inputs!$G15))*(-0.086003560689272*Inputs!$E15+EXP(1*Inputs!$F15*EXP(21.6368656888118*Inputs!$D15)*57969.1411750838)*-1))*0.375850456760113+0.626441285605524)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-0.275286683561419*Inputs!$D16+1*Inputs!$B16*1*Inputs!$G16*(-0.443107840455221*Inputs!$A16+POWER(-0.111139015246685*Inputs!$C16,2)*2.73778829081348)*(-0.258010682067816*Inputs!$E16+2.35536450599887*Inputs!$B16)*(-3.1216982023835*Inputs!$F16+POWER(2.35536450599887*Inputs!$B16,2))*(-1.76959836823558*Inputs!$G16+-6.93813604189949)*0.555684556663173+EXP(EXP(POWER((EXP(3.1216982023835*Inputs!$F16)+9.82928894985298),2)*(-0.086003560689272*Inputs!$E16+2.35536450599887*Inputs!$B16+-1.7000630304052*Inputs!$G16))*(-0.086003560689272*Inputs!$E16+EXP(1*Inputs!$F16*EXP(21.6368656888118*Inputs!$D16)*57969.1411750838)*-1))*0.375850456760113+0.626441285605524)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-0.275286683561419*Inputs!$D17+1*Inputs!$B17*1*Inputs!$G17*(-0.443107840455221*Inputs!$A17+POWER(-0.111139015246685*Inputs!$C17,2)*2.73778829081348)*(-0.258010682067816*Inputs!$E17+2.35536450599887*Inputs!$B17)*(-3.1216982023835*Inputs!$F17+POWER(2.35536450599887*Inputs!$B17,2))*(-1.76959836823558*Inputs!$G17+-6.93813604189949)*0.555684556663173+EXP(EXP(POWER((EXP(3.1216982023835*Inputs!$F17)+9.82928894985298),2)*(-0.086003560689272*Inputs!$E17+2.35536450599887*Inputs!$B17+-1.7000630304052*Inputs!$G17))*(-0.086003560689272*Inputs!$E17+EXP(1*Inputs!$F17*EXP(21.6368656888118*Inputs!$D17)*57969.1411750838)*-1))*0.375850456760113+0.626441285605524)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-0.275286683561419*Inputs!$D18+1*Inputs!$B18*1*Inputs!$G18*(-0.443107840455221*Inputs!$A18+POWER(-0.111139015246685*Inputs!$C18,2)*2.73778829081348)*(-0.258010682067816*Inputs!$E18+2.35536450599887*Inputs!$B18)*(-3.1216982023835*Inputs!$F18+POWER(2.35536450599887*Inputs!$B18,2))*(-1.76959836823558*Inputs!$G18+-6.93813604189949)*0.555684556663173+EXP(EXP(POWER((EXP(3.1216982023835*Inputs!$F18)+9.82928894985298),2)*(-0.086003560689272*Inputs!$E18+2.35536450599887*Inputs!$B18+-1.7000630304052*Inputs!$G18))*(-0.086003560689272*Inputs!$E18+EXP(1*Inputs!$F18*EXP(21.6368656888118*Inputs!$D18)*57969.1411750838)*-1))*0.375850456760113+0.626441285605524)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-0.275286683561419*Inputs!$D19+1*Inputs!$B19*1*Inputs!$G19*(-0.443107840455221*Inputs!$A19+POWER(-0.111139015246685*Inputs!$C19,2)*2.73778829081348)*(-0.258010682067816*Inputs!$E19+2.35536450599887*Inputs!$B19)*(-3.1216982023835*Inputs!$F19+POWER(2.35536450599887*Inputs!$B19,2))*(-1.76959836823558*Inputs!$G19+-6.93813604189949)*0.555684556663173+EXP(EXP(POWER((EXP(3.1216982023835*Inputs!$F19)+9.82928894985298),2)*(-0.086003560689272*Inputs!$E19+2.35536450599887*Inputs!$B19+-1.7000630304052*Inputs!$G19))*(-0.086003560689272*Inputs!$E19+EXP(1*Inputs!$F19*EXP(21.6368656888118*Inputs!$D19)*57969.1411750838)*-1))*0.375850456760113+0.626441285605524)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-0.275286683561419*Inputs!$D20+1*Inputs!$B20*1*Inputs!$G20*(-0.443107840455221*Inputs!$A20+POWER(-0.111139015246685*Inputs!$C20,2)*2.73778829081348)*(-0.258010682067816*Inputs!$E20+2.35536450599887*Inputs!$B20)*(-3.1216982023835*Inputs!$F20+POWER(2.35536450599887*Inputs!$B20,2))*(-1.76959836823558*Inputs!$G20+-6.93813604189949)*0.555684556663173+EXP(EXP(POWER((EXP(3.1216982023835*Inputs!$F20)+9.82928894985298),2)*(-0.086003560689272*Inputs!$E20+2.35536450599887*Inputs!$B20+-1.7000630304052*Inputs!$G20))*(-0.086003560689272*Inputs!$E20+EXP(1*Inputs!$F20*EXP(21.6368656888118*Inputs!$D20)*57969.1411750838)*-1))*0.375850456760113+0.626441285605524)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-0.275286683561419*Inputs!$D21+1*Inputs!$B21*1*Inputs!$G21*(-0.443107840455221*Inputs!$A21+POWER(-0.111139015246685*Inputs!$C21,2)*2.73778829081348)*(-0.258010682067816*Inputs!$E21+2.35536450599887*Inputs!$B21)*(-3.1216982023835*Inputs!$F21+POWER(2.35536450599887*Inputs!$B21,2))*(-1.76959836823558*Inputs!$G21+-6.93813604189949)*0.555684556663173+EXP(EXP(POWER((EXP(3.1216982023835*Inputs!$F21)+9.82928894985298),2)*(-0.086003560689272*Inputs!$E21+2.35536450599887*Inputs!$B21+-1.7000630304052*Inputs!$G21))*(-0.086003560689272*Inputs!$E21+EXP(1*Inputs!$F21*EXP(21.6368656888118*Inputs!$D21)*57969.1411750838)*-1))*0.375850456760113+0.626441285605524)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-0.275286683561419*Inputs!$D22+1*Inputs!$B22*1*Inputs!$G22*(-0.443107840455221*Inputs!$A22+POWER(-0.111139015246685*Inputs!$C22,2)*2.73778829081348)*(-0.258010682067816*Inputs!$E22+2.35536450599887*Inputs!$B22)*(-3.1216982023835*Inputs!$F22+POWER(2.35536450599887*Inputs!$B22,2))*(-1.76959836823558*Inputs!$G22+-6.93813604189949)*0.555684556663173+EXP(EXP(POWER((EXP(3.1216982023835*Inputs!$F22)+9.82928894985298),2)*(-0.086003560689272*Inputs!$E22+2.35536450599887*Inputs!$B22+-1.7000630304052*Inputs!$G22))*(-0.086003560689272*Inputs!$E22+EXP(1*Inputs!$F22*EXP(21.6368656888118*Inputs!$D22)*57969.1411750838)*-1))*0.375850456760113+0.626441285605524)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-0.275286683561419*Inputs!$D23+1*Inputs!$B23*1*Inputs!$G23*(-0.443107840455221*Inputs!$A23+POWER(-0.111139015246685*Inputs!$C23,2)*2.73778829081348)*(-0.258010682067816*Inputs!$E23+2.35536450599887*Inputs!$B23)*(-3.1216982023835*Inputs!$F23+POWER(2.35536450599887*Inputs!$B23,2))*(-1.76959836823558*Inputs!$G23+-6.93813604189949)*0.555684556663173+EXP(EXP(POWER((EXP(3.1216982023835*Inputs!$F23)+9.82928894985298),2)*(-0.086003560689272*Inputs!$E23+2.35536450599887*Inputs!$B23+-1.7000630304052*Inputs!$G23))*(-0.086003560689272*Inputs!$E23+EXP(1*Inputs!$F23*EXP(21.6368656888118*Inputs!$D23)*57969.1411750838)*-1))*0.375850456760113+0.626441285605524)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-0.275286683561419*Inputs!$D24+1*Inputs!$B24*1*Inputs!$G24*(-0.443107840455221*Inputs!$A24+POWER(-0.111139015246685*Inputs!$C24,2)*2.73778829081348)*(-0.258010682067816*Inputs!$E24+2.35536450599887*Inputs!$B24)*(-3.1216982023835*Inputs!$F24+POWER(2.35536450599887*Inputs!$B24,2))*(-1.76959836823558*Inputs!$G24+-6.93813604189949)*0.555684556663173+EXP(EXP(POWER((EXP(3.1216982023835*Inputs!$F24)+9.82928894985298),2)*(-0.086003560689272*Inputs!$E24+2.35536450599887*Inputs!$B24+-1.7000630304052*Inputs!$G24))*(-0.086003560689272*Inputs!$E24+EXP(1*Inputs!$F24*EXP(21.6368656888118*Inputs!$D24)*57969.1411750838)*-1))*0.375850456760113+0.626441285605524)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-0.275286683561419*Inputs!$D25+1*Inputs!$B25*1*Inputs!$G25*(-0.443107840455221*Inputs!$A25+POWER(-0.111139015246685*Inputs!$C25,2)*2.73778829081348)*(-0.258010682067816*Inputs!$E25+2.35536450599887*Inputs!$B25)*(-3.1216982023835*Inputs!$F25+POWER(2.35536450599887*Inputs!$B25,2))*(-1.76959836823558*Inputs!$G25+-6.93813604189949)*0.555684556663173+EXP(EXP(POWER((EXP(3.1216982023835*Inputs!$F25)+9.82928894985298),2)*(-0.086003560689272*Inputs!$E25+2.35536450599887*Inputs!$B25+-1.7000630304052*Inputs!$G25))*(-0.086003560689272*Inputs!$E25+EXP(1*Inputs!$F25*EXP(21.6368656888118*Inputs!$D25)*57969.1411750838)*-1))*0.375850456760113+0.626441285605524)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-0.275286683561419*Inputs!$D26+1*Inputs!$B26*1*Inputs!$G26*(-0.443107840455221*Inputs!$A26+POWER(-0.111139015246685*Inputs!$C26,2)*2.73778829081348)*(-0.258010682067816*Inputs!$E26+2.35536450599887*Inputs!$B26)*(-3.1216982023835*Inputs!$F26+POWER(2.35536450599887*Inputs!$B26,2))*(-1.76959836823558*Inputs!$G26+-6.93813604189949)*0.555684556663173+EXP(EXP(POWER((EXP(3.1216982023835*Inputs!$F26)+9.82928894985298),2)*(-0.086003560689272*Inputs!$E26+2.35536450599887*Inputs!$B26+-1.7000630304052*Inputs!$G26))*(-0.086003560689272*Inputs!$E26+EXP(1*Inputs!$F26*EXP(21.6368656888118*Inputs!$D26)*57969.1411750838)*-1))*0.375850456760113+0.626441285605524)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-0.275286683561419*Inputs!$D27+1*Inputs!$B27*1*Inputs!$G27*(-0.443107840455221*Inputs!$A27+POWER(-0.111139015246685*Inputs!$C27,2)*2.73778829081348)*(-0.258010682067816*Inputs!$E27+2.35536450599887*Inputs!$B27)*(-3.1216982023835*Inputs!$F27+POWER(2.35536450599887*Inputs!$B27,2))*(-1.76959836823558*Inputs!$G27+-6.93813604189949)*0.555684556663173+EXP(EXP(POWER((EXP(3.1216982023835*Inputs!$F27)+9.82928894985298),2)*(-0.086003560689272*Inputs!$E27+2.35536450599887*Inputs!$B27+-1.7000630304052*Inputs!$G27))*(-0.086003560689272*Inputs!$E27+EXP(1*Inputs!$F27*EXP(21.6368656888118*Inputs!$D27)*57969.1411750838)*-1))*0.375850456760113+0.626441285605524)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-0.275286683561419*Inputs!$D28+1*Inputs!$B28*1*Inputs!$G28*(-0.443107840455221*Inputs!$A28+POWER(-0.111139015246685*Inputs!$C28,2)*2.73778829081348)*(-0.258010682067816*Inputs!$E28+2.35536450599887*Inputs!$B28)*(-3.1216982023835*Inputs!$F28+POWER(2.35536450599887*Inputs!$B28,2))*(-1.76959836823558*Inputs!$G28+-6.93813604189949)*0.555684556663173+EXP(EXP(POWER((EXP(3.1216982023835*Inputs!$F28)+9.82928894985298),2)*(-0.086003560689272*Inputs!$E28+2.35536450599887*Inputs!$B28+-1.7000630304052*Inputs!$G28))*(-0.086003560689272*Inputs!$E28+EXP(1*Inputs!$F28*EXP(21.6368656888118*Inputs!$D28)*57969.1411750838)*-1))*0.375850456760113+0.626441285605524)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-0.275286683561419*Inputs!$D29+1*Inputs!$B29*1*Inputs!$G29*(-0.443107840455221*Inputs!$A29+POWER(-0.111139015246685*Inputs!$C29,2)*2.73778829081348)*(-0.258010682067816*Inputs!$E29+2.35536450599887*Inputs!$B29)*(-3.1216982023835*Inputs!$F29+POWER(2.35536450599887*Inputs!$B29,2))*(-1.76959836823558*Inputs!$G29+-6.93813604189949)*0.555684556663173+EXP(EXP(POWER((EXP(3.1216982023835*Inputs!$F29)+9.82928894985298),2)*(-0.086003560689272*Inputs!$E29+2.35536450599887*Inputs!$B29+-1.7000630304052*Inputs!$G29))*(-0.086003560689272*Inputs!$E29+EXP(1*Inputs!$F29*EXP(21.6368656888118*Inputs!$D29)*57969.1411750838)*-1))*0.375850456760113+0.626441285605524)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-0.275286683561419*Inputs!$D30+1*Inputs!$B30*1*Inputs!$G30*(-0.443107840455221*Inputs!$A30+POWER(-0.111139015246685*Inputs!$C30,2)*2.73778829081348)*(-0.258010682067816*Inputs!$E30+2.35536450599887*Inputs!$B30)*(-3.1216982023835*Inputs!$F30+POWER(2.35536450599887*Inputs!$B30,2))*(-1.76959836823558*Inputs!$G30+-6.93813604189949)*0.555684556663173+EXP(EXP(POWER((EXP(3.1216982023835*Inputs!$F30)+9.82928894985298),2)*(-0.086003560689272*Inputs!$E30+2.35536450599887*Inputs!$B30+-1.7000630304052*Inputs!$G30))*(-0.086003560689272*Inputs!$E30+EXP(1*Inputs!$F30*EXP(21.6368656888118*Inputs!$D30)*57969.1411750838)*-1))*0.375850456760113+0.626441285605524)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-0.275286683561419*Inputs!$D31+1*Inputs!$B31*1*Inputs!$G31*(-0.443107840455221*Inputs!$A31+POWER(-0.111139015246685*Inputs!$C31,2)*2.73778829081348)*(-0.258010682067816*Inputs!$E31+2.35536450599887*Inputs!$B31)*(-3.1216982023835*Inputs!$F31+POWER(2.35536450599887*Inputs!$B31,2))*(-1.76959836823558*Inputs!$G31+-6.93813604189949)*0.555684556663173+EXP(EXP(POWER((EXP(3.1216982023835*Inputs!$F31)+9.82928894985298),2)*(-0.086003560689272*Inputs!$E31+2.35536450599887*Inputs!$B31+-1.7000630304052*Inputs!$G31))*(-0.086003560689272*Inputs!$E31+EXP(1*Inputs!$F31*EXP(21.6368656888118*Inputs!$D31)*57969.1411750838)*-1))*0.375850456760113+0.626441285605524)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-0.275286683561419*Inputs!$D32+1*Inputs!$B32*1*Inputs!$G32*(-0.443107840455221*Inputs!$A32+POWER(-0.111139015246685*Inputs!$C32,2)*2.73778829081348)*(-0.258010682067816*Inputs!$E32+2.35536450599887*Inputs!$B32)*(-3.1216982023835*Inputs!$F32+POWER(2.35536450599887*Inputs!$B32,2))*(-1.76959836823558*Inputs!$G32+-6.93813604189949)*0.555684556663173+EXP(EXP(POWER((EXP(3.1216982023835*Inputs!$F32)+9.82928894985298),2)*(-0.086003560689272*Inputs!$E32+2.35536450599887*Inputs!$B32+-1.7000630304052*Inputs!$G32))*(-0.086003560689272*Inputs!$E32+EXP(1*Inputs!$F32*EXP(21.6368656888118*Inputs!$D32)*57969.1411750838)*-1))*0.375850456760113+0.626441285605524)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-0.275286683561419*Inputs!$D33+1*Inputs!$B33*1*Inputs!$G33*(-0.443107840455221*Inputs!$A33+POWER(-0.111139015246685*Inputs!$C33,2)*2.73778829081348)*(-0.258010682067816*Inputs!$E33+2.35536450599887*Inputs!$B33)*(-3.1216982023835*Inputs!$F33+POWER(2.35536450599887*Inputs!$B33,2))*(-1.76959836823558*Inputs!$G33+-6.93813604189949)*0.555684556663173+EXP(EXP(POWER((EXP(3.1216982023835*Inputs!$F33)+9.82928894985298),2)*(-0.086003560689272*Inputs!$E33+2.35536450599887*Inputs!$B33+-1.7000630304052*Inputs!$G33))*(-0.086003560689272*Inputs!$E33+EXP(1*Inputs!$F33*EXP(21.6368656888118*Inputs!$D33)*57969.1411750838)*-1))*0.375850456760113+0.626441285605524)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-0.275286683561419*Inputs!$D34+1*Inputs!$B34*1*Inputs!$G34*(-0.443107840455221*Inputs!$A34+POWER(-0.111139015246685*Inputs!$C34,2)*2.73778829081348)*(-0.258010682067816*Inputs!$E34+2.35536450599887*Inputs!$B34)*(-3.1216982023835*Inputs!$F34+POWER(2.35536450599887*Inputs!$B34,2))*(-1.76959836823558*Inputs!$G34+-6.93813604189949)*0.555684556663173+EXP(EXP(POWER((EXP(3.1216982023835*Inputs!$F34)+9.82928894985298),2)*(-0.086003560689272*Inputs!$E34+2.35536450599887*Inputs!$B34+-1.7000630304052*Inputs!$G34))*(-0.086003560689272*Inputs!$E34+EXP(1*Inputs!$F34*EXP(21.6368656888118*Inputs!$D34)*57969.1411750838)*-1))*0.375850456760113+0.626441285605524)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-0.275286683561419*Inputs!$D35+1*Inputs!$B35*1*Inputs!$G35*(-0.443107840455221*Inputs!$A35+POWER(-0.111139015246685*Inputs!$C35,2)*2.73778829081348)*(-0.258010682067816*Inputs!$E35+2.35536450599887*Inputs!$B35)*(-3.1216982023835*Inputs!$F35+POWER(2.35536450599887*Inputs!$B35,2))*(-1.76959836823558*Inputs!$G35+-6.93813604189949)*0.555684556663173+EXP(EXP(POWER((EXP(3.1216982023835*Inputs!$F35)+9.82928894985298),2)*(-0.086003560689272*Inputs!$E35+2.35536450599887*Inputs!$B35+-1.7000630304052*Inputs!$G35))*(-0.086003560689272*Inputs!$E35+EXP(1*Inputs!$F35*EXP(21.6368656888118*Inputs!$D35)*57969.1411750838)*-1))*0.375850456760113+0.626441285605524)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-0.275286683561419*Inputs!$D36+1*Inputs!$B36*1*Inputs!$G36*(-0.443107840455221*Inputs!$A36+POWER(-0.111139015246685*Inputs!$C36,2)*2.73778829081348)*(-0.258010682067816*Inputs!$E36+2.35536450599887*Inputs!$B36)*(-3.1216982023835*Inputs!$F36+POWER(2.35536450599887*Inputs!$B36,2))*(-1.76959836823558*Inputs!$G36+-6.93813604189949)*0.555684556663173+EXP(EXP(POWER((EXP(3.1216982023835*Inputs!$F36)+9.82928894985298),2)*(-0.086003560689272*Inputs!$E36+2.35536450599887*Inputs!$B36+-1.7000630304052*Inputs!$G36))*(-0.086003560689272*Inputs!$E36+EXP(1*Inputs!$F36*EXP(21.6368656888118*Inputs!$D36)*57969.1411750838)*-1))*0.375850456760113+0.626441285605524)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-0.275286683561419*Inputs!$D37+1*Inputs!$B37*1*Inputs!$G37*(-0.443107840455221*Inputs!$A37+POWER(-0.111139015246685*Inputs!$C37,2)*2.73778829081348)*(-0.258010682067816*Inputs!$E37+2.35536450599887*Inputs!$B37)*(-3.1216982023835*Inputs!$F37+POWER(2.35536450599887*Inputs!$B37,2))*(-1.76959836823558*Inputs!$G37+-6.93813604189949)*0.555684556663173+EXP(EXP(POWER((EXP(3.1216982023835*Inputs!$F37)+9.82928894985298),2)*(-0.086003560689272*Inputs!$E37+2.35536450599887*Inputs!$B37+-1.7000630304052*Inputs!$G37))*(-0.086003560689272*Inputs!$E37+EXP(1*Inputs!$F37*EXP(21.6368656888118*Inputs!$D37)*57969.1411750838)*-1))*0.375850456760113+0.626441285605524)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-0.275286683561419*Inputs!$D38+1*Inputs!$B38*1*Inputs!$G38*(-0.443107840455221*Inputs!$A38+POWER(-0.111139015246685*Inputs!$C38,2)*2.73778829081348)*(-0.258010682067816*Inputs!$E38+2.35536450599887*Inputs!$B38)*(-3.1216982023835*Inputs!$F38+POWER(2.35536450599887*Inputs!$B38,2))*(-1.76959836823558*Inputs!$G38+-6.93813604189949)*0.555684556663173+EXP(EXP(POWER((EXP(3.1216982023835*Inputs!$F38)+9.82928894985298),2)*(-0.086003560689272*Inputs!$E38+2.35536450599887*Inputs!$B38+-1.7000630304052*Inputs!$G38))*(-0.086003560689272*Inputs!$E38+EXP(1*Inputs!$F38*EXP(21.6368656888118*Inputs!$D38)*57969.1411750838)*-1))*0.375850456760113+0.626441285605524)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-0.275286683561419*Inputs!$D39+1*Inputs!$B39*1*Inputs!$G39*(-0.443107840455221*Inputs!$A39+POWER(-0.111139015246685*Inputs!$C39,2)*2.73778829081348)*(-0.258010682067816*Inputs!$E39+2.35536450599887*Inputs!$B39)*(-3.1216982023835*Inputs!$F39+POWER(2.35536450599887*Inputs!$B39,2))*(-1.76959836823558*Inputs!$G39+-6.93813604189949)*0.555684556663173+EXP(EXP(POWER((EXP(3.1216982023835*Inputs!$F39)+9.82928894985298),2)*(-0.086003560689272*Inputs!$E39+2.35536450599887*Inputs!$B39+-1.7000630304052*Inputs!$G39))*(-0.086003560689272*Inputs!$E39+EXP(1*Inputs!$F39*EXP(21.6368656888118*Inputs!$D39)*57969.1411750838)*-1))*0.375850456760113+0.626441285605524)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-0.275286683561419*Inputs!$D40+1*Inputs!$B40*1*Inputs!$G40*(-0.443107840455221*Inputs!$A40+POWER(-0.111139015246685*Inputs!$C40,2)*2.73778829081348)*(-0.258010682067816*Inputs!$E40+2.35536450599887*Inputs!$B40)*(-3.1216982023835*Inputs!$F40+POWER(2.35536450599887*Inputs!$B40,2))*(-1.76959836823558*Inputs!$G40+-6.93813604189949)*0.555684556663173+EXP(EXP(POWER((EXP(3.1216982023835*Inputs!$F40)+9.82928894985298),2)*(-0.086003560689272*Inputs!$E40+2.35536450599887*Inputs!$B40+-1.7000630304052*Inputs!$G40))*(-0.086003560689272*Inputs!$E40+EXP(1*Inputs!$F40*EXP(21.6368656888118*Inputs!$D40)*57969.1411750838)*-1))*0.375850456760113+0.626441285605524)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-0.275286683561419*Inputs!$D41+1*Inputs!$B41*1*Inputs!$G41*(-0.443107840455221*Inputs!$A41+POWER(-0.111139015246685*Inputs!$C41,2)*2.73778829081348)*(-0.258010682067816*Inputs!$E41+2.35536450599887*Inputs!$B41)*(-3.1216982023835*Inputs!$F41+POWER(2.35536450599887*Inputs!$B41,2))*(-1.76959836823558*Inputs!$G41+-6.93813604189949)*0.555684556663173+EXP(EXP(POWER((EXP(3.1216982023835*Inputs!$F41)+9.82928894985298),2)*(-0.086003560689272*Inputs!$E41+2.35536450599887*Inputs!$B41+-1.7000630304052*Inputs!$G41))*(-0.086003560689272*Inputs!$E41+EXP(1*Inputs!$F41*EXP(21.6368656888118*Inputs!$D41)*57969.1411750838)*-1))*0.375850456760113+0.626441285605524)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-0.275286683561419*Inputs!$D42+1*Inputs!$B42*1*Inputs!$G42*(-0.443107840455221*Inputs!$A42+POWER(-0.111139015246685*Inputs!$C42,2)*2.73778829081348)*(-0.258010682067816*Inputs!$E42+2.35536450599887*Inputs!$B42)*(-3.1216982023835*Inputs!$F42+POWER(2.35536450599887*Inputs!$B42,2))*(-1.76959836823558*Inputs!$G42+-6.93813604189949)*0.555684556663173+EXP(EXP(POWER((EXP(3.1216982023835*Inputs!$F42)+9.82928894985298),2)*(-0.086003560689272*Inputs!$E42+2.35536450599887*Inputs!$B42+-1.7000630304052*Inputs!$G42))*(-0.086003560689272*Inputs!$E42+EXP(1*Inputs!$F42*EXP(21.6368656888118*Inputs!$D42)*57969.1411750838)*-1))*0.375850456760113+0.626441285605524)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-0.275286683561419*Inputs!$D43+1*Inputs!$B43*1*Inputs!$G43*(-0.443107840455221*Inputs!$A43+POWER(-0.111139015246685*Inputs!$C43,2)*2.73778829081348)*(-0.258010682067816*Inputs!$E43+2.35536450599887*Inputs!$B43)*(-3.1216982023835*Inputs!$F43+POWER(2.35536450599887*Inputs!$B43,2))*(-1.76959836823558*Inputs!$G43+-6.93813604189949)*0.555684556663173+EXP(EXP(POWER((EXP(3.1216982023835*Inputs!$F43)+9.82928894985298),2)*(-0.086003560689272*Inputs!$E43+2.35536450599887*Inputs!$B43+-1.7000630304052*Inputs!$G43))*(-0.086003560689272*Inputs!$E43+EXP(1*Inputs!$F43*EXP(21.6368656888118*Inputs!$D43)*57969.1411750838)*-1))*0.375850456760113+0.626441285605524)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-0.275286683561419*Inputs!$D44+1*Inputs!$B44*1*Inputs!$G44*(-0.443107840455221*Inputs!$A44+POWER(-0.111139015246685*Inputs!$C44,2)*2.73778829081348)*(-0.258010682067816*Inputs!$E44+2.35536450599887*Inputs!$B44)*(-3.1216982023835*Inputs!$F44+POWER(2.35536450599887*Inputs!$B44,2))*(-1.76959836823558*Inputs!$G44+-6.93813604189949)*0.555684556663173+EXP(EXP(POWER((EXP(3.1216982023835*Inputs!$F44)+9.82928894985298),2)*(-0.086003560689272*Inputs!$E44+2.35536450599887*Inputs!$B44+-1.7000630304052*Inputs!$G44))*(-0.086003560689272*Inputs!$E44+EXP(1*Inputs!$F44*EXP(21.6368656888118*Inputs!$D44)*57969.1411750838)*-1))*0.375850456760113+0.626441285605524)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-0.275286683561419*Inputs!$D45+1*Inputs!$B45*1*Inputs!$G45*(-0.443107840455221*Inputs!$A45+POWER(-0.111139015246685*Inputs!$C45,2)*2.73778829081348)*(-0.258010682067816*Inputs!$E45+2.35536450599887*Inputs!$B45)*(-3.1216982023835*Inputs!$F45+POWER(2.35536450599887*Inputs!$B45,2))*(-1.76959836823558*Inputs!$G45+-6.93813604189949)*0.555684556663173+EXP(EXP(POWER((EXP(3.1216982023835*Inputs!$F45)+9.82928894985298),2)*(-0.086003560689272*Inputs!$E45+2.35536450599887*Inputs!$B45+-1.7000630304052*Inputs!$G45))*(-0.086003560689272*Inputs!$E45+EXP(1*Inputs!$F45*EXP(21.6368656888118*Inputs!$D45)*57969.1411750838)*-1))*0.375850456760113+0.626441285605524)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-0.275286683561419*Inputs!$D46+1*Inputs!$B46*1*Inputs!$G46*(-0.443107840455221*Inputs!$A46+POWER(-0.111139015246685*Inputs!$C46,2)*2.73778829081348)*(-0.258010682067816*Inputs!$E46+2.35536450599887*Inputs!$B46)*(-3.1216982023835*Inputs!$F46+POWER(2.35536450599887*Inputs!$B46,2))*(-1.76959836823558*Inputs!$G46+-6.93813604189949)*0.555684556663173+EXP(EXP(POWER((EXP(3.1216982023835*Inputs!$F46)+9.82928894985298),2)*(-0.086003560689272*Inputs!$E46+2.35536450599887*Inputs!$B46+-1.7000630304052*Inputs!$G46))*(-0.086003560689272*Inputs!$E46+EXP(1*Inputs!$F46*EXP(21.6368656888118*Inputs!$D46)*57969.1411750838)*-1))*0.375850456760113+0.626441285605524)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-0.275286683561419*Inputs!$D47+1*Inputs!$B47*1*Inputs!$G47*(-0.443107840455221*Inputs!$A47+POWER(-0.111139015246685*Inputs!$C47,2)*2.73778829081348)*(-0.258010682067816*Inputs!$E47+2.35536450599887*Inputs!$B47)*(-3.1216982023835*Inputs!$F47+POWER(2.35536450599887*Inputs!$B47,2))*(-1.76959836823558*Inputs!$G47+-6.93813604189949)*0.555684556663173+EXP(EXP(POWER((EXP(3.1216982023835*Inputs!$F47)+9.82928894985298),2)*(-0.086003560689272*Inputs!$E47+2.35536450599887*Inputs!$B47+-1.7000630304052*Inputs!$G47))*(-0.086003560689272*Inputs!$E47+EXP(1*Inputs!$F47*EXP(21.6368656888118*Inputs!$D47)*57969.1411750838)*-1))*0.375850456760113+0.626441285605524)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-0.275286683561419*Inputs!$D48+1*Inputs!$B48*1*Inputs!$G48*(-0.443107840455221*Inputs!$A48+POWER(-0.111139015246685*Inputs!$C48,2)*2.73778829081348)*(-0.258010682067816*Inputs!$E48+2.35536450599887*Inputs!$B48)*(-3.1216982023835*Inputs!$F48+POWER(2.35536450599887*Inputs!$B48,2))*(-1.76959836823558*Inputs!$G48+-6.93813604189949)*0.555684556663173+EXP(EXP(POWER((EXP(3.1216982023835*Inputs!$F48)+9.82928894985298),2)*(-0.086003560689272*Inputs!$E48+2.35536450599887*Inputs!$B48+-1.7000630304052*Inputs!$G48))*(-0.086003560689272*Inputs!$E48+EXP(1*Inputs!$F48*EXP(21.6368656888118*Inputs!$D48)*57969.1411750838)*-1))*0.375850456760113+0.626441285605524)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-0.275286683561419*Inputs!$D49+1*Inputs!$B49*1*Inputs!$G49*(-0.443107840455221*Inputs!$A49+POWER(-0.111139015246685*Inputs!$C49,2)*2.73778829081348)*(-0.258010682067816*Inputs!$E49+2.35536450599887*Inputs!$B49)*(-3.1216982023835*Inputs!$F49+POWER(2.35536450599887*Inputs!$B49,2))*(-1.76959836823558*Inputs!$G49+-6.93813604189949)*0.555684556663173+EXP(EXP(POWER((EXP(3.1216982023835*Inputs!$F49)+9.82928894985298),2)*(-0.086003560689272*Inputs!$E49+2.35536450599887*Inputs!$B49+-1.7000630304052*Inputs!$G49))*(-0.086003560689272*Inputs!$E49+EXP(1*Inputs!$F49*EXP(21.6368656888118*Inputs!$D49)*57969.1411750838)*-1))*0.375850456760113+0.626441285605524)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-0.275286683561419*Inputs!$D50+1*Inputs!$B50*1*Inputs!$G50*(-0.443107840455221*Inputs!$A50+POWER(-0.111139015246685*Inputs!$C50,2)*2.73778829081348)*(-0.258010682067816*Inputs!$E50+2.35536450599887*Inputs!$B50)*(-3.1216982023835*Inputs!$F50+POWER(2.35536450599887*Inputs!$B50,2))*(-1.76959836823558*Inputs!$G50+-6.93813604189949)*0.555684556663173+EXP(EXP(POWER((EXP(3.1216982023835*Inputs!$F50)+9.82928894985298),2)*(-0.086003560689272*Inputs!$E50+2.35536450599887*Inputs!$B50+-1.7000630304052*Inputs!$G50))*(-0.086003560689272*Inputs!$E50+EXP(1*Inputs!$F50*EXP(21.6368656888118*Inputs!$D50)*57969.1411750838)*-1))*0.375850456760113+0.626441285605524)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-0.275286683561419*Inputs!$D51+1*Inputs!$B51*1*Inputs!$G51*(-0.443107840455221*Inputs!$A51+POWER(-0.111139015246685*Inputs!$C51,2)*2.73778829081348)*(-0.258010682067816*Inputs!$E51+2.35536450599887*Inputs!$B51)*(-3.1216982023835*Inputs!$F51+POWER(2.35536450599887*Inputs!$B51,2))*(-1.76959836823558*Inputs!$G51+-6.93813604189949)*0.555684556663173+EXP(EXP(POWER((EXP(3.1216982023835*Inputs!$F51)+9.82928894985298),2)*(-0.086003560689272*Inputs!$E51+2.35536450599887*Inputs!$B51+-1.7000630304052*Inputs!$G51))*(-0.086003560689272*Inputs!$E51+EXP(1*Inputs!$F51*EXP(21.6368656888118*Inputs!$D51)*57969.1411750838)*-1))*0.375850456760113+0.626441285605524)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-0.275286683561419*Inputs!$D52+1*Inputs!$B52*1*Inputs!$G52*(-0.443107840455221*Inputs!$A52+POWER(-0.111139015246685*Inputs!$C52,2)*2.73778829081348)*(-0.258010682067816*Inputs!$E52+2.35536450599887*Inputs!$B52)*(-3.1216982023835*Inputs!$F52+POWER(2.35536450599887*Inputs!$B52,2))*(-1.76959836823558*Inputs!$G52+-6.93813604189949)*0.555684556663173+EXP(EXP(POWER((EXP(3.1216982023835*Inputs!$F52)+9.82928894985298),2)*(-0.086003560689272*Inputs!$E52+2.35536450599887*Inputs!$B52+-1.7000630304052*Inputs!$G52))*(-0.086003560689272*Inputs!$E52+EXP(1*Inputs!$F52*EXP(21.6368656888118*Inputs!$D52)*57969.1411750838)*-1))*0.375850456760113+0.626441285605524)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-0.275286683561419*Inputs!$D53+1*Inputs!$B53*1*Inputs!$G53*(-0.443107840455221*Inputs!$A53+POWER(-0.111139015246685*Inputs!$C53,2)*2.73778829081348)*(-0.258010682067816*Inputs!$E53+2.35536450599887*Inputs!$B53)*(-3.1216982023835*Inputs!$F53+POWER(2.35536450599887*Inputs!$B53,2))*(-1.76959836823558*Inputs!$G53+-6.93813604189949)*0.555684556663173+EXP(EXP(POWER((EXP(3.1216982023835*Inputs!$F53)+9.82928894985298),2)*(-0.086003560689272*Inputs!$E53+2.35536450599887*Inputs!$B53+-1.7000630304052*Inputs!$G53))*(-0.086003560689272*Inputs!$E53+EXP(1*Inputs!$F53*EXP(21.6368656888118*Inputs!$D53)*57969.1411750838)*-1))*0.375850456760113+0.626441285605524)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-0.275286683561419*Inputs!$D54+1*Inputs!$B54*1*Inputs!$G54*(-0.443107840455221*Inputs!$A54+POWER(-0.111139015246685*Inputs!$C54,2)*2.73778829081348)*(-0.258010682067816*Inputs!$E54+2.35536450599887*Inputs!$B54)*(-3.1216982023835*Inputs!$F54+POWER(2.35536450599887*Inputs!$B54,2))*(-1.76959836823558*Inputs!$G54+-6.93813604189949)*0.555684556663173+EXP(EXP(POWER((EXP(3.1216982023835*Inputs!$F54)+9.82928894985298),2)*(-0.086003560689272*Inputs!$E54+2.35536450599887*Inputs!$B54+-1.7000630304052*Inputs!$G54))*(-0.086003560689272*Inputs!$E54+EXP(1*Inputs!$F54*EXP(21.6368656888118*Inputs!$D54)*57969.1411750838)*-1))*0.375850456760113+0.626441285605524)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-0.275286683561419*Inputs!$D55+1*Inputs!$B55*1*Inputs!$G55*(-0.443107840455221*Inputs!$A55+POWER(-0.111139015246685*Inputs!$C55,2)*2.73778829081348)*(-0.258010682067816*Inputs!$E55+2.35536450599887*Inputs!$B55)*(-3.1216982023835*Inputs!$F55+POWER(2.35536450599887*Inputs!$B55,2))*(-1.76959836823558*Inputs!$G55+-6.93813604189949)*0.555684556663173+EXP(EXP(POWER((EXP(3.1216982023835*Inputs!$F55)+9.82928894985298),2)*(-0.086003560689272*Inputs!$E55+2.35536450599887*Inputs!$B55+-1.7000630304052*Inputs!$G55))*(-0.086003560689272*Inputs!$E55+EXP(1*Inputs!$F55*EXP(21.6368656888118*Inputs!$D55)*57969.1411750838)*-1))*0.375850456760113+0.626441285605524)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-0.275286683561419*Inputs!$D56+1*Inputs!$B56*1*Inputs!$G56*(-0.443107840455221*Inputs!$A56+POWER(-0.111139015246685*Inputs!$C56,2)*2.73778829081348)*(-0.258010682067816*Inputs!$E56+2.35536450599887*Inputs!$B56)*(-3.1216982023835*Inputs!$F56+POWER(2.35536450599887*Inputs!$B56,2))*(-1.76959836823558*Inputs!$G56+-6.93813604189949)*0.555684556663173+EXP(EXP(POWER((EXP(3.1216982023835*Inputs!$F56)+9.82928894985298),2)*(-0.086003560689272*Inputs!$E56+2.35536450599887*Inputs!$B56+-1.7000630304052*Inputs!$G56))*(-0.086003560689272*Inputs!$E56+EXP(1*Inputs!$F56*EXP(21.6368656888118*Inputs!$D56)*57969.1411750838)*-1))*0.375850456760113+0.626441285605524)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-0.275286683561419*Inputs!$D57+1*Inputs!$B57*1*Inputs!$G57*(-0.443107840455221*Inputs!$A57+POWER(-0.111139015246685*Inputs!$C57,2)*2.73778829081348)*(-0.258010682067816*Inputs!$E57+2.35536450599887*Inputs!$B57)*(-3.1216982023835*Inputs!$F57+POWER(2.35536450599887*Inputs!$B57,2))*(-1.76959836823558*Inputs!$G57+-6.93813604189949)*0.555684556663173+EXP(EXP(POWER((EXP(3.1216982023835*Inputs!$F57)+9.82928894985298),2)*(-0.086003560689272*Inputs!$E57+2.35536450599887*Inputs!$B57+-1.7000630304052*Inputs!$G57))*(-0.086003560689272*Inputs!$E57+EXP(1*Inputs!$F57*EXP(21.6368656888118*Inputs!$D57)*57969.1411750838)*-1))*0.375850456760113+0.626441285605524)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-0.275286683561419*Inputs!$D58+1*Inputs!$B58*1*Inputs!$G58*(-0.443107840455221*Inputs!$A58+POWER(-0.111139015246685*Inputs!$C58,2)*2.73778829081348)*(-0.258010682067816*Inputs!$E58+2.35536450599887*Inputs!$B58)*(-3.1216982023835*Inputs!$F58+POWER(2.35536450599887*Inputs!$B58,2))*(-1.76959836823558*Inputs!$G58+-6.93813604189949)*0.555684556663173+EXP(EXP(POWER((EXP(3.1216982023835*Inputs!$F58)+9.82928894985298),2)*(-0.086003560689272*Inputs!$E58+2.35536450599887*Inputs!$B58+-1.7000630304052*Inputs!$G58))*(-0.086003560689272*Inputs!$E58+EXP(1*Inputs!$F58*EXP(21.6368656888118*Inputs!$D58)*57969.1411750838)*-1))*0.375850456760113+0.626441285605524)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-0.275286683561419*Inputs!$D59+1*Inputs!$B59*1*Inputs!$G59*(-0.443107840455221*Inputs!$A59+POWER(-0.111139015246685*Inputs!$C59,2)*2.73778829081348)*(-0.258010682067816*Inputs!$E59+2.35536450599887*Inputs!$B59)*(-3.1216982023835*Inputs!$F59+POWER(2.35536450599887*Inputs!$B59,2))*(-1.76959836823558*Inputs!$G59+-6.93813604189949)*0.555684556663173+EXP(EXP(POWER((EXP(3.1216982023835*Inputs!$F59)+9.82928894985298),2)*(-0.086003560689272*Inputs!$E59+2.35536450599887*Inputs!$B59+-1.7000630304052*Inputs!$G59))*(-0.086003560689272*Inputs!$E59+EXP(1*Inputs!$F59*EXP(21.6368656888118*Inputs!$D59)*57969.1411750838)*-1))*0.375850456760113+0.626441285605524)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-0.275286683561419*Inputs!$D60+1*Inputs!$B60*1*Inputs!$G60*(-0.443107840455221*Inputs!$A60+POWER(-0.111139015246685*Inputs!$C60,2)*2.73778829081348)*(-0.258010682067816*Inputs!$E60+2.35536450599887*Inputs!$B60)*(-3.1216982023835*Inputs!$F60+POWER(2.35536450599887*Inputs!$B60,2))*(-1.76959836823558*Inputs!$G60+-6.93813604189949)*0.555684556663173+EXP(EXP(POWER((EXP(3.1216982023835*Inputs!$F60)+9.82928894985298),2)*(-0.086003560689272*Inputs!$E60+2.35536450599887*Inputs!$B60+-1.7000630304052*Inputs!$G60))*(-0.086003560689272*Inputs!$E60+EXP(1*Inputs!$F60*EXP(21.6368656888118*Inputs!$D60)*57969.1411750838)*-1))*0.375850456760113+0.626441285605524)</f>
      </c>
      <c r="J60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