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1C1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<sst xmlns="http://schemas.openxmlformats.org/spreadsheetml/2006/main" count="46" uniqueCount="46">
  <si>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</si>
  <si>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</si>
  <si>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(EXP(1*$D1*1*$E1*5.70115061679742)*-0.00143841965303221+18.2255654215209)*(-0.518010611167189*$B1+EXP(1.11082483650858*$C1)*-1.10958109861499+1*$D1*1*$E1*-1.22098119326322)*0.0196092074962066+EXP(1.85937631870218*$A1)*0.0570716454356799+1*$B1*EXP(1.72843442864344*$E1)*-0.0191908046272618+1.09082772829723)</t>
  </si>
  <si>
    <t>Model Depth</t>
  </si>
  <si>
    <t/>
  </si>
  <si>
    <t>Model Length</t>
  </si>
  <si>
    <t>x2 = A</t>
  </si>
  <si>
    <t>x3 = B</t>
  </si>
  <si>
    <t>Estimation Limits Lower</t>
  </si>
  <si>
    <t>x5 = C</t>
  </si>
  <si>
    <t>Estimation Limits Upper</t>
  </si>
  <si>
    <t>x6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</si>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</sst>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1C1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16</xdr:col>
      <xdr:colOff>180975</xdr:colOff>
      <xdr:row>18</xdr:row>
      <xdr:rowOff>66675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7.1482772827148" customWidth="1"/>
    <col min="2" max="2" width="25.2055549621582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9</v>
      </c>
      <c r="D2" s="0" t="s">
        <v>4</v>
      </c>
    </row>
    <row r="3">
      <c r="A3" s="0" t="s">
        <v>5</v>
      </c>
      <c r="B3" s="0">
        <v>34</v>
      </c>
      <c r="D3" s="0" t="s">
        <v>6</v>
      </c>
    </row>
    <row r="4">
      <c r="D4" s="0" t="s">
        <v>7</v>
      </c>
    </row>
    <row r="5">
      <c r="A5" s="0" t="s">
        <v>8</v>
      </c>
      <c r="B5" s="1">
        <v>-9.5430214141942074</v>
      </c>
      <c r="D5" s="0" t="s">
        <v>9</v>
      </c>
    </row>
    <row r="6">
      <c r="A6" s="0" t="s">
        <v>10</v>
      </c>
      <c r="B6" s="1">
        <v>10.930289885606911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59</v>
      </c>
    </row>
    <row r="10">
      <c r="A10" s="0" t="s">
        <v>15</v>
      </c>
      <c r="B10" s="0">
        <v>59</v>
      </c>
    </row>
    <row r="11">
      <c r="A11" s="0" t="s">
        <v>16</v>
      </c>
      <c r="B11" s="0">
        <v>59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60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-0.672080649677961</v>
      </c>
      <c r="D4" s="0">
        <v>-0.533464015681882</v>
      </c>
      <c r="E4" s="0">
        <v>0.138616633996079</v>
      </c>
      <c r="F4" s="0">
        <v>0.600072008641037</v>
      </c>
      <c r="G4" s="0">
        <v>0.595238095238095</v>
      </c>
      <c r="H4" s="0">
        <v>0.619216333095626</v>
      </c>
    </row>
    <row r="5">
      <c r="A5" s="0">
        <v>0.303765901324936</v>
      </c>
      <c r="B5" s="0">
        <v>0.466666666666667</v>
      </c>
      <c r="C5" s="0">
        <v>-0.66759388038943</v>
      </c>
      <c r="D5" s="0">
        <v>-0.596105702364395</v>
      </c>
      <c r="E5" s="0">
        <v>0.0714881780250348</v>
      </c>
      <c r="F5" s="0">
        <v>0.596065964633419</v>
      </c>
      <c r="G5" s="0">
        <v>0.595238095238095</v>
      </c>
      <c r="H5" s="0">
        <v>0.596639931467102</v>
      </c>
    </row>
    <row r="6">
      <c r="A6" s="0">
        <v>0.303765901324936</v>
      </c>
      <c r="B6" s="0">
        <v>0.466666666666667</v>
      </c>
      <c r="C6" s="0">
        <v>-0.348715114672561</v>
      </c>
      <c r="D6" s="0">
        <v>-0.072395689416966</v>
      </c>
      <c r="E6" s="0">
        <v>0.276319425255595</v>
      </c>
      <c r="F6" s="0">
        <v>0.592113054119133</v>
      </c>
      <c r="G6" s="0">
        <v>0.595238095238095</v>
      </c>
      <c r="H6" s="0">
        <v>0.622362909030297</v>
      </c>
    </row>
    <row r="7">
      <c r="A7" s="0">
        <v>0.303765901324936</v>
      </c>
      <c r="B7" s="0">
        <v>0.466666666666667</v>
      </c>
      <c r="C7" s="0">
        <v>-0.553916004540295</v>
      </c>
      <c r="D7" s="0">
        <v>-0.270147559591373</v>
      </c>
      <c r="E7" s="0">
        <v>0.283768444948922</v>
      </c>
      <c r="F7" s="0">
        <v>0.608075239176261</v>
      </c>
      <c r="G7" s="0">
        <v>0.595238095238095</v>
      </c>
      <c r="H7" s="0">
        <v>0.341715149252333</v>
      </c>
    </row>
    <row r="8">
      <c r="A8" s="0">
        <v>0.303765901324936</v>
      </c>
      <c r="B8" s="0">
        <v>0.466666666666667</v>
      </c>
      <c r="C8" s="0">
        <v>-0.448435689455388</v>
      </c>
      <c r="D8" s="0">
        <v>-0.158748551564311</v>
      </c>
      <c r="E8" s="0">
        <v>0.289687137891078</v>
      </c>
      <c r="F8" s="0">
        <v>0.620758152623738</v>
      </c>
      <c r="G8" s="0">
        <v>0.595238095238095</v>
      </c>
      <c r="H8" s="0">
        <v>0.447696717279604</v>
      </c>
    </row>
    <row r="9">
      <c r="A9" s="0">
        <v>0</v>
      </c>
      <c r="B9" s="0">
        <v>0.177777777777778</v>
      </c>
      <c r="C9" s="0">
        <v>-0.282352941176471</v>
      </c>
      <c r="D9" s="0">
        <v>-0.220588235294118</v>
      </c>
      <c r="E9" s="0">
        <v>0.0617647058823529</v>
      </c>
      <c r="F9" s="0">
        <v>0.661764705882353</v>
      </c>
      <c r="G9" s="0">
        <v>0.75</v>
      </c>
      <c r="H9" s="0">
        <v>0.767725683042495</v>
      </c>
    </row>
    <row r="10">
      <c r="A10" s="0">
        <v>0.407680038601243</v>
      </c>
      <c r="B10" s="0">
        <v>0.177777777777778</v>
      </c>
      <c r="C10" s="0">
        <v>-0.268531468531469</v>
      </c>
      <c r="D10" s="0">
        <v>-0.153846153846154</v>
      </c>
      <c r="E10" s="0">
        <v>0.114685314685315</v>
      </c>
      <c r="F10" s="0">
        <v>0.629370629370629</v>
      </c>
      <c r="G10" s="0">
        <v>0.75</v>
      </c>
      <c r="H10" s="0">
        <v>0.587636555476274</v>
      </c>
    </row>
    <row r="11">
      <c r="A11" s="0">
        <v>0.409335897816389</v>
      </c>
      <c r="B11" s="0">
        <v>0.177777777777778</v>
      </c>
      <c r="C11" s="0">
        <v>-0.274285714285714</v>
      </c>
      <c r="D11" s="0">
        <v>-0.128571428571429</v>
      </c>
      <c r="E11" s="0">
        <v>0.145714285714286</v>
      </c>
      <c r="F11" s="0">
        <v>0.642857142857143</v>
      </c>
      <c r="G11" s="0">
        <v>0.9375</v>
      </c>
      <c r="H11" s="0">
        <v>0.46265077163243</v>
      </c>
    </row>
    <row r="12">
      <c r="A12" s="0">
        <v>0.310780531424838</v>
      </c>
      <c r="B12" s="0">
        <v>0.331081081081081</v>
      </c>
      <c r="C12" s="0">
        <v>-0.57</v>
      </c>
      <c r="D12" s="0">
        <v>-0.07</v>
      </c>
      <c r="E12" s="0">
        <v>0.5</v>
      </c>
      <c r="F12" s="0">
        <v>1.48</v>
      </c>
      <c r="G12" s="0">
        <v>1.03061224489796</v>
      </c>
      <c r="H12" s="0">
        <v>0.686465144042496</v>
      </c>
    </row>
    <row r="13">
      <c r="A13" s="0">
        <v>0.310780531424838</v>
      </c>
      <c r="B13" s="0">
        <v>0.331081081081081</v>
      </c>
      <c r="C13" s="0">
        <v>-0.63</v>
      </c>
      <c r="D13" s="0">
        <v>-0.13</v>
      </c>
      <c r="E13" s="0">
        <v>0.5</v>
      </c>
      <c r="F13" s="0">
        <v>1.48</v>
      </c>
      <c r="G13" s="0">
        <v>1.03061224489796</v>
      </c>
      <c r="H13" s="0">
        <v>0.570400540219558</v>
      </c>
    </row>
    <row r="14">
      <c r="A14" s="0">
        <v>0.310780531424838</v>
      </c>
      <c r="B14" s="0">
        <v>0.331081081081081</v>
      </c>
      <c r="C14" s="0">
        <v>-0.97</v>
      </c>
      <c r="D14" s="0">
        <v>-0.47</v>
      </c>
      <c r="E14" s="0">
        <v>0.5</v>
      </c>
      <c r="F14" s="0">
        <v>1.48</v>
      </c>
      <c r="G14" s="0">
        <v>1.03061224489796</v>
      </c>
      <c r="H14" s="0">
        <v>0.488214059974542</v>
      </c>
    </row>
    <row r="15">
      <c r="A15" s="0">
        <v>0.310780531424838</v>
      </c>
      <c r="B15" s="0">
        <v>0.331081081081081</v>
      </c>
      <c r="C15" s="0">
        <v>-1.176</v>
      </c>
      <c r="D15" s="0">
        <v>-1.1</v>
      </c>
      <c r="E15" s="0">
        <v>0.076</v>
      </c>
      <c r="F15" s="0">
        <v>1.48</v>
      </c>
      <c r="G15" s="0">
        <v>1.03061224489796</v>
      </c>
      <c r="H15" s="0">
        <v>0.980584609709258</v>
      </c>
    </row>
    <row r="16">
      <c r="A16" s="0">
        <v>0.310780531424838</v>
      </c>
      <c r="B16" s="0">
        <v>0.331081081081081</v>
      </c>
      <c r="C16" s="0">
        <v>-0.1</v>
      </c>
      <c r="D16" s="0">
        <v>-0.09</v>
      </c>
      <c r="E16" s="0">
        <v>0.01</v>
      </c>
      <c r="F16" s="0">
        <v>1.48</v>
      </c>
      <c r="G16" s="0">
        <v>1.03061224489796</v>
      </c>
      <c r="H16" s="0">
        <v>0.878443644035394</v>
      </c>
    </row>
    <row r="17">
      <c r="A17" s="0">
        <v>0.310780531424838</v>
      </c>
      <c r="B17" s="0">
        <v>0.331081081081081</v>
      </c>
      <c r="C17" s="0">
        <v>-0.15</v>
      </c>
      <c r="D17" s="0">
        <v>-0.14</v>
      </c>
      <c r="E17" s="0">
        <v>0.01</v>
      </c>
      <c r="F17" s="0">
        <v>1.48</v>
      </c>
      <c r="G17" s="0">
        <v>1.03061224489796</v>
      </c>
      <c r="H17" s="0">
        <v>0.7644092876495</v>
      </c>
    </row>
    <row r="18">
      <c r="A18" s="0">
        <v>0.310780531424838</v>
      </c>
      <c r="B18" s="0">
        <v>0.331081081081081</v>
      </c>
      <c r="C18" s="0">
        <v>-0.51</v>
      </c>
      <c r="D18" s="0">
        <v>-0.5</v>
      </c>
      <c r="E18" s="0">
        <v>0.01</v>
      </c>
      <c r="F18" s="0">
        <v>1.48</v>
      </c>
      <c r="G18" s="0">
        <v>1.03061224489796</v>
      </c>
      <c r="H18" s="0">
        <v>0.454357326291246</v>
      </c>
    </row>
    <row r="19">
      <c r="A19" s="0">
        <v>0.310780531424838</v>
      </c>
      <c r="B19" s="0">
        <v>0.331081081081081</v>
      </c>
      <c r="C19" s="0">
        <v>-0.27</v>
      </c>
      <c r="D19" s="0">
        <v>-0.26</v>
      </c>
      <c r="E19" s="0">
        <v>0.01</v>
      </c>
      <c r="F19" s="0">
        <v>1.48</v>
      </c>
      <c r="G19" s="0">
        <v>1.03061224489796</v>
      </c>
      <c r="H19" s="0">
        <v>0.331980966911681</v>
      </c>
    </row>
    <row r="20">
      <c r="A20" s="0">
        <v>0.490418196590535</v>
      </c>
      <c r="B20" s="0">
        <v>0.8</v>
      </c>
      <c r="C20" s="0">
        <v>-1.375</v>
      </c>
      <c r="D20" s="0">
        <v>-1.25</v>
      </c>
      <c r="E20" s="0">
        <v>0.125</v>
      </c>
      <c r="F20" s="0">
        <v>0.833333333333333</v>
      </c>
      <c r="G20" s="0">
        <v>0.125</v>
      </c>
      <c r="H20" s="0">
        <v>1.17995552612205</v>
      </c>
    </row>
    <row r="21">
      <c r="A21" s="0">
        <v>0.490418196590535</v>
      </c>
      <c r="B21" s="0">
        <v>0.8</v>
      </c>
      <c r="C21" s="0">
        <v>-0.358333333333333</v>
      </c>
      <c r="D21" s="0">
        <v>-0.233333333333333</v>
      </c>
      <c r="E21" s="0">
        <v>0.125</v>
      </c>
      <c r="F21" s="0">
        <v>0.833333333333333</v>
      </c>
      <c r="G21" s="0">
        <v>0.125</v>
      </c>
      <c r="H21" s="0">
        <v>1.01018683173134</v>
      </c>
    </row>
    <row r="22">
      <c r="A22" s="0">
        <v>0.490418196590535</v>
      </c>
      <c r="B22" s="0">
        <v>0.8</v>
      </c>
      <c r="C22" s="0">
        <v>-0.2125</v>
      </c>
      <c r="D22" s="0">
        <v>-0.0875</v>
      </c>
      <c r="E22" s="0">
        <v>0.125</v>
      </c>
      <c r="F22" s="0">
        <v>0.833333333333333</v>
      </c>
      <c r="G22" s="0">
        <v>0.125</v>
      </c>
      <c r="H22" s="0">
        <v>0.828643804565013</v>
      </c>
    </row>
    <row r="23">
      <c r="A23" s="0">
        <v>0.507221330431616</v>
      </c>
      <c r="B23" s="0">
        <v>0.733333333333333</v>
      </c>
      <c r="C23" s="0">
        <v>-1.08333333333333</v>
      </c>
      <c r="D23" s="0">
        <v>-0.958333333333333</v>
      </c>
      <c r="E23" s="0">
        <v>0.125</v>
      </c>
      <c r="F23" s="0">
        <v>0.625</v>
      </c>
      <c r="G23" s="0">
        <v>0.181818181818182</v>
      </c>
      <c r="H23" s="0">
        <v>1.01799173577901</v>
      </c>
    </row>
    <row r="24">
      <c r="A24" s="0">
        <v>0.507221330431616</v>
      </c>
      <c r="B24" s="0">
        <v>0.733333333333333</v>
      </c>
      <c r="C24" s="0">
        <v>-0.5</v>
      </c>
      <c r="D24" s="0">
        <v>-0.375</v>
      </c>
      <c r="E24" s="0">
        <v>0.125</v>
      </c>
      <c r="F24" s="0">
        <v>0.625</v>
      </c>
      <c r="G24" s="0">
        <v>0.181818181818182</v>
      </c>
      <c r="H24" s="0">
        <v>0.844210661171927</v>
      </c>
    </row>
    <row r="25">
      <c r="A25" s="0">
        <v>0.507221330431616</v>
      </c>
      <c r="B25" s="0">
        <v>0.733333333333333</v>
      </c>
      <c r="C25" s="0">
        <v>-0.308333333333333</v>
      </c>
      <c r="D25" s="0">
        <v>-0.183333333333333</v>
      </c>
      <c r="E25" s="0">
        <v>0.125</v>
      </c>
      <c r="F25" s="0">
        <v>0.625</v>
      </c>
      <c r="G25" s="0">
        <v>0.181818181818182</v>
      </c>
      <c r="H25" s="0">
        <v>0.983043879652561</v>
      </c>
    </row>
    <row r="26">
      <c r="A26" s="0">
        <v>0.507221330431616</v>
      </c>
      <c r="B26" s="0">
        <v>0.733333333333333</v>
      </c>
      <c r="C26" s="0">
        <v>-0.158333333333333</v>
      </c>
      <c r="D26" s="0">
        <v>-0.0333333333333333</v>
      </c>
      <c r="E26" s="0">
        <v>0.125</v>
      </c>
      <c r="F26" s="0">
        <v>0.625</v>
      </c>
      <c r="G26" s="0">
        <v>0.181818181818182</v>
      </c>
      <c r="H26" s="0">
        <v>0.845727609832145</v>
      </c>
    </row>
    <row r="27">
      <c r="A27" s="0">
        <v>0.275114044787009</v>
      </c>
      <c r="B27" s="0">
        <v>0.378531073446328</v>
      </c>
      <c r="C27" s="0">
        <v>-0.67</v>
      </c>
      <c r="D27" s="0">
        <v>-0.583333333333333</v>
      </c>
      <c r="E27" s="0">
        <v>0.0866666666666666</v>
      </c>
      <c r="F27" s="0">
        <v>0.7375</v>
      </c>
      <c r="G27" s="0">
        <v>1.40298507462687</v>
      </c>
      <c r="H27" s="0">
        <v>0.903148404490327</v>
      </c>
    </row>
    <row r="28">
      <c r="A28" s="0">
        <v>0.275114044787009</v>
      </c>
      <c r="B28" s="0">
        <v>0.378531073446328</v>
      </c>
      <c r="C28" s="0">
        <v>-0.67</v>
      </c>
      <c r="D28" s="0">
        <v>-0.416666666666667</v>
      </c>
      <c r="E28" s="0">
        <v>0.253333333333333</v>
      </c>
      <c r="F28" s="0">
        <v>0.7375</v>
      </c>
      <c r="G28" s="0">
        <v>1.40298507462687</v>
      </c>
      <c r="H28" s="0">
        <v>0.620783966054486</v>
      </c>
    </row>
    <row r="29">
      <c r="A29" s="0">
        <v>0.275114044787009</v>
      </c>
      <c r="B29" s="0">
        <v>0.378531073446328</v>
      </c>
      <c r="C29" s="0">
        <v>-0.645833333333333</v>
      </c>
      <c r="D29" s="0">
        <v>-0.183333333333333</v>
      </c>
      <c r="E29" s="0">
        <v>0.4625</v>
      </c>
      <c r="F29" s="0">
        <v>0.7375</v>
      </c>
      <c r="G29" s="0">
        <v>1.40298507462687</v>
      </c>
      <c r="H29" s="0">
        <v>0.259057924599257</v>
      </c>
    </row>
    <row r="30">
      <c r="A30" s="0">
        <v>0.275114044787009</v>
      </c>
      <c r="B30" s="0">
        <v>0.378531073446328</v>
      </c>
      <c r="C30" s="0">
        <v>-0.504166666666667</v>
      </c>
      <c r="D30" s="0">
        <v>-0.0416666666666667</v>
      </c>
      <c r="E30" s="0">
        <v>0.4625</v>
      </c>
      <c r="F30" s="0">
        <v>0.7375</v>
      </c>
      <c r="G30" s="0">
        <v>1.40298507462687</v>
      </c>
      <c r="H30" s="0">
        <v>0.177572460465502</v>
      </c>
    </row>
    <row r="31">
      <c r="A31" s="0">
        <v>0.116617219019459</v>
      </c>
      <c r="B31" s="0">
        <v>0.38961038961039</v>
      </c>
      <c r="C31" s="0">
        <v>-0.3</v>
      </c>
      <c r="D31" s="0">
        <v>-0.225</v>
      </c>
      <c r="E31" s="0">
        <v>0.075</v>
      </c>
      <c r="F31" s="0">
        <v>0.320833333333333</v>
      </c>
      <c r="G31" s="0">
        <v>0.866666666666667</v>
      </c>
      <c r="H31" s="0">
        <v>0.801107471346089</v>
      </c>
    </row>
    <row r="32">
      <c r="A32" s="0">
        <v>0.116617219019459</v>
      </c>
      <c r="B32" s="0">
        <v>0.38961038961039</v>
      </c>
      <c r="C32" s="0">
        <v>-0.241666666666667</v>
      </c>
      <c r="D32" s="0">
        <v>-0.0958333333333333</v>
      </c>
      <c r="E32" s="0">
        <v>0.145833333333333</v>
      </c>
      <c r="F32" s="0">
        <v>0.320833333333333</v>
      </c>
      <c r="G32" s="0">
        <v>0.866666666666667</v>
      </c>
      <c r="H32" s="0">
        <v>0.672002095615461</v>
      </c>
    </row>
    <row r="33">
      <c r="A33" s="0">
        <v>0.116617219019459</v>
      </c>
      <c r="B33" s="0">
        <v>0.38961038961039</v>
      </c>
      <c r="C33" s="0">
        <v>-0.204166666666667</v>
      </c>
      <c r="D33" s="0">
        <v>-0.0583333333333333</v>
      </c>
      <c r="E33" s="0">
        <v>0.145833333333333</v>
      </c>
      <c r="F33" s="0">
        <v>0.320833333333333</v>
      </c>
      <c r="G33" s="0">
        <v>0.866666666666667</v>
      </c>
      <c r="H33" s="0">
        <v>0.802997722141214</v>
      </c>
    </row>
    <row r="34">
      <c r="A34" s="0">
        <v>0.449391466091054</v>
      </c>
      <c r="B34" s="0">
        <v>0.48780487804878</v>
      </c>
      <c r="C34" s="0">
        <v>-0.6</v>
      </c>
      <c r="D34" s="0">
        <v>-0.541666666666667</v>
      </c>
      <c r="E34" s="0">
        <v>0.0583333333333333</v>
      </c>
      <c r="F34" s="0">
        <v>0.5125</v>
      </c>
      <c r="G34" s="0">
        <v>1.83333333333333</v>
      </c>
      <c r="H34" s="0">
        <v>0.852769874738052</v>
      </c>
    </row>
    <row r="35">
      <c r="A35" s="0">
        <v>0.449391466091054</v>
      </c>
      <c r="B35" s="0">
        <v>0.48780487804878</v>
      </c>
      <c r="C35" s="0">
        <v>-0.6</v>
      </c>
      <c r="D35" s="0">
        <v>-0.333333333333333</v>
      </c>
      <c r="E35" s="0">
        <v>0.266666666666667</v>
      </c>
      <c r="F35" s="0">
        <v>0.5125</v>
      </c>
      <c r="G35" s="0">
        <v>1.83333333333333</v>
      </c>
      <c r="H35" s="0">
        <v>0.701349171780048</v>
      </c>
    </row>
    <row r="36">
      <c r="A36" s="0">
        <v>0.449391466091054</v>
      </c>
      <c r="B36" s="0">
        <v>0.48780487804878</v>
      </c>
      <c r="C36" s="0">
        <v>-0.391666666666667</v>
      </c>
      <c r="D36" s="0">
        <v>-0.0833333333333334</v>
      </c>
      <c r="E36" s="0">
        <v>0.308333333333333</v>
      </c>
      <c r="F36" s="0">
        <v>0.5125</v>
      </c>
      <c r="G36" s="0">
        <v>1.83333333333333</v>
      </c>
      <c r="H36" s="0">
        <v>0.409634745989158</v>
      </c>
    </row>
    <row r="37">
      <c r="A37" s="0">
        <v>0.445586185296255</v>
      </c>
      <c r="B37" s="0">
        <v>0.85</v>
      </c>
      <c r="C37" s="0">
        <v>-1.1</v>
      </c>
      <c r="D37" s="0">
        <v>-0.5</v>
      </c>
      <c r="E37" s="0">
        <v>0.6</v>
      </c>
      <c r="F37" s="0">
        <v>1</v>
      </c>
      <c r="G37" s="0">
        <v>0.0882352941176471</v>
      </c>
      <c r="H37" s="0">
        <v>0.867378105879455</v>
      </c>
    </row>
    <row r="38">
      <c r="A38" s="0">
        <v>0.445586185296255</v>
      </c>
      <c r="B38" s="0">
        <v>0.85</v>
      </c>
      <c r="C38" s="0">
        <v>-2.04</v>
      </c>
      <c r="D38" s="0">
        <v>-1.5</v>
      </c>
      <c r="E38" s="0">
        <v>0.54</v>
      </c>
      <c r="F38" s="0">
        <v>1</v>
      </c>
      <c r="G38" s="0">
        <v>0.0882352941176471</v>
      </c>
      <c r="H38" s="0">
        <v>0.957840510952416</v>
      </c>
    </row>
    <row r="39">
      <c r="A39" s="0">
        <v>0.445586185296255</v>
      </c>
      <c r="B39" s="0">
        <v>0.85</v>
      </c>
      <c r="C39" s="0">
        <v>-0.685</v>
      </c>
      <c r="D39" s="0">
        <v>-0.235</v>
      </c>
      <c r="E39" s="0">
        <v>0.45</v>
      </c>
      <c r="F39" s="0">
        <v>1</v>
      </c>
      <c r="G39" s="0">
        <v>0.0882352941176471</v>
      </c>
      <c r="H39" s="0">
        <v>0.803672988782254</v>
      </c>
    </row>
    <row r="40">
      <c r="A40" s="0">
        <v>0.445586185296255</v>
      </c>
      <c r="B40" s="0">
        <v>0.7</v>
      </c>
      <c r="C40" s="0">
        <v>-0.685</v>
      </c>
      <c r="D40" s="0">
        <v>-0.235</v>
      </c>
      <c r="E40" s="0">
        <v>0.45</v>
      </c>
      <c r="F40" s="0">
        <v>1</v>
      </c>
      <c r="G40" s="0">
        <v>0.214285714285714</v>
      </c>
      <c r="H40" s="0">
        <v>0.609599691306896</v>
      </c>
    </row>
    <row r="41">
      <c r="A41" s="0">
        <v>0.445586185296255</v>
      </c>
      <c r="B41" s="0">
        <v>0.7</v>
      </c>
      <c r="C41" s="0">
        <v>-0.95</v>
      </c>
      <c r="D41" s="0">
        <v>-0.5</v>
      </c>
      <c r="E41" s="0">
        <v>0.45</v>
      </c>
      <c r="F41" s="0">
        <v>1</v>
      </c>
      <c r="G41" s="0">
        <v>0.214285714285714</v>
      </c>
      <c r="H41" s="0">
        <v>0.748631873889885</v>
      </c>
    </row>
    <row r="42">
      <c r="A42" s="0">
        <v>0.445586185296255</v>
      </c>
      <c r="B42" s="0">
        <v>0.55</v>
      </c>
      <c r="C42" s="0">
        <v>-0.85</v>
      </c>
      <c r="D42" s="0">
        <v>-0.25</v>
      </c>
      <c r="E42" s="0">
        <v>0.6</v>
      </c>
      <c r="F42" s="0">
        <v>1</v>
      </c>
      <c r="G42" s="0">
        <v>0.409090909090909</v>
      </c>
      <c r="H42" s="0">
        <v>0.421991342105667</v>
      </c>
    </row>
    <row r="43">
      <c r="A43" s="0">
        <v>0.445586185296255</v>
      </c>
      <c r="B43" s="0">
        <v>0.55</v>
      </c>
      <c r="C43" s="0">
        <v>-1.1</v>
      </c>
      <c r="D43" s="0">
        <v>-0.5</v>
      </c>
      <c r="E43" s="0">
        <v>0.6</v>
      </c>
      <c r="F43" s="0">
        <v>1</v>
      </c>
      <c r="G43" s="0">
        <v>0.409090909090909</v>
      </c>
      <c r="H43" s="0">
        <v>0.704012094029992</v>
      </c>
    </row>
    <row r="44">
      <c r="A44" s="0">
        <v>0.445586185296255</v>
      </c>
      <c r="B44" s="0">
        <v>0.4</v>
      </c>
      <c r="C44" s="0">
        <v>-0.96</v>
      </c>
      <c r="D44" s="0">
        <v>-0.56</v>
      </c>
      <c r="E44" s="0">
        <v>0.4</v>
      </c>
      <c r="F44" s="0">
        <v>1</v>
      </c>
      <c r="G44" s="0">
        <v>0.75</v>
      </c>
      <c r="H44" s="0">
        <v>0.712717172688997</v>
      </c>
    </row>
    <row r="45">
      <c r="A45" s="0">
        <v>0.310780531424838</v>
      </c>
      <c r="B45" s="0">
        <v>0.331081081081081</v>
      </c>
      <c r="C45" s="0">
        <v>-0.75</v>
      </c>
      <c r="D45" s="0">
        <v>-0.25</v>
      </c>
      <c r="E45" s="0">
        <v>0.5</v>
      </c>
      <c r="F45" s="0">
        <v>1.48</v>
      </c>
      <c r="G45" s="0">
        <v>1.02040816326531</v>
      </c>
      <c r="H45" s="0">
        <v>0.588241379602905</v>
      </c>
    </row>
    <row r="46">
      <c r="A46" s="0">
        <v>0.310780531424838</v>
      </c>
      <c r="B46" s="0">
        <v>0.331081081081081</v>
      </c>
      <c r="C46" s="0">
        <v>-0.33</v>
      </c>
      <c r="D46" s="0">
        <v>-0.08</v>
      </c>
      <c r="E46" s="0">
        <v>0.25</v>
      </c>
      <c r="F46" s="0">
        <v>1.48</v>
      </c>
      <c r="G46" s="0">
        <v>1.02040816326531</v>
      </c>
      <c r="H46" s="0">
        <v>0.839212245736604</v>
      </c>
    </row>
    <row r="47">
      <c r="A47" s="0">
        <v>0.310780531424838</v>
      </c>
      <c r="B47" s="0">
        <v>0.331081081081081</v>
      </c>
      <c r="C47" s="0">
        <v>-0.5</v>
      </c>
      <c r="D47" s="0">
        <v>-0.25</v>
      </c>
      <c r="E47" s="0">
        <v>0.25</v>
      </c>
      <c r="F47" s="0">
        <v>1.48</v>
      </c>
      <c r="G47" s="0">
        <v>1.02040816326531</v>
      </c>
      <c r="H47" s="0">
        <v>0.530907025986878</v>
      </c>
    </row>
    <row r="48">
      <c r="A48" s="0">
        <v>0.310780531424838</v>
      </c>
      <c r="B48" s="0">
        <v>0.331081081081081</v>
      </c>
      <c r="C48" s="0">
        <v>-0.75</v>
      </c>
      <c r="D48" s="0">
        <v>-0.5</v>
      </c>
      <c r="E48" s="0">
        <v>0.25</v>
      </c>
      <c r="F48" s="0">
        <v>1.48</v>
      </c>
      <c r="G48" s="0">
        <v>1.02040816326531</v>
      </c>
      <c r="H48" s="0">
        <v>0.440516996831304</v>
      </c>
    </row>
    <row r="49">
      <c r="A49" s="0">
        <v>0.272454553661408</v>
      </c>
      <c r="B49" s="0">
        <v>0.5</v>
      </c>
      <c r="C49" s="0">
        <v>-1.27076411960133</v>
      </c>
      <c r="D49" s="0">
        <v>-0.606312292358804</v>
      </c>
      <c r="E49" s="0">
        <v>0.664451827242525</v>
      </c>
      <c r="F49" s="0">
        <v>1.99335548172757</v>
      </c>
      <c r="G49" s="0">
        <v>0.5</v>
      </c>
      <c r="H49" s="0">
        <v>0.244584453760698</v>
      </c>
    </row>
    <row r="50">
      <c r="A50" s="0">
        <v>0.272454553661408</v>
      </c>
      <c r="B50" s="0">
        <v>0.5</v>
      </c>
      <c r="C50" s="0">
        <v>-1.09615384615385</v>
      </c>
      <c r="D50" s="0">
        <v>-0.326923076923077</v>
      </c>
      <c r="E50" s="0">
        <v>0.769230769230769</v>
      </c>
      <c r="F50" s="0">
        <v>2.30769230769231</v>
      </c>
      <c r="G50" s="0">
        <v>0.5</v>
      </c>
      <c r="H50" s="0">
        <v>0.156289961131994</v>
      </c>
    </row>
    <row r="51">
      <c r="A51" s="0">
        <v>0.272454553661408</v>
      </c>
      <c r="B51" s="0">
        <v>0.5</v>
      </c>
      <c r="C51" s="0">
        <v>-0.912442396313364</v>
      </c>
      <c r="D51" s="0">
        <v>-0.175115207373272</v>
      </c>
      <c r="E51" s="0">
        <v>0.737327188940092</v>
      </c>
      <c r="F51" s="0">
        <v>2.21198156682028</v>
      </c>
      <c r="G51" s="0">
        <v>0.5</v>
      </c>
      <c r="H51" s="0">
        <v>0.30643109661881</v>
      </c>
    </row>
    <row r="52">
      <c r="A52" s="0">
        <v>0.260221550531588</v>
      </c>
      <c r="B52" s="0">
        <v>0.526315789473684</v>
      </c>
      <c r="C52" s="0">
        <v>-0.7010257242262</v>
      </c>
      <c r="D52" s="0">
        <v>-0.458601481801958</v>
      </c>
      <c r="E52" s="0">
        <v>0.242424242424242</v>
      </c>
      <c r="F52" s="0">
        <v>0.575757575757576</v>
      </c>
      <c r="G52" s="0">
        <v>0.4</v>
      </c>
      <c r="H52" s="0">
        <v>0.743319292494219</v>
      </c>
    </row>
    <row r="53">
      <c r="A53" s="0">
        <v>0.260221550531588</v>
      </c>
      <c r="B53" s="0">
        <v>0.526315789473684</v>
      </c>
      <c r="C53" s="0">
        <v>-0.727272727272727</v>
      </c>
      <c r="D53" s="0">
        <v>-0.637066681088097</v>
      </c>
      <c r="E53" s="0">
        <v>0.0902060461846303</v>
      </c>
      <c r="F53" s="0">
        <v>0.575757575757576</v>
      </c>
      <c r="G53" s="0">
        <v>0.4</v>
      </c>
      <c r="H53" s="0">
        <v>0.939175370229639</v>
      </c>
    </row>
    <row r="54">
      <c r="A54" s="0">
        <v>0.352657710763553</v>
      </c>
      <c r="B54" s="0">
        <v>0.25</v>
      </c>
      <c r="C54" s="0">
        <v>-0.12</v>
      </c>
      <c r="D54" s="0">
        <v>-0.0509478672985782</v>
      </c>
      <c r="E54" s="0">
        <v>0.0690521327014218</v>
      </c>
      <c r="F54" s="0">
        <v>0.2</v>
      </c>
      <c r="G54" s="0">
        <v>0</v>
      </c>
      <c r="H54" s="0">
        <v>0.804007821758557</v>
      </c>
    </row>
    <row r="55">
      <c r="A55" s="0">
        <v>0.248668898615326</v>
      </c>
      <c r="B55" s="0">
        <v>0.32</v>
      </c>
      <c r="C55" s="0">
        <v>-1.152</v>
      </c>
      <c r="D55" s="0">
        <v>-1.01</v>
      </c>
      <c r="E55" s="0">
        <v>0.142</v>
      </c>
      <c r="F55" s="0">
        <v>1.5</v>
      </c>
      <c r="G55" s="0">
        <v>1.0625</v>
      </c>
      <c r="H55" s="0">
        <v>0.996292888795739</v>
      </c>
    </row>
    <row r="56">
      <c r="A56" s="0">
        <v>0.248668898615326</v>
      </c>
      <c r="B56" s="0">
        <v>0.32</v>
      </c>
      <c r="C56" s="0">
        <v>-1.02</v>
      </c>
      <c r="D56" s="0">
        <v>-0.52</v>
      </c>
      <c r="E56" s="0">
        <v>0.5</v>
      </c>
      <c r="F56" s="0">
        <v>1.5</v>
      </c>
      <c r="G56" s="0">
        <v>1.0625</v>
      </c>
      <c r="H56" s="0">
        <v>0.868723497561084</v>
      </c>
    </row>
    <row r="57">
      <c r="A57" s="0">
        <v>0.248668898615326</v>
      </c>
      <c r="B57" s="0">
        <v>0.32</v>
      </c>
      <c r="C57" s="0">
        <v>-0.75</v>
      </c>
      <c r="D57" s="0">
        <v>-0.25</v>
      </c>
      <c r="E57" s="0">
        <v>0.5</v>
      </c>
      <c r="F57" s="0">
        <v>1.5</v>
      </c>
      <c r="G57" s="0">
        <v>1.0625</v>
      </c>
      <c r="H57" s="0">
        <v>1.12931825257769</v>
      </c>
    </row>
    <row r="58">
      <c r="A58" s="0">
        <v>0.248668898615326</v>
      </c>
      <c r="B58" s="0">
        <v>0.32</v>
      </c>
      <c r="C58" s="0">
        <v>-0.64</v>
      </c>
      <c r="D58" s="0">
        <v>-0.14</v>
      </c>
      <c r="E58" s="0">
        <v>0.5</v>
      </c>
      <c r="F58" s="0">
        <v>1.5</v>
      </c>
      <c r="G58" s="0">
        <v>1.0625</v>
      </c>
      <c r="H58" s="0">
        <v>1.03698276860398</v>
      </c>
    </row>
    <row r="59">
      <c r="A59" s="0">
        <v>0.368816399721904</v>
      </c>
      <c r="B59" s="0">
        <v>0.25</v>
      </c>
      <c r="C59" s="0">
        <v>-0.288</v>
      </c>
      <c r="D59" s="0">
        <v>-0.24</v>
      </c>
      <c r="E59" s="0">
        <v>0.048</v>
      </c>
      <c r="F59" s="0">
        <v>0.48</v>
      </c>
      <c r="G59" s="0">
        <v>0.866666666666667</v>
      </c>
      <c r="H59" s="0">
        <v>0.9697478840325</v>
      </c>
    </row>
    <row r="60">
      <c r="A60" s="0">
        <v>0.6851488</v>
      </c>
      <c r="B60" s="0">
        <v>0.6</v>
      </c>
      <c r="C60" s="0">
        <v>-0.288</v>
      </c>
      <c r="D60" s="0">
        <v>-0.24</v>
      </c>
      <c r="E60" s="0">
        <v>0.048</v>
      </c>
      <c r="F60" s="0">
        <v>0.2</v>
      </c>
      <c r="G60" s="0">
        <v>0.333333333333333</v>
      </c>
      <c r="H60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60"/>
  <sheetViews>
    <sheetView workbookViewId="0"/>
  </sheetViews>
  <sheetFormatPr defaultRowHeight="15"/>
  <sheetData>
    <row r="1">
      <c r="A1" s="0">
        <f>'Dataset'!B1</f>
      </c>
      <c r="B1" s="0">
        <f>'Dataset'!C1</f>
      </c>
      <c r="C1" s="0">
        <f>'Dataset'!E1</f>
      </c>
      <c r="D1" s="0">
        <f>'Dataset'!F1</f>
      </c>
      <c r="E1" s="0">
        <f>'Dataset'!G1</f>
      </c>
    </row>
    <row r="2">
      <c r="A2" s="0">
        <f>'Dataset'!B2</f>
      </c>
      <c r="B2" s="0">
        <f>'Dataset'!C2</f>
      </c>
      <c r="C2" s="0">
        <f>'Dataset'!E2</f>
      </c>
      <c r="D2" s="0">
        <f>'Dataset'!F2</f>
      </c>
      <c r="E2" s="0">
        <f>'Dataset'!G2</f>
      </c>
    </row>
    <row r="3">
      <c r="A3" s="0">
        <f>'Dataset'!B3</f>
      </c>
      <c r="B3" s="0">
        <f>'Dataset'!C3</f>
      </c>
      <c r="C3" s="0">
        <f>'Dataset'!E3</f>
      </c>
      <c r="D3" s="0">
        <f>'Dataset'!F3</f>
      </c>
      <c r="E3" s="0">
        <f>'Dataset'!G3</f>
      </c>
    </row>
    <row r="4">
      <c r="A4" s="0">
        <f>'Dataset'!B4</f>
      </c>
      <c r="B4" s="0">
        <f>'Dataset'!C4</f>
      </c>
      <c r="C4" s="0">
        <f>'Dataset'!E4</f>
      </c>
      <c r="D4" s="0">
        <f>'Dataset'!F4</f>
      </c>
      <c r="E4" s="0">
        <f>'Dataset'!G4</f>
      </c>
    </row>
    <row r="5">
      <c r="A5" s="0">
        <f>'Dataset'!B5</f>
      </c>
      <c r="B5" s="0">
        <f>'Dataset'!C5</f>
      </c>
      <c r="C5" s="0">
        <f>'Dataset'!E5</f>
      </c>
      <c r="D5" s="0">
        <f>'Dataset'!F5</f>
      </c>
      <c r="E5" s="0">
        <f>'Dataset'!G5</f>
      </c>
    </row>
    <row r="6">
      <c r="A6" s="0">
        <f>'Dataset'!B6</f>
      </c>
      <c r="B6" s="0">
        <f>'Dataset'!C6</f>
      </c>
      <c r="C6" s="0">
        <f>'Dataset'!E6</f>
      </c>
      <c r="D6" s="0">
        <f>'Dataset'!F6</f>
      </c>
      <c r="E6" s="0">
        <f>'Dataset'!G6</f>
      </c>
    </row>
    <row r="7">
      <c r="A7" s="0">
        <f>'Dataset'!B7</f>
      </c>
      <c r="B7" s="0">
        <f>'Dataset'!C7</f>
      </c>
      <c r="C7" s="0">
        <f>'Dataset'!E7</f>
      </c>
      <c r="D7" s="0">
        <f>'Dataset'!F7</f>
      </c>
      <c r="E7" s="0">
        <f>'Dataset'!G7</f>
      </c>
    </row>
    <row r="8">
      <c r="A8" s="0">
        <f>'Dataset'!B8</f>
      </c>
      <c r="B8" s="0">
        <f>'Dataset'!C8</f>
      </c>
      <c r="C8" s="0">
        <f>'Dataset'!E8</f>
      </c>
      <c r="D8" s="0">
        <f>'Dataset'!F8</f>
      </c>
      <c r="E8" s="0">
        <f>'Dataset'!G8</f>
      </c>
    </row>
    <row r="9">
      <c r="A9" s="0">
        <f>'Dataset'!B9</f>
      </c>
      <c r="B9" s="0">
        <f>'Dataset'!C9</f>
      </c>
      <c r="C9" s="0">
        <f>'Dataset'!E9</f>
      </c>
      <c r="D9" s="0">
        <f>'Dataset'!F9</f>
      </c>
      <c r="E9" s="0">
        <f>'Dataset'!G9</f>
      </c>
    </row>
    <row r="10">
      <c r="A10" s="0">
        <f>'Dataset'!B10</f>
      </c>
      <c r="B10" s="0">
        <f>'Dataset'!C10</f>
      </c>
      <c r="C10" s="0">
        <f>'Dataset'!E10</f>
      </c>
      <c r="D10" s="0">
        <f>'Dataset'!F10</f>
      </c>
      <c r="E10" s="0">
        <f>'Dataset'!G10</f>
      </c>
    </row>
    <row r="11">
      <c r="A11" s="0">
        <f>'Dataset'!B11</f>
      </c>
      <c r="B11" s="0">
        <f>'Dataset'!C11</f>
      </c>
      <c r="C11" s="0">
        <f>'Dataset'!E11</f>
      </c>
      <c r="D11" s="0">
        <f>'Dataset'!F11</f>
      </c>
      <c r="E11" s="0">
        <f>'Dataset'!G11</f>
      </c>
    </row>
    <row r="12">
      <c r="A12" s="0">
        <f>'Dataset'!B12</f>
      </c>
      <c r="B12" s="0">
        <f>'Dataset'!C12</f>
      </c>
      <c r="C12" s="0">
        <f>'Dataset'!E12</f>
      </c>
      <c r="D12" s="0">
        <f>'Dataset'!F12</f>
      </c>
      <c r="E12" s="0">
        <f>'Dataset'!G12</f>
      </c>
    </row>
    <row r="13">
      <c r="A13" s="0">
        <f>'Dataset'!B13</f>
      </c>
      <c r="B13" s="0">
        <f>'Dataset'!C13</f>
      </c>
      <c r="C13" s="0">
        <f>'Dataset'!E13</f>
      </c>
      <c r="D13" s="0">
        <f>'Dataset'!F13</f>
      </c>
      <c r="E13" s="0">
        <f>'Dataset'!G13</f>
      </c>
    </row>
    <row r="14">
      <c r="A14" s="0">
        <f>'Dataset'!B14</f>
      </c>
      <c r="B14" s="0">
        <f>'Dataset'!C14</f>
      </c>
      <c r="C14" s="0">
        <f>'Dataset'!E14</f>
      </c>
      <c r="D14" s="0">
        <f>'Dataset'!F14</f>
      </c>
      <c r="E14" s="0">
        <f>'Dataset'!G14</f>
      </c>
    </row>
    <row r="15">
      <c r="A15" s="0">
        <f>'Dataset'!B15</f>
      </c>
      <c r="B15" s="0">
        <f>'Dataset'!C15</f>
      </c>
      <c r="C15" s="0">
        <f>'Dataset'!E15</f>
      </c>
      <c r="D15" s="0">
        <f>'Dataset'!F15</f>
      </c>
      <c r="E15" s="0">
        <f>'Dataset'!G15</f>
      </c>
    </row>
    <row r="16">
      <c r="A16" s="0">
        <f>'Dataset'!B16</f>
      </c>
      <c r="B16" s="0">
        <f>'Dataset'!C16</f>
      </c>
      <c r="C16" s="0">
        <f>'Dataset'!E16</f>
      </c>
      <c r="D16" s="0">
        <f>'Dataset'!F16</f>
      </c>
      <c r="E16" s="0">
        <f>'Dataset'!G16</f>
      </c>
    </row>
    <row r="17">
      <c r="A17" s="0">
        <f>'Dataset'!B17</f>
      </c>
      <c r="B17" s="0">
        <f>'Dataset'!C17</f>
      </c>
      <c r="C17" s="0">
        <f>'Dataset'!E17</f>
      </c>
      <c r="D17" s="0">
        <f>'Dataset'!F17</f>
      </c>
      <c r="E17" s="0">
        <f>'Dataset'!G17</f>
      </c>
    </row>
    <row r="18">
      <c r="A18" s="0">
        <f>'Dataset'!B18</f>
      </c>
      <c r="B18" s="0">
        <f>'Dataset'!C18</f>
      </c>
      <c r="C18" s="0">
        <f>'Dataset'!E18</f>
      </c>
      <c r="D18" s="0">
        <f>'Dataset'!F18</f>
      </c>
      <c r="E18" s="0">
        <f>'Dataset'!G18</f>
      </c>
    </row>
    <row r="19">
      <c r="A19" s="0">
        <f>'Dataset'!B19</f>
      </c>
      <c r="B19" s="0">
        <f>'Dataset'!C19</f>
      </c>
      <c r="C19" s="0">
        <f>'Dataset'!E19</f>
      </c>
      <c r="D19" s="0">
        <f>'Dataset'!F19</f>
      </c>
      <c r="E19" s="0">
        <f>'Dataset'!G19</f>
      </c>
    </row>
    <row r="20">
      <c r="A20" s="0">
        <f>'Dataset'!B20</f>
      </c>
      <c r="B20" s="0">
        <f>'Dataset'!C20</f>
      </c>
      <c r="C20" s="0">
        <f>'Dataset'!E20</f>
      </c>
      <c r="D20" s="0">
        <f>'Dataset'!F20</f>
      </c>
      <c r="E20" s="0">
        <f>'Dataset'!G20</f>
      </c>
    </row>
    <row r="21">
      <c r="A21" s="0">
        <f>'Dataset'!B21</f>
      </c>
      <c r="B21" s="0">
        <f>'Dataset'!C21</f>
      </c>
      <c r="C21" s="0">
        <f>'Dataset'!E21</f>
      </c>
      <c r="D21" s="0">
        <f>'Dataset'!F21</f>
      </c>
      <c r="E21" s="0">
        <f>'Dataset'!G21</f>
      </c>
    </row>
    <row r="22">
      <c r="A22" s="0">
        <f>'Dataset'!B22</f>
      </c>
      <c r="B22" s="0">
        <f>'Dataset'!C22</f>
      </c>
      <c r="C22" s="0">
        <f>'Dataset'!E22</f>
      </c>
      <c r="D22" s="0">
        <f>'Dataset'!F22</f>
      </c>
      <c r="E22" s="0">
        <f>'Dataset'!G22</f>
      </c>
    </row>
    <row r="23">
      <c r="A23" s="0">
        <f>'Dataset'!B23</f>
      </c>
      <c r="B23" s="0">
        <f>'Dataset'!C23</f>
      </c>
      <c r="C23" s="0">
        <f>'Dataset'!E23</f>
      </c>
      <c r="D23" s="0">
        <f>'Dataset'!F23</f>
      </c>
      <c r="E23" s="0">
        <f>'Dataset'!G23</f>
      </c>
    </row>
    <row r="24">
      <c r="A24" s="0">
        <f>'Dataset'!B24</f>
      </c>
      <c r="B24" s="0">
        <f>'Dataset'!C24</f>
      </c>
      <c r="C24" s="0">
        <f>'Dataset'!E24</f>
      </c>
      <c r="D24" s="0">
        <f>'Dataset'!F24</f>
      </c>
      <c r="E24" s="0">
        <f>'Dataset'!G24</f>
      </c>
    </row>
    <row r="25">
      <c r="A25" s="0">
        <f>'Dataset'!B25</f>
      </c>
      <c r="B25" s="0">
        <f>'Dataset'!C25</f>
      </c>
      <c r="C25" s="0">
        <f>'Dataset'!E25</f>
      </c>
      <c r="D25" s="0">
        <f>'Dataset'!F25</f>
      </c>
      <c r="E25" s="0">
        <f>'Dataset'!G25</f>
      </c>
    </row>
    <row r="26">
      <c r="A26" s="0">
        <f>'Dataset'!B26</f>
      </c>
      <c r="B26" s="0">
        <f>'Dataset'!C26</f>
      </c>
      <c r="C26" s="0">
        <f>'Dataset'!E26</f>
      </c>
      <c r="D26" s="0">
        <f>'Dataset'!F26</f>
      </c>
      <c r="E26" s="0">
        <f>'Dataset'!G26</f>
      </c>
    </row>
    <row r="27">
      <c r="A27" s="0">
        <f>'Dataset'!B27</f>
      </c>
      <c r="B27" s="0">
        <f>'Dataset'!C27</f>
      </c>
      <c r="C27" s="0">
        <f>'Dataset'!E27</f>
      </c>
      <c r="D27" s="0">
        <f>'Dataset'!F27</f>
      </c>
      <c r="E27" s="0">
        <f>'Dataset'!G27</f>
      </c>
    </row>
    <row r="28">
      <c r="A28" s="0">
        <f>'Dataset'!B28</f>
      </c>
      <c r="B28" s="0">
        <f>'Dataset'!C28</f>
      </c>
      <c r="C28" s="0">
        <f>'Dataset'!E28</f>
      </c>
      <c r="D28" s="0">
        <f>'Dataset'!F28</f>
      </c>
      <c r="E28" s="0">
        <f>'Dataset'!G28</f>
      </c>
    </row>
    <row r="29">
      <c r="A29" s="0">
        <f>'Dataset'!B29</f>
      </c>
      <c r="B29" s="0">
        <f>'Dataset'!C29</f>
      </c>
      <c r="C29" s="0">
        <f>'Dataset'!E29</f>
      </c>
      <c r="D29" s="0">
        <f>'Dataset'!F29</f>
      </c>
      <c r="E29" s="0">
        <f>'Dataset'!G29</f>
      </c>
    </row>
    <row r="30">
      <c r="A30" s="0">
        <f>'Dataset'!B30</f>
      </c>
      <c r="B30" s="0">
        <f>'Dataset'!C30</f>
      </c>
      <c r="C30" s="0">
        <f>'Dataset'!E30</f>
      </c>
      <c r="D30" s="0">
        <f>'Dataset'!F30</f>
      </c>
      <c r="E30" s="0">
        <f>'Dataset'!G30</f>
      </c>
    </row>
    <row r="31">
      <c r="A31" s="0">
        <f>'Dataset'!B31</f>
      </c>
      <c r="B31" s="0">
        <f>'Dataset'!C31</f>
      </c>
      <c r="C31" s="0">
        <f>'Dataset'!E31</f>
      </c>
      <c r="D31" s="0">
        <f>'Dataset'!F31</f>
      </c>
      <c r="E31" s="0">
        <f>'Dataset'!G31</f>
      </c>
    </row>
    <row r="32">
      <c r="A32" s="0">
        <f>'Dataset'!B32</f>
      </c>
      <c r="B32" s="0">
        <f>'Dataset'!C32</f>
      </c>
      <c r="C32" s="0">
        <f>'Dataset'!E32</f>
      </c>
      <c r="D32" s="0">
        <f>'Dataset'!F32</f>
      </c>
      <c r="E32" s="0">
        <f>'Dataset'!G32</f>
      </c>
    </row>
    <row r="33">
      <c r="A33" s="0">
        <f>'Dataset'!B33</f>
      </c>
      <c r="B33" s="0">
        <f>'Dataset'!C33</f>
      </c>
      <c r="C33" s="0">
        <f>'Dataset'!E33</f>
      </c>
      <c r="D33" s="0">
        <f>'Dataset'!F33</f>
      </c>
      <c r="E33" s="0">
        <f>'Dataset'!G33</f>
      </c>
    </row>
    <row r="34">
      <c r="A34" s="0">
        <f>'Dataset'!B34</f>
      </c>
      <c r="B34" s="0">
        <f>'Dataset'!C34</f>
      </c>
      <c r="C34" s="0">
        <f>'Dataset'!E34</f>
      </c>
      <c r="D34" s="0">
        <f>'Dataset'!F34</f>
      </c>
      <c r="E34" s="0">
        <f>'Dataset'!G34</f>
      </c>
    </row>
    <row r="35">
      <c r="A35" s="0">
        <f>'Dataset'!B35</f>
      </c>
      <c r="B35" s="0">
        <f>'Dataset'!C35</f>
      </c>
      <c r="C35" s="0">
        <f>'Dataset'!E35</f>
      </c>
      <c r="D35" s="0">
        <f>'Dataset'!F35</f>
      </c>
      <c r="E35" s="0">
        <f>'Dataset'!G35</f>
      </c>
    </row>
    <row r="36">
      <c r="A36" s="0">
        <f>'Dataset'!B36</f>
      </c>
      <c r="B36" s="0">
        <f>'Dataset'!C36</f>
      </c>
      <c r="C36" s="0">
        <f>'Dataset'!E36</f>
      </c>
      <c r="D36" s="0">
        <f>'Dataset'!F36</f>
      </c>
      <c r="E36" s="0">
        <f>'Dataset'!G36</f>
      </c>
    </row>
    <row r="37">
      <c r="A37" s="0">
        <f>'Dataset'!B37</f>
      </c>
      <c r="B37" s="0">
        <f>'Dataset'!C37</f>
      </c>
      <c r="C37" s="0">
        <f>'Dataset'!E37</f>
      </c>
      <c r="D37" s="0">
        <f>'Dataset'!F37</f>
      </c>
      <c r="E37" s="0">
        <f>'Dataset'!G37</f>
      </c>
    </row>
    <row r="38">
      <c r="A38" s="0">
        <f>'Dataset'!B38</f>
      </c>
      <c r="B38" s="0">
        <f>'Dataset'!C38</f>
      </c>
      <c r="C38" s="0">
        <f>'Dataset'!E38</f>
      </c>
      <c r="D38" s="0">
        <f>'Dataset'!F38</f>
      </c>
      <c r="E38" s="0">
        <f>'Dataset'!G38</f>
      </c>
    </row>
    <row r="39">
      <c r="A39" s="0">
        <f>'Dataset'!B39</f>
      </c>
      <c r="B39" s="0">
        <f>'Dataset'!C39</f>
      </c>
      <c r="C39" s="0">
        <f>'Dataset'!E39</f>
      </c>
      <c r="D39" s="0">
        <f>'Dataset'!F39</f>
      </c>
      <c r="E39" s="0">
        <f>'Dataset'!G39</f>
      </c>
    </row>
    <row r="40">
      <c r="A40" s="0">
        <f>'Dataset'!B40</f>
      </c>
      <c r="B40" s="0">
        <f>'Dataset'!C40</f>
      </c>
      <c r="C40" s="0">
        <f>'Dataset'!E40</f>
      </c>
      <c r="D40" s="0">
        <f>'Dataset'!F40</f>
      </c>
      <c r="E40" s="0">
        <f>'Dataset'!G40</f>
      </c>
    </row>
    <row r="41">
      <c r="A41" s="0">
        <f>'Dataset'!B41</f>
      </c>
      <c r="B41" s="0">
        <f>'Dataset'!C41</f>
      </c>
      <c r="C41" s="0">
        <f>'Dataset'!E41</f>
      </c>
      <c r="D41" s="0">
        <f>'Dataset'!F41</f>
      </c>
      <c r="E41" s="0">
        <f>'Dataset'!G41</f>
      </c>
    </row>
    <row r="42">
      <c r="A42" s="0">
        <f>'Dataset'!B42</f>
      </c>
      <c r="B42" s="0">
        <f>'Dataset'!C42</f>
      </c>
      <c r="C42" s="0">
        <f>'Dataset'!E42</f>
      </c>
      <c r="D42" s="0">
        <f>'Dataset'!F42</f>
      </c>
      <c r="E42" s="0">
        <f>'Dataset'!G42</f>
      </c>
    </row>
    <row r="43">
      <c r="A43" s="0">
        <f>'Dataset'!B43</f>
      </c>
      <c r="B43" s="0">
        <f>'Dataset'!C43</f>
      </c>
      <c r="C43" s="0">
        <f>'Dataset'!E43</f>
      </c>
      <c r="D43" s="0">
        <f>'Dataset'!F43</f>
      </c>
      <c r="E43" s="0">
        <f>'Dataset'!G43</f>
      </c>
    </row>
    <row r="44">
      <c r="A44" s="0">
        <f>'Dataset'!B44</f>
      </c>
      <c r="B44" s="0">
        <f>'Dataset'!C44</f>
      </c>
      <c r="C44" s="0">
        <f>'Dataset'!E44</f>
      </c>
      <c r="D44" s="0">
        <f>'Dataset'!F44</f>
      </c>
      <c r="E44" s="0">
        <f>'Dataset'!G44</f>
      </c>
    </row>
    <row r="45">
      <c r="A45" s="0">
        <f>'Dataset'!B45</f>
      </c>
      <c r="B45" s="0">
        <f>'Dataset'!C45</f>
      </c>
      <c r="C45" s="0">
        <f>'Dataset'!E45</f>
      </c>
      <c r="D45" s="0">
        <f>'Dataset'!F45</f>
      </c>
      <c r="E45" s="0">
        <f>'Dataset'!G45</f>
      </c>
    </row>
    <row r="46">
      <c r="A46" s="0">
        <f>'Dataset'!B46</f>
      </c>
      <c r="B46" s="0">
        <f>'Dataset'!C46</f>
      </c>
      <c r="C46" s="0">
        <f>'Dataset'!E46</f>
      </c>
      <c r="D46" s="0">
        <f>'Dataset'!F46</f>
      </c>
      <c r="E46" s="0">
        <f>'Dataset'!G46</f>
      </c>
    </row>
    <row r="47">
      <c r="A47" s="0">
        <f>'Dataset'!B47</f>
      </c>
      <c r="B47" s="0">
        <f>'Dataset'!C47</f>
      </c>
      <c r="C47" s="0">
        <f>'Dataset'!E47</f>
      </c>
      <c r="D47" s="0">
        <f>'Dataset'!F47</f>
      </c>
      <c r="E47" s="0">
        <f>'Dataset'!G47</f>
      </c>
    </row>
    <row r="48">
      <c r="A48" s="0">
        <f>'Dataset'!B48</f>
      </c>
      <c r="B48" s="0">
        <f>'Dataset'!C48</f>
      </c>
      <c r="C48" s="0">
        <f>'Dataset'!E48</f>
      </c>
      <c r="D48" s="0">
        <f>'Dataset'!F48</f>
      </c>
      <c r="E48" s="0">
        <f>'Dataset'!G48</f>
      </c>
    </row>
    <row r="49">
      <c r="A49" s="0">
        <f>'Dataset'!B49</f>
      </c>
      <c r="B49" s="0">
        <f>'Dataset'!C49</f>
      </c>
      <c r="C49" s="0">
        <f>'Dataset'!E49</f>
      </c>
      <c r="D49" s="0">
        <f>'Dataset'!F49</f>
      </c>
      <c r="E49" s="0">
        <f>'Dataset'!G49</f>
      </c>
    </row>
    <row r="50">
      <c r="A50" s="0">
        <f>'Dataset'!B50</f>
      </c>
      <c r="B50" s="0">
        <f>'Dataset'!C50</f>
      </c>
      <c r="C50" s="0">
        <f>'Dataset'!E50</f>
      </c>
      <c r="D50" s="0">
        <f>'Dataset'!F50</f>
      </c>
      <c r="E50" s="0">
        <f>'Dataset'!G50</f>
      </c>
    </row>
    <row r="51">
      <c r="A51" s="0">
        <f>'Dataset'!B51</f>
      </c>
      <c r="B51" s="0">
        <f>'Dataset'!C51</f>
      </c>
      <c r="C51" s="0">
        <f>'Dataset'!E51</f>
      </c>
      <c r="D51" s="0">
        <f>'Dataset'!F51</f>
      </c>
      <c r="E51" s="0">
        <f>'Dataset'!G51</f>
      </c>
    </row>
    <row r="52">
      <c r="A52" s="0">
        <f>'Dataset'!B52</f>
      </c>
      <c r="B52" s="0">
        <f>'Dataset'!C52</f>
      </c>
      <c r="C52" s="0">
        <f>'Dataset'!E52</f>
      </c>
      <c r="D52" s="0">
        <f>'Dataset'!F52</f>
      </c>
      <c r="E52" s="0">
        <f>'Dataset'!G52</f>
      </c>
    </row>
    <row r="53">
      <c r="A53" s="0">
        <f>'Dataset'!B53</f>
      </c>
      <c r="B53" s="0">
        <f>'Dataset'!C53</f>
      </c>
      <c r="C53" s="0">
        <f>'Dataset'!E53</f>
      </c>
      <c r="D53" s="0">
        <f>'Dataset'!F53</f>
      </c>
      <c r="E53" s="0">
        <f>'Dataset'!G53</f>
      </c>
    </row>
    <row r="54">
      <c r="A54" s="0">
        <f>'Dataset'!B54</f>
      </c>
      <c r="B54" s="0">
        <f>'Dataset'!C54</f>
      </c>
      <c r="C54" s="0">
        <f>'Dataset'!E54</f>
      </c>
      <c r="D54" s="0">
        <f>'Dataset'!F54</f>
      </c>
      <c r="E54" s="0">
        <f>'Dataset'!G54</f>
      </c>
    </row>
    <row r="55">
      <c r="A55" s="0">
        <f>'Dataset'!B55</f>
      </c>
      <c r="B55" s="0">
        <f>'Dataset'!C55</f>
      </c>
      <c r="C55" s="0">
        <f>'Dataset'!E55</f>
      </c>
      <c r="D55" s="0">
        <f>'Dataset'!F55</f>
      </c>
      <c r="E55" s="0">
        <f>'Dataset'!G55</f>
      </c>
    </row>
    <row r="56">
      <c r="A56" s="0">
        <f>'Dataset'!B56</f>
      </c>
      <c r="B56" s="0">
        <f>'Dataset'!C56</f>
      </c>
      <c r="C56" s="0">
        <f>'Dataset'!E56</f>
      </c>
      <c r="D56" s="0">
        <f>'Dataset'!F56</f>
      </c>
      <c r="E56" s="0">
        <f>'Dataset'!G56</f>
      </c>
    </row>
    <row r="57">
      <c r="A57" s="0">
        <f>'Dataset'!B57</f>
      </c>
      <c r="B57" s="0">
        <f>'Dataset'!C57</f>
      </c>
      <c r="C57" s="0">
        <f>'Dataset'!E57</f>
      </c>
      <c r="D57" s="0">
        <f>'Dataset'!F57</f>
      </c>
      <c r="E57" s="0">
        <f>'Dataset'!G57</f>
      </c>
    </row>
    <row r="58">
      <c r="A58" s="0">
        <f>'Dataset'!B58</f>
      </c>
      <c r="B58" s="0">
        <f>'Dataset'!C58</f>
      </c>
      <c r="C58" s="0">
        <f>'Dataset'!E58</f>
      </c>
      <c r="D58" s="0">
        <f>'Dataset'!F58</f>
      </c>
      <c r="E58" s="0">
        <f>'Dataset'!G58</f>
      </c>
    </row>
    <row r="59">
      <c r="A59" s="0">
        <f>'Dataset'!B59</f>
      </c>
      <c r="B59" s="0">
        <f>'Dataset'!C59</f>
      </c>
      <c r="C59" s="0">
        <f>'Dataset'!E59</f>
      </c>
      <c r="D59" s="0">
        <f>'Dataset'!F59</f>
      </c>
      <c r="E59" s="0">
        <f>'Dataset'!G59</f>
      </c>
    </row>
    <row r="60">
      <c r="A60" s="0">
        <f>'Dataset'!B60</f>
      </c>
      <c r="B60" s="0">
        <f>'Dataset'!C60</f>
      </c>
      <c r="C60" s="0">
        <f>'Dataset'!E60</f>
      </c>
      <c r="D60" s="0">
        <f>'Dataset'!F60</f>
      </c>
      <c r="E60" s="0">
        <f>'Dataset'!G60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60"/>
  <sheetViews>
    <sheetView workbookViewId="0"/>
  </sheetViews>
  <sheetFormatPr defaultRowHeight="15"/>
  <cols>
    <col min="2" max="2" width="14.2425584793091" customWidth="1"/>
    <col min="3" max="3" width="15.9125690460205" customWidth="1"/>
    <col min="4" max="4" width="13.6069793701172" customWidth="1"/>
    <col min="5" max="5" width="12.8788976669312" customWidth="1"/>
    <col min="6" max="6" width="9.140625" customWidth="1"/>
    <col min="7" max="7" width="13.082799911499" customWidth="1"/>
    <col min="9" max="9" width="26.4956130981445" customWidth="1"/>
    <col min="10" max="10" width="24.086576461792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60" t="shared" si="1">J2</f>
      </c>
      <c r="D2" s="2">
        <f ref="D2:D60" t="shared" si="2">ABS(B2 - C2)</f>
      </c>
      <c r="E2" s="2">
        <f ref="E2:E60" t="shared" si="3">ABS(D2 / B2)</f>
      </c>
      <c r="F2" s="2">
        <f ref="F2:F60" t="shared" si="4">C2 - B2</f>
      </c>
      <c r="G2" s="2">
        <f ref="G2:G60" t="shared" si="5">POWER(F2, 2)</f>
      </c>
      <c r="I2" s="2">
        <f>=((EXP(1*Inputs!$D2*1*Inputs!$E2*5.70115061679742)*-0.00143841965303221+18.2255654215209)*(-0.518010611167189*Inputs!$B2+EXP(1.11082483650858*Inputs!$C2)*-1.10958109861499+1*Inputs!$D2*1*Inputs!$E2*-1.22098119326322)*0.0196092074962066+EXP(1.85937631870218*Inputs!$A2)*0.0570716454356799+1*Inputs!$B2*EXP(1.72843442864344*Inputs!$E2)*-0.0191908046272618+1.09082772829723)</f>
      </c>
      <c r="J2" s="2">
        <f ref="J2:J60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(EXP(1*Inputs!$D3*1*Inputs!$E3*5.70115061679742)*-0.00143841965303221+18.2255654215209)*(-0.518010611167189*Inputs!$B3+EXP(1.11082483650858*Inputs!$C3)*-1.10958109861499+1*Inputs!$D3*1*Inputs!$E3*-1.22098119326322)*0.0196092074962066+EXP(1.85937631870218*Inputs!$A3)*0.0570716454356799+1*Inputs!$B3*EXP(1.72843442864344*Inputs!$E3)*-0.0191908046272618+1.09082772829723)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(EXP(1*Inputs!$D4*1*Inputs!$E4*5.70115061679742)*-0.00143841965303221+18.2255654215209)*(-0.518010611167189*Inputs!$B4+EXP(1.11082483650858*Inputs!$C4)*-1.10958109861499+1*Inputs!$D4*1*Inputs!$E4*-1.22098119326322)*0.0196092074962066+EXP(1.85937631870218*Inputs!$A4)*0.0570716454356799+1*Inputs!$B4*EXP(1.72843442864344*Inputs!$E4)*-0.0191908046272618+1.09082772829723)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(EXP(1*Inputs!$D5*1*Inputs!$E5*5.70115061679742)*-0.00143841965303221+18.2255654215209)*(-0.518010611167189*Inputs!$B5+EXP(1.11082483650858*Inputs!$C5)*-1.10958109861499+1*Inputs!$D5*1*Inputs!$E5*-1.22098119326322)*0.0196092074962066+EXP(1.85937631870218*Inputs!$A5)*0.0570716454356799+1*Inputs!$B5*EXP(1.72843442864344*Inputs!$E5)*-0.0191908046272618+1.09082772829723)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(EXP(1*Inputs!$D6*1*Inputs!$E6*5.70115061679742)*-0.00143841965303221+18.2255654215209)*(-0.518010611167189*Inputs!$B6+EXP(1.11082483650858*Inputs!$C6)*-1.10958109861499+1*Inputs!$D6*1*Inputs!$E6*-1.22098119326322)*0.0196092074962066+EXP(1.85937631870218*Inputs!$A6)*0.0570716454356799+1*Inputs!$B6*EXP(1.72843442864344*Inputs!$E6)*-0.0191908046272618+1.09082772829723)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(EXP(1*Inputs!$D7*1*Inputs!$E7*5.70115061679742)*-0.00143841965303221+18.2255654215209)*(-0.518010611167189*Inputs!$B7+EXP(1.11082483650858*Inputs!$C7)*-1.10958109861499+1*Inputs!$D7*1*Inputs!$E7*-1.22098119326322)*0.0196092074962066+EXP(1.85937631870218*Inputs!$A7)*0.0570716454356799+1*Inputs!$B7*EXP(1.72843442864344*Inputs!$E7)*-0.0191908046272618+1.09082772829723)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(EXP(1*Inputs!$D8*1*Inputs!$E8*5.70115061679742)*-0.00143841965303221+18.2255654215209)*(-0.518010611167189*Inputs!$B8+EXP(1.11082483650858*Inputs!$C8)*-1.10958109861499+1*Inputs!$D8*1*Inputs!$E8*-1.22098119326322)*0.0196092074962066+EXP(1.85937631870218*Inputs!$A8)*0.0570716454356799+1*Inputs!$B8*EXP(1.72843442864344*Inputs!$E8)*-0.0191908046272618+1.09082772829723)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(EXP(1*Inputs!$D9*1*Inputs!$E9*5.70115061679742)*-0.00143841965303221+18.2255654215209)*(-0.518010611167189*Inputs!$B9+EXP(1.11082483650858*Inputs!$C9)*-1.10958109861499+1*Inputs!$D9*1*Inputs!$E9*-1.22098119326322)*0.0196092074962066+EXP(1.85937631870218*Inputs!$A9)*0.0570716454356799+1*Inputs!$B9*EXP(1.72843442864344*Inputs!$E9)*-0.0191908046272618+1.09082772829723)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(EXP(1*Inputs!$D10*1*Inputs!$E10*5.70115061679742)*-0.00143841965303221+18.2255654215209)*(-0.518010611167189*Inputs!$B10+EXP(1.11082483650858*Inputs!$C10)*-1.10958109861499+1*Inputs!$D10*1*Inputs!$E10*-1.22098119326322)*0.0196092074962066+EXP(1.85937631870218*Inputs!$A10)*0.0570716454356799+1*Inputs!$B10*EXP(1.72843442864344*Inputs!$E10)*-0.0191908046272618+1.09082772829723)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(EXP(1*Inputs!$D11*1*Inputs!$E11*5.70115061679742)*-0.00143841965303221+18.2255654215209)*(-0.518010611167189*Inputs!$B11+EXP(1.11082483650858*Inputs!$C11)*-1.10958109861499+1*Inputs!$D11*1*Inputs!$E11*-1.22098119326322)*0.0196092074962066+EXP(1.85937631870218*Inputs!$A11)*0.0570716454356799+1*Inputs!$B11*EXP(1.72843442864344*Inputs!$E11)*-0.0191908046272618+1.09082772829723)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(EXP(1*Inputs!$D12*1*Inputs!$E12*5.70115061679742)*-0.00143841965303221+18.2255654215209)*(-0.518010611167189*Inputs!$B12+EXP(1.11082483650858*Inputs!$C12)*-1.10958109861499+1*Inputs!$D12*1*Inputs!$E12*-1.22098119326322)*0.0196092074962066+EXP(1.85937631870218*Inputs!$A12)*0.0570716454356799+1*Inputs!$B12*EXP(1.72843442864344*Inputs!$E12)*-0.0191908046272618+1.09082772829723)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(EXP(1*Inputs!$D13*1*Inputs!$E13*5.70115061679742)*-0.00143841965303221+18.2255654215209)*(-0.518010611167189*Inputs!$B13+EXP(1.11082483650858*Inputs!$C13)*-1.10958109861499+1*Inputs!$D13*1*Inputs!$E13*-1.22098119326322)*0.0196092074962066+EXP(1.85937631870218*Inputs!$A13)*0.0570716454356799+1*Inputs!$B13*EXP(1.72843442864344*Inputs!$E13)*-0.0191908046272618+1.09082772829723)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(EXP(1*Inputs!$D14*1*Inputs!$E14*5.70115061679742)*-0.00143841965303221+18.2255654215209)*(-0.518010611167189*Inputs!$B14+EXP(1.11082483650858*Inputs!$C14)*-1.10958109861499+1*Inputs!$D14*1*Inputs!$E14*-1.22098119326322)*0.0196092074962066+EXP(1.85937631870218*Inputs!$A14)*0.0570716454356799+1*Inputs!$B14*EXP(1.72843442864344*Inputs!$E14)*-0.0191908046272618+1.09082772829723)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(EXP(1*Inputs!$D15*1*Inputs!$E15*5.70115061679742)*-0.00143841965303221+18.2255654215209)*(-0.518010611167189*Inputs!$B15+EXP(1.11082483650858*Inputs!$C15)*-1.10958109861499+1*Inputs!$D15*1*Inputs!$E15*-1.22098119326322)*0.0196092074962066+EXP(1.85937631870218*Inputs!$A15)*0.0570716454356799+1*Inputs!$B15*EXP(1.72843442864344*Inputs!$E15)*-0.0191908046272618+1.09082772829723)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(EXP(1*Inputs!$D16*1*Inputs!$E16*5.70115061679742)*-0.00143841965303221+18.2255654215209)*(-0.518010611167189*Inputs!$B16+EXP(1.11082483650858*Inputs!$C16)*-1.10958109861499+1*Inputs!$D16*1*Inputs!$E16*-1.22098119326322)*0.0196092074962066+EXP(1.85937631870218*Inputs!$A16)*0.0570716454356799+1*Inputs!$B16*EXP(1.72843442864344*Inputs!$E16)*-0.0191908046272618+1.09082772829723)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(EXP(1*Inputs!$D17*1*Inputs!$E17*5.70115061679742)*-0.00143841965303221+18.2255654215209)*(-0.518010611167189*Inputs!$B17+EXP(1.11082483650858*Inputs!$C17)*-1.10958109861499+1*Inputs!$D17*1*Inputs!$E17*-1.22098119326322)*0.0196092074962066+EXP(1.85937631870218*Inputs!$A17)*0.0570716454356799+1*Inputs!$B17*EXP(1.72843442864344*Inputs!$E17)*-0.0191908046272618+1.09082772829723)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(EXP(1*Inputs!$D18*1*Inputs!$E18*5.70115061679742)*-0.00143841965303221+18.2255654215209)*(-0.518010611167189*Inputs!$B18+EXP(1.11082483650858*Inputs!$C18)*-1.10958109861499+1*Inputs!$D18*1*Inputs!$E18*-1.22098119326322)*0.0196092074962066+EXP(1.85937631870218*Inputs!$A18)*0.0570716454356799+1*Inputs!$B18*EXP(1.72843442864344*Inputs!$E18)*-0.0191908046272618+1.09082772829723)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(EXP(1*Inputs!$D19*1*Inputs!$E19*5.70115061679742)*-0.00143841965303221+18.2255654215209)*(-0.518010611167189*Inputs!$B19+EXP(1.11082483650858*Inputs!$C19)*-1.10958109861499+1*Inputs!$D19*1*Inputs!$E19*-1.22098119326322)*0.0196092074962066+EXP(1.85937631870218*Inputs!$A19)*0.0570716454356799+1*Inputs!$B19*EXP(1.72843442864344*Inputs!$E19)*-0.0191908046272618+1.09082772829723)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(EXP(1*Inputs!$D20*1*Inputs!$E20*5.70115061679742)*-0.00143841965303221+18.2255654215209)*(-0.518010611167189*Inputs!$B20+EXP(1.11082483650858*Inputs!$C20)*-1.10958109861499+1*Inputs!$D20*1*Inputs!$E20*-1.22098119326322)*0.0196092074962066+EXP(1.85937631870218*Inputs!$A20)*0.0570716454356799+1*Inputs!$B20*EXP(1.72843442864344*Inputs!$E20)*-0.0191908046272618+1.09082772829723)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(EXP(1*Inputs!$D21*1*Inputs!$E21*5.70115061679742)*-0.00143841965303221+18.2255654215209)*(-0.518010611167189*Inputs!$B21+EXP(1.11082483650858*Inputs!$C21)*-1.10958109861499+1*Inputs!$D21*1*Inputs!$E21*-1.22098119326322)*0.0196092074962066+EXP(1.85937631870218*Inputs!$A21)*0.0570716454356799+1*Inputs!$B21*EXP(1.72843442864344*Inputs!$E21)*-0.0191908046272618+1.09082772829723)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(EXP(1*Inputs!$D22*1*Inputs!$E22*5.70115061679742)*-0.00143841965303221+18.2255654215209)*(-0.518010611167189*Inputs!$B22+EXP(1.11082483650858*Inputs!$C22)*-1.10958109861499+1*Inputs!$D22*1*Inputs!$E22*-1.22098119326322)*0.0196092074962066+EXP(1.85937631870218*Inputs!$A22)*0.0570716454356799+1*Inputs!$B22*EXP(1.72843442864344*Inputs!$E22)*-0.0191908046272618+1.09082772829723)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(EXP(1*Inputs!$D23*1*Inputs!$E23*5.70115061679742)*-0.00143841965303221+18.2255654215209)*(-0.518010611167189*Inputs!$B23+EXP(1.11082483650858*Inputs!$C23)*-1.10958109861499+1*Inputs!$D23*1*Inputs!$E23*-1.22098119326322)*0.0196092074962066+EXP(1.85937631870218*Inputs!$A23)*0.0570716454356799+1*Inputs!$B23*EXP(1.72843442864344*Inputs!$E23)*-0.0191908046272618+1.09082772829723)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(EXP(1*Inputs!$D24*1*Inputs!$E24*5.70115061679742)*-0.00143841965303221+18.2255654215209)*(-0.518010611167189*Inputs!$B24+EXP(1.11082483650858*Inputs!$C24)*-1.10958109861499+1*Inputs!$D24*1*Inputs!$E24*-1.22098119326322)*0.0196092074962066+EXP(1.85937631870218*Inputs!$A24)*0.0570716454356799+1*Inputs!$B24*EXP(1.72843442864344*Inputs!$E24)*-0.0191908046272618+1.09082772829723)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(EXP(1*Inputs!$D25*1*Inputs!$E25*5.70115061679742)*-0.00143841965303221+18.2255654215209)*(-0.518010611167189*Inputs!$B25+EXP(1.11082483650858*Inputs!$C25)*-1.10958109861499+1*Inputs!$D25*1*Inputs!$E25*-1.22098119326322)*0.0196092074962066+EXP(1.85937631870218*Inputs!$A25)*0.0570716454356799+1*Inputs!$B25*EXP(1.72843442864344*Inputs!$E25)*-0.0191908046272618+1.09082772829723)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(EXP(1*Inputs!$D26*1*Inputs!$E26*5.70115061679742)*-0.00143841965303221+18.2255654215209)*(-0.518010611167189*Inputs!$B26+EXP(1.11082483650858*Inputs!$C26)*-1.10958109861499+1*Inputs!$D26*1*Inputs!$E26*-1.22098119326322)*0.0196092074962066+EXP(1.85937631870218*Inputs!$A26)*0.0570716454356799+1*Inputs!$B26*EXP(1.72843442864344*Inputs!$E26)*-0.0191908046272618+1.09082772829723)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(EXP(1*Inputs!$D27*1*Inputs!$E27*5.70115061679742)*-0.00143841965303221+18.2255654215209)*(-0.518010611167189*Inputs!$B27+EXP(1.11082483650858*Inputs!$C27)*-1.10958109861499+1*Inputs!$D27*1*Inputs!$E27*-1.22098119326322)*0.0196092074962066+EXP(1.85937631870218*Inputs!$A27)*0.0570716454356799+1*Inputs!$B27*EXP(1.72843442864344*Inputs!$E27)*-0.0191908046272618+1.09082772829723)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(EXP(1*Inputs!$D28*1*Inputs!$E28*5.70115061679742)*-0.00143841965303221+18.2255654215209)*(-0.518010611167189*Inputs!$B28+EXP(1.11082483650858*Inputs!$C28)*-1.10958109861499+1*Inputs!$D28*1*Inputs!$E28*-1.22098119326322)*0.0196092074962066+EXP(1.85937631870218*Inputs!$A28)*0.0570716454356799+1*Inputs!$B28*EXP(1.72843442864344*Inputs!$E28)*-0.0191908046272618+1.09082772829723)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(EXP(1*Inputs!$D29*1*Inputs!$E29*5.70115061679742)*-0.00143841965303221+18.2255654215209)*(-0.518010611167189*Inputs!$B29+EXP(1.11082483650858*Inputs!$C29)*-1.10958109861499+1*Inputs!$D29*1*Inputs!$E29*-1.22098119326322)*0.0196092074962066+EXP(1.85937631870218*Inputs!$A29)*0.0570716454356799+1*Inputs!$B29*EXP(1.72843442864344*Inputs!$E29)*-0.0191908046272618+1.09082772829723)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(EXP(1*Inputs!$D30*1*Inputs!$E30*5.70115061679742)*-0.00143841965303221+18.2255654215209)*(-0.518010611167189*Inputs!$B30+EXP(1.11082483650858*Inputs!$C30)*-1.10958109861499+1*Inputs!$D30*1*Inputs!$E30*-1.22098119326322)*0.0196092074962066+EXP(1.85937631870218*Inputs!$A30)*0.0570716454356799+1*Inputs!$B30*EXP(1.72843442864344*Inputs!$E30)*-0.0191908046272618+1.09082772829723)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(EXP(1*Inputs!$D31*1*Inputs!$E31*5.70115061679742)*-0.00143841965303221+18.2255654215209)*(-0.518010611167189*Inputs!$B31+EXP(1.11082483650858*Inputs!$C31)*-1.10958109861499+1*Inputs!$D31*1*Inputs!$E31*-1.22098119326322)*0.0196092074962066+EXP(1.85937631870218*Inputs!$A31)*0.0570716454356799+1*Inputs!$B31*EXP(1.72843442864344*Inputs!$E31)*-0.0191908046272618+1.09082772829723)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(EXP(1*Inputs!$D32*1*Inputs!$E32*5.70115061679742)*-0.00143841965303221+18.2255654215209)*(-0.518010611167189*Inputs!$B32+EXP(1.11082483650858*Inputs!$C32)*-1.10958109861499+1*Inputs!$D32*1*Inputs!$E32*-1.22098119326322)*0.0196092074962066+EXP(1.85937631870218*Inputs!$A32)*0.0570716454356799+1*Inputs!$B32*EXP(1.72843442864344*Inputs!$E32)*-0.0191908046272618+1.09082772829723)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(EXP(1*Inputs!$D33*1*Inputs!$E33*5.70115061679742)*-0.00143841965303221+18.2255654215209)*(-0.518010611167189*Inputs!$B33+EXP(1.11082483650858*Inputs!$C33)*-1.10958109861499+1*Inputs!$D33*1*Inputs!$E33*-1.22098119326322)*0.0196092074962066+EXP(1.85937631870218*Inputs!$A33)*0.0570716454356799+1*Inputs!$B33*EXP(1.72843442864344*Inputs!$E33)*-0.0191908046272618+1.09082772829723)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(EXP(1*Inputs!$D34*1*Inputs!$E34*5.70115061679742)*-0.00143841965303221+18.2255654215209)*(-0.518010611167189*Inputs!$B34+EXP(1.11082483650858*Inputs!$C34)*-1.10958109861499+1*Inputs!$D34*1*Inputs!$E34*-1.22098119326322)*0.0196092074962066+EXP(1.85937631870218*Inputs!$A34)*0.0570716454356799+1*Inputs!$B34*EXP(1.72843442864344*Inputs!$E34)*-0.0191908046272618+1.09082772829723)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(EXP(1*Inputs!$D35*1*Inputs!$E35*5.70115061679742)*-0.00143841965303221+18.2255654215209)*(-0.518010611167189*Inputs!$B35+EXP(1.11082483650858*Inputs!$C35)*-1.10958109861499+1*Inputs!$D35*1*Inputs!$E35*-1.22098119326322)*0.0196092074962066+EXP(1.85937631870218*Inputs!$A35)*0.0570716454356799+1*Inputs!$B35*EXP(1.72843442864344*Inputs!$E35)*-0.0191908046272618+1.09082772829723)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(EXP(1*Inputs!$D36*1*Inputs!$E36*5.70115061679742)*-0.00143841965303221+18.2255654215209)*(-0.518010611167189*Inputs!$B36+EXP(1.11082483650858*Inputs!$C36)*-1.10958109861499+1*Inputs!$D36*1*Inputs!$E36*-1.22098119326322)*0.0196092074962066+EXP(1.85937631870218*Inputs!$A36)*0.0570716454356799+1*Inputs!$B36*EXP(1.72843442864344*Inputs!$E36)*-0.0191908046272618+1.09082772829723)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(EXP(1*Inputs!$D37*1*Inputs!$E37*5.70115061679742)*-0.00143841965303221+18.2255654215209)*(-0.518010611167189*Inputs!$B37+EXP(1.11082483650858*Inputs!$C37)*-1.10958109861499+1*Inputs!$D37*1*Inputs!$E37*-1.22098119326322)*0.0196092074962066+EXP(1.85937631870218*Inputs!$A37)*0.0570716454356799+1*Inputs!$B37*EXP(1.72843442864344*Inputs!$E37)*-0.0191908046272618+1.09082772829723)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(EXP(1*Inputs!$D38*1*Inputs!$E38*5.70115061679742)*-0.00143841965303221+18.2255654215209)*(-0.518010611167189*Inputs!$B38+EXP(1.11082483650858*Inputs!$C38)*-1.10958109861499+1*Inputs!$D38*1*Inputs!$E38*-1.22098119326322)*0.0196092074962066+EXP(1.85937631870218*Inputs!$A38)*0.0570716454356799+1*Inputs!$B38*EXP(1.72843442864344*Inputs!$E38)*-0.0191908046272618+1.09082772829723)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(EXP(1*Inputs!$D39*1*Inputs!$E39*5.70115061679742)*-0.00143841965303221+18.2255654215209)*(-0.518010611167189*Inputs!$B39+EXP(1.11082483650858*Inputs!$C39)*-1.10958109861499+1*Inputs!$D39*1*Inputs!$E39*-1.22098119326322)*0.0196092074962066+EXP(1.85937631870218*Inputs!$A39)*0.0570716454356799+1*Inputs!$B39*EXP(1.72843442864344*Inputs!$E39)*-0.0191908046272618+1.09082772829723)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(EXP(1*Inputs!$D40*1*Inputs!$E40*5.70115061679742)*-0.00143841965303221+18.2255654215209)*(-0.518010611167189*Inputs!$B40+EXP(1.11082483650858*Inputs!$C40)*-1.10958109861499+1*Inputs!$D40*1*Inputs!$E40*-1.22098119326322)*0.0196092074962066+EXP(1.85937631870218*Inputs!$A40)*0.0570716454356799+1*Inputs!$B40*EXP(1.72843442864344*Inputs!$E40)*-0.0191908046272618+1.09082772829723)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(EXP(1*Inputs!$D41*1*Inputs!$E41*5.70115061679742)*-0.00143841965303221+18.2255654215209)*(-0.518010611167189*Inputs!$B41+EXP(1.11082483650858*Inputs!$C41)*-1.10958109861499+1*Inputs!$D41*1*Inputs!$E41*-1.22098119326322)*0.0196092074962066+EXP(1.85937631870218*Inputs!$A41)*0.0570716454356799+1*Inputs!$B41*EXP(1.72843442864344*Inputs!$E41)*-0.0191908046272618+1.09082772829723)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(EXP(1*Inputs!$D42*1*Inputs!$E42*5.70115061679742)*-0.00143841965303221+18.2255654215209)*(-0.518010611167189*Inputs!$B42+EXP(1.11082483650858*Inputs!$C42)*-1.10958109861499+1*Inputs!$D42*1*Inputs!$E42*-1.22098119326322)*0.0196092074962066+EXP(1.85937631870218*Inputs!$A42)*0.0570716454356799+1*Inputs!$B42*EXP(1.72843442864344*Inputs!$E42)*-0.0191908046272618+1.09082772829723)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(EXP(1*Inputs!$D43*1*Inputs!$E43*5.70115061679742)*-0.00143841965303221+18.2255654215209)*(-0.518010611167189*Inputs!$B43+EXP(1.11082483650858*Inputs!$C43)*-1.10958109861499+1*Inputs!$D43*1*Inputs!$E43*-1.22098119326322)*0.0196092074962066+EXP(1.85937631870218*Inputs!$A43)*0.0570716454356799+1*Inputs!$B43*EXP(1.72843442864344*Inputs!$E43)*-0.0191908046272618+1.09082772829723)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(EXP(1*Inputs!$D44*1*Inputs!$E44*5.70115061679742)*-0.00143841965303221+18.2255654215209)*(-0.518010611167189*Inputs!$B44+EXP(1.11082483650858*Inputs!$C44)*-1.10958109861499+1*Inputs!$D44*1*Inputs!$E44*-1.22098119326322)*0.0196092074962066+EXP(1.85937631870218*Inputs!$A44)*0.0570716454356799+1*Inputs!$B44*EXP(1.72843442864344*Inputs!$E44)*-0.0191908046272618+1.09082772829723)</f>
      </c>
      <c r="J44" s="2">
        <f t="shared" si="6"/>
      </c>
    </row>
    <row r="45">
      <c r="A45" s="0">
        <v>43</v>
      </c>
      <c r="B45" s="2">
        <f>'Dataset'!H45</f>
      </c>
      <c r="C45" s="2">
        <f t="shared" si="1"/>
      </c>
      <c r="D45" s="2">
        <f t="shared" si="2"/>
      </c>
      <c r="E45" s="2">
        <f t="shared" si="3"/>
      </c>
      <c r="F45" s="2">
        <f t="shared" si="4"/>
      </c>
      <c r="G45" s="2">
        <f t="shared" si="5"/>
      </c>
      <c r="I45" s="2">
        <f>=((EXP(1*Inputs!$D45*1*Inputs!$E45*5.70115061679742)*-0.00143841965303221+18.2255654215209)*(-0.518010611167189*Inputs!$B45+EXP(1.11082483650858*Inputs!$C45)*-1.10958109861499+1*Inputs!$D45*1*Inputs!$E45*-1.22098119326322)*0.0196092074962066+EXP(1.85937631870218*Inputs!$A45)*0.0570716454356799+1*Inputs!$B45*EXP(1.72843442864344*Inputs!$E45)*-0.0191908046272618+1.09082772829723)</f>
      </c>
      <c r="J45" s="2">
        <f t="shared" si="6"/>
      </c>
    </row>
    <row r="46">
      <c r="A46" s="0">
        <v>44</v>
      </c>
      <c r="B46" s="2">
        <f>'Dataset'!H46</f>
      </c>
      <c r="C46" s="2">
        <f t="shared" si="1"/>
      </c>
      <c r="D46" s="2">
        <f t="shared" si="2"/>
      </c>
      <c r="E46" s="2">
        <f t="shared" si="3"/>
      </c>
      <c r="F46" s="2">
        <f t="shared" si="4"/>
      </c>
      <c r="G46" s="2">
        <f t="shared" si="5"/>
      </c>
      <c r="I46" s="2">
        <f>=((EXP(1*Inputs!$D46*1*Inputs!$E46*5.70115061679742)*-0.00143841965303221+18.2255654215209)*(-0.518010611167189*Inputs!$B46+EXP(1.11082483650858*Inputs!$C46)*-1.10958109861499+1*Inputs!$D46*1*Inputs!$E46*-1.22098119326322)*0.0196092074962066+EXP(1.85937631870218*Inputs!$A46)*0.0570716454356799+1*Inputs!$B46*EXP(1.72843442864344*Inputs!$E46)*-0.0191908046272618+1.09082772829723)</f>
      </c>
      <c r="J46" s="2">
        <f t="shared" si="6"/>
      </c>
    </row>
    <row r="47">
      <c r="A47" s="0">
        <v>45</v>
      </c>
      <c r="B47" s="2">
        <f>'Dataset'!H47</f>
      </c>
      <c r="C47" s="2">
        <f t="shared" si="1"/>
      </c>
      <c r="D47" s="2">
        <f t="shared" si="2"/>
      </c>
      <c r="E47" s="2">
        <f t="shared" si="3"/>
      </c>
      <c r="F47" s="2">
        <f t="shared" si="4"/>
      </c>
      <c r="G47" s="2">
        <f t="shared" si="5"/>
      </c>
      <c r="I47" s="2">
        <f>=((EXP(1*Inputs!$D47*1*Inputs!$E47*5.70115061679742)*-0.00143841965303221+18.2255654215209)*(-0.518010611167189*Inputs!$B47+EXP(1.11082483650858*Inputs!$C47)*-1.10958109861499+1*Inputs!$D47*1*Inputs!$E47*-1.22098119326322)*0.0196092074962066+EXP(1.85937631870218*Inputs!$A47)*0.0570716454356799+1*Inputs!$B47*EXP(1.72843442864344*Inputs!$E47)*-0.0191908046272618+1.09082772829723)</f>
      </c>
      <c r="J47" s="2">
        <f t="shared" si="6"/>
      </c>
    </row>
    <row r="48">
      <c r="A48" s="0">
        <v>46</v>
      </c>
      <c r="B48" s="2">
        <f>'Dataset'!H48</f>
      </c>
      <c r="C48" s="2">
        <f t="shared" si="1"/>
      </c>
      <c r="D48" s="2">
        <f t="shared" si="2"/>
      </c>
      <c r="E48" s="2">
        <f t="shared" si="3"/>
      </c>
      <c r="F48" s="2">
        <f t="shared" si="4"/>
      </c>
      <c r="G48" s="2">
        <f t="shared" si="5"/>
      </c>
      <c r="I48" s="2">
        <f>=((EXP(1*Inputs!$D48*1*Inputs!$E48*5.70115061679742)*-0.00143841965303221+18.2255654215209)*(-0.518010611167189*Inputs!$B48+EXP(1.11082483650858*Inputs!$C48)*-1.10958109861499+1*Inputs!$D48*1*Inputs!$E48*-1.22098119326322)*0.0196092074962066+EXP(1.85937631870218*Inputs!$A48)*0.0570716454356799+1*Inputs!$B48*EXP(1.72843442864344*Inputs!$E48)*-0.0191908046272618+1.09082772829723)</f>
      </c>
      <c r="J48" s="2">
        <f t="shared" si="6"/>
      </c>
    </row>
    <row r="49">
      <c r="A49" s="0">
        <v>47</v>
      </c>
      <c r="B49" s="2">
        <f>'Dataset'!H49</f>
      </c>
      <c r="C49" s="2">
        <f t="shared" si="1"/>
      </c>
      <c r="D49" s="2">
        <f t="shared" si="2"/>
      </c>
      <c r="E49" s="2">
        <f t="shared" si="3"/>
      </c>
      <c r="F49" s="2">
        <f t="shared" si="4"/>
      </c>
      <c r="G49" s="2">
        <f t="shared" si="5"/>
      </c>
      <c r="I49" s="2">
        <f>=((EXP(1*Inputs!$D49*1*Inputs!$E49*5.70115061679742)*-0.00143841965303221+18.2255654215209)*(-0.518010611167189*Inputs!$B49+EXP(1.11082483650858*Inputs!$C49)*-1.10958109861499+1*Inputs!$D49*1*Inputs!$E49*-1.22098119326322)*0.0196092074962066+EXP(1.85937631870218*Inputs!$A49)*0.0570716454356799+1*Inputs!$B49*EXP(1.72843442864344*Inputs!$E49)*-0.0191908046272618+1.09082772829723)</f>
      </c>
      <c r="J49" s="2">
        <f t="shared" si="6"/>
      </c>
    </row>
    <row r="50">
      <c r="A50" s="0">
        <v>48</v>
      </c>
      <c r="B50" s="2">
        <f>'Dataset'!H50</f>
      </c>
      <c r="C50" s="2">
        <f t="shared" si="1"/>
      </c>
      <c r="D50" s="2">
        <f t="shared" si="2"/>
      </c>
      <c r="E50" s="2">
        <f t="shared" si="3"/>
      </c>
      <c r="F50" s="2">
        <f t="shared" si="4"/>
      </c>
      <c r="G50" s="2">
        <f t="shared" si="5"/>
      </c>
      <c r="I50" s="2">
        <f>=((EXP(1*Inputs!$D50*1*Inputs!$E50*5.70115061679742)*-0.00143841965303221+18.2255654215209)*(-0.518010611167189*Inputs!$B50+EXP(1.11082483650858*Inputs!$C50)*-1.10958109861499+1*Inputs!$D50*1*Inputs!$E50*-1.22098119326322)*0.0196092074962066+EXP(1.85937631870218*Inputs!$A50)*0.0570716454356799+1*Inputs!$B50*EXP(1.72843442864344*Inputs!$E50)*-0.0191908046272618+1.09082772829723)</f>
      </c>
      <c r="J50" s="2">
        <f t="shared" si="6"/>
      </c>
    </row>
    <row r="51">
      <c r="A51" s="0">
        <v>49</v>
      </c>
      <c r="B51" s="2">
        <f>'Dataset'!H51</f>
      </c>
      <c r="C51" s="2">
        <f t="shared" si="1"/>
      </c>
      <c r="D51" s="2">
        <f t="shared" si="2"/>
      </c>
      <c r="E51" s="2">
        <f t="shared" si="3"/>
      </c>
      <c r="F51" s="2">
        <f t="shared" si="4"/>
      </c>
      <c r="G51" s="2">
        <f t="shared" si="5"/>
      </c>
      <c r="I51" s="2">
        <f>=((EXP(1*Inputs!$D51*1*Inputs!$E51*5.70115061679742)*-0.00143841965303221+18.2255654215209)*(-0.518010611167189*Inputs!$B51+EXP(1.11082483650858*Inputs!$C51)*-1.10958109861499+1*Inputs!$D51*1*Inputs!$E51*-1.22098119326322)*0.0196092074962066+EXP(1.85937631870218*Inputs!$A51)*0.0570716454356799+1*Inputs!$B51*EXP(1.72843442864344*Inputs!$E51)*-0.0191908046272618+1.09082772829723)</f>
      </c>
      <c r="J51" s="2">
        <f t="shared" si="6"/>
      </c>
    </row>
    <row r="52">
      <c r="A52" s="0">
        <v>50</v>
      </c>
      <c r="B52" s="2">
        <f>'Dataset'!H52</f>
      </c>
      <c r="C52" s="2">
        <f t="shared" si="1"/>
      </c>
      <c r="D52" s="2">
        <f t="shared" si="2"/>
      </c>
      <c r="E52" s="2">
        <f t="shared" si="3"/>
      </c>
      <c r="F52" s="2">
        <f t="shared" si="4"/>
      </c>
      <c r="G52" s="2">
        <f t="shared" si="5"/>
      </c>
      <c r="I52" s="2">
        <f>=((EXP(1*Inputs!$D52*1*Inputs!$E52*5.70115061679742)*-0.00143841965303221+18.2255654215209)*(-0.518010611167189*Inputs!$B52+EXP(1.11082483650858*Inputs!$C52)*-1.10958109861499+1*Inputs!$D52*1*Inputs!$E52*-1.22098119326322)*0.0196092074962066+EXP(1.85937631870218*Inputs!$A52)*0.0570716454356799+1*Inputs!$B52*EXP(1.72843442864344*Inputs!$E52)*-0.0191908046272618+1.09082772829723)</f>
      </c>
      <c r="J52" s="2">
        <f t="shared" si="6"/>
      </c>
    </row>
    <row r="53">
      <c r="A53" s="0">
        <v>51</v>
      </c>
      <c r="B53" s="2">
        <f>'Dataset'!H53</f>
      </c>
      <c r="C53" s="2">
        <f t="shared" si="1"/>
      </c>
      <c r="D53" s="2">
        <f t="shared" si="2"/>
      </c>
      <c r="E53" s="2">
        <f t="shared" si="3"/>
      </c>
      <c r="F53" s="2">
        <f t="shared" si="4"/>
      </c>
      <c r="G53" s="2">
        <f t="shared" si="5"/>
      </c>
      <c r="I53" s="2">
        <f>=((EXP(1*Inputs!$D53*1*Inputs!$E53*5.70115061679742)*-0.00143841965303221+18.2255654215209)*(-0.518010611167189*Inputs!$B53+EXP(1.11082483650858*Inputs!$C53)*-1.10958109861499+1*Inputs!$D53*1*Inputs!$E53*-1.22098119326322)*0.0196092074962066+EXP(1.85937631870218*Inputs!$A53)*0.0570716454356799+1*Inputs!$B53*EXP(1.72843442864344*Inputs!$E53)*-0.0191908046272618+1.09082772829723)</f>
      </c>
      <c r="J53" s="2">
        <f t="shared" si="6"/>
      </c>
    </row>
    <row r="54">
      <c r="A54" s="0">
        <v>52</v>
      </c>
      <c r="B54" s="2">
        <f>'Dataset'!H54</f>
      </c>
      <c r="C54" s="2">
        <f t="shared" si="1"/>
      </c>
      <c r="D54" s="2">
        <f t="shared" si="2"/>
      </c>
      <c r="E54" s="2">
        <f t="shared" si="3"/>
      </c>
      <c r="F54" s="2">
        <f t="shared" si="4"/>
      </c>
      <c r="G54" s="2">
        <f t="shared" si="5"/>
      </c>
      <c r="I54" s="2">
        <f>=((EXP(1*Inputs!$D54*1*Inputs!$E54*5.70115061679742)*-0.00143841965303221+18.2255654215209)*(-0.518010611167189*Inputs!$B54+EXP(1.11082483650858*Inputs!$C54)*-1.10958109861499+1*Inputs!$D54*1*Inputs!$E54*-1.22098119326322)*0.0196092074962066+EXP(1.85937631870218*Inputs!$A54)*0.0570716454356799+1*Inputs!$B54*EXP(1.72843442864344*Inputs!$E54)*-0.0191908046272618+1.09082772829723)</f>
      </c>
      <c r="J54" s="2">
        <f t="shared" si="6"/>
      </c>
    </row>
    <row r="55">
      <c r="A55" s="0">
        <v>53</v>
      </c>
      <c r="B55" s="2">
        <f>'Dataset'!H55</f>
      </c>
      <c r="C55" s="2">
        <f t="shared" si="1"/>
      </c>
      <c r="D55" s="2">
        <f t="shared" si="2"/>
      </c>
      <c r="E55" s="2">
        <f t="shared" si="3"/>
      </c>
      <c r="F55" s="2">
        <f t="shared" si="4"/>
      </c>
      <c r="G55" s="2">
        <f t="shared" si="5"/>
      </c>
      <c r="I55" s="2">
        <f>=((EXP(1*Inputs!$D55*1*Inputs!$E55*5.70115061679742)*-0.00143841965303221+18.2255654215209)*(-0.518010611167189*Inputs!$B55+EXP(1.11082483650858*Inputs!$C55)*-1.10958109861499+1*Inputs!$D55*1*Inputs!$E55*-1.22098119326322)*0.0196092074962066+EXP(1.85937631870218*Inputs!$A55)*0.0570716454356799+1*Inputs!$B55*EXP(1.72843442864344*Inputs!$E55)*-0.0191908046272618+1.09082772829723)</f>
      </c>
      <c r="J55" s="2">
        <f t="shared" si="6"/>
      </c>
    </row>
    <row r="56">
      <c r="A56" s="0">
        <v>54</v>
      </c>
      <c r="B56" s="2">
        <f>'Dataset'!H56</f>
      </c>
      <c r="C56" s="2">
        <f t="shared" si="1"/>
      </c>
      <c r="D56" s="2">
        <f t="shared" si="2"/>
      </c>
      <c r="E56" s="2">
        <f t="shared" si="3"/>
      </c>
      <c r="F56" s="2">
        <f t="shared" si="4"/>
      </c>
      <c r="G56" s="2">
        <f t="shared" si="5"/>
      </c>
      <c r="I56" s="2">
        <f>=((EXP(1*Inputs!$D56*1*Inputs!$E56*5.70115061679742)*-0.00143841965303221+18.2255654215209)*(-0.518010611167189*Inputs!$B56+EXP(1.11082483650858*Inputs!$C56)*-1.10958109861499+1*Inputs!$D56*1*Inputs!$E56*-1.22098119326322)*0.0196092074962066+EXP(1.85937631870218*Inputs!$A56)*0.0570716454356799+1*Inputs!$B56*EXP(1.72843442864344*Inputs!$E56)*-0.0191908046272618+1.09082772829723)</f>
      </c>
      <c r="J56" s="2">
        <f t="shared" si="6"/>
      </c>
    </row>
    <row r="57">
      <c r="A57" s="0">
        <v>55</v>
      </c>
      <c r="B57" s="2">
        <f>'Dataset'!H57</f>
      </c>
      <c r="C57" s="2">
        <f t="shared" si="1"/>
      </c>
      <c r="D57" s="2">
        <f t="shared" si="2"/>
      </c>
      <c r="E57" s="2">
        <f t="shared" si="3"/>
      </c>
      <c r="F57" s="2">
        <f t="shared" si="4"/>
      </c>
      <c r="G57" s="2">
        <f t="shared" si="5"/>
      </c>
      <c r="I57" s="2">
        <f>=((EXP(1*Inputs!$D57*1*Inputs!$E57*5.70115061679742)*-0.00143841965303221+18.2255654215209)*(-0.518010611167189*Inputs!$B57+EXP(1.11082483650858*Inputs!$C57)*-1.10958109861499+1*Inputs!$D57*1*Inputs!$E57*-1.22098119326322)*0.0196092074962066+EXP(1.85937631870218*Inputs!$A57)*0.0570716454356799+1*Inputs!$B57*EXP(1.72843442864344*Inputs!$E57)*-0.0191908046272618+1.09082772829723)</f>
      </c>
      <c r="J57" s="2">
        <f t="shared" si="6"/>
      </c>
    </row>
    <row r="58">
      <c r="A58" s="0">
        <v>56</v>
      </c>
      <c r="B58" s="2">
        <f>'Dataset'!H58</f>
      </c>
      <c r="C58" s="2">
        <f t="shared" si="1"/>
      </c>
      <c r="D58" s="2">
        <f t="shared" si="2"/>
      </c>
      <c r="E58" s="2">
        <f t="shared" si="3"/>
      </c>
      <c r="F58" s="2">
        <f t="shared" si="4"/>
      </c>
      <c r="G58" s="2">
        <f t="shared" si="5"/>
      </c>
      <c r="I58" s="2">
        <f>=((EXP(1*Inputs!$D58*1*Inputs!$E58*5.70115061679742)*-0.00143841965303221+18.2255654215209)*(-0.518010611167189*Inputs!$B58+EXP(1.11082483650858*Inputs!$C58)*-1.10958109861499+1*Inputs!$D58*1*Inputs!$E58*-1.22098119326322)*0.0196092074962066+EXP(1.85937631870218*Inputs!$A58)*0.0570716454356799+1*Inputs!$B58*EXP(1.72843442864344*Inputs!$E58)*-0.0191908046272618+1.09082772829723)</f>
      </c>
      <c r="J58" s="2">
        <f t="shared" si="6"/>
      </c>
    </row>
    <row r="59">
      <c r="A59" s="0">
        <v>57</v>
      </c>
      <c r="B59" s="2">
        <f>'Dataset'!H59</f>
      </c>
      <c r="C59" s="2">
        <f t="shared" si="1"/>
      </c>
      <c r="D59" s="2">
        <f t="shared" si="2"/>
      </c>
      <c r="E59" s="2">
        <f t="shared" si="3"/>
      </c>
      <c r="F59" s="2">
        <f t="shared" si="4"/>
      </c>
      <c r="G59" s="2">
        <f t="shared" si="5"/>
      </c>
      <c r="I59" s="2">
        <f>=((EXP(1*Inputs!$D59*1*Inputs!$E59*5.70115061679742)*-0.00143841965303221+18.2255654215209)*(-0.518010611167189*Inputs!$B59+EXP(1.11082483650858*Inputs!$C59)*-1.10958109861499+1*Inputs!$D59*1*Inputs!$E59*-1.22098119326322)*0.0196092074962066+EXP(1.85937631870218*Inputs!$A59)*0.0570716454356799+1*Inputs!$B59*EXP(1.72843442864344*Inputs!$E59)*-0.0191908046272618+1.09082772829723)</f>
      </c>
      <c r="J59" s="2">
        <f t="shared" si="6"/>
      </c>
    </row>
    <row r="60">
      <c r="A60" s="0">
        <v>58</v>
      </c>
      <c r="B60" s="2">
        <f>'Dataset'!H60</f>
      </c>
      <c r="C60" s="2">
        <f t="shared" si="1"/>
      </c>
      <c r="D60" s="2">
        <f t="shared" si="2"/>
      </c>
      <c r="E60" s="2">
        <f t="shared" si="3"/>
      </c>
      <c r="F60" s="2">
        <f t="shared" si="4"/>
      </c>
      <c r="G60" s="2">
        <f t="shared" si="5"/>
      </c>
      <c r="I60" s="2">
        <f>=((EXP(1*Inputs!$D60*1*Inputs!$E60*5.70115061679742)*-0.00143841965303221+18.2255654215209)*(-0.518010611167189*Inputs!$B60+EXP(1.11082483650858*Inputs!$C60)*-1.10958109861499+1*Inputs!$D60*1*Inputs!$E60*-1.22098119326322)*0.0196092074962066+EXP(1.85937631870218*Inputs!$A60)*0.0570716454356799+1*Inputs!$B60*EXP(1.72843442864344*Inputs!$E60)*-0.0191908046272618+1.09082772829723)</f>
      </c>
      <c r="J60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