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3B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<sst xmlns="http://schemas.openxmlformats.org/spreadsheetml/2006/main" count="45" uniqueCount="45">
  <si>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</si>
  <si>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</si>
  <si>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(0.03021604329425*$A1+1/((5.05717542011949*$D1+489.435725999556*$B1))+(-19.3740993211117*$A1+28.1364061567739)*(-1.47213462777454*$D1+1*$D1*1*$D1*0.889563296923583)*((7.31119801090331*$D1+7.63961743226157)*(4.62810020320565*$C1+-5.76493105578779)+1/((1.00601199973443*$D1+-1.22466979673812)))*-0.000850819650949818+1.24992476164004)</t>
  </si>
  <si>
    <t>Model Depth</t>
  </si>
  <si>
    <t/>
  </si>
  <si>
    <t>Model Length</t>
  </si>
  <si>
    <t>x1 = A</t>
  </si>
  <si>
    <t>x3 = B</t>
  </si>
  <si>
    <t>Estimation Limits Lower</t>
  </si>
  <si>
    <t>x5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</si>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</sst>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3B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8</v>
      </c>
      <c r="D2" s="0" t="s">
        <v>4</v>
      </c>
    </row>
    <row r="3">
      <c r="A3" s="0" t="s">
        <v>5</v>
      </c>
      <c r="B3" s="0">
        <v>35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-7.82334347481427</v>
      </c>
      <c r="D5" s="0" t="s">
        <v>9</v>
      </c>
    </row>
    <row r="6">
      <c r="A6" s="0" t="s">
        <v>10</v>
      </c>
      <c r="B6" s="1">
        <v>9.3045027646582916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60</v>
      </c>
    </row>
    <row r="10">
      <c r="A10" s="0" t="s">
        <v>14</v>
      </c>
      <c r="B10" s="0">
        <v>60</v>
      </c>
    </row>
    <row r="11">
      <c r="A11" s="0" t="s">
        <v>15</v>
      </c>
      <c r="B11" s="0">
        <v>60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1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0.274586296739666</v>
      </c>
      <c r="D5" s="0">
        <v>0.49992254066615</v>
      </c>
      <c r="E5" s="0">
        <v>0.225336243926484</v>
      </c>
      <c r="F5" s="0">
        <v>0.633758186043236</v>
      </c>
      <c r="G5" s="0">
        <v>0.681818181818182</v>
      </c>
      <c r="H5" s="0">
        <v>0.783425619070725</v>
      </c>
    </row>
    <row r="6">
      <c r="A6" s="0">
        <v>0.319090064269206</v>
      </c>
      <c r="B6" s="0">
        <v>0.244444444444444</v>
      </c>
      <c r="C6" s="0">
        <v>0.533737854237334</v>
      </c>
      <c r="D6" s="0">
        <v>0.749962836331203</v>
      </c>
      <c r="E6" s="0">
        <v>0.216224982093869</v>
      </c>
      <c r="F6" s="0">
        <v>0.608132762139006</v>
      </c>
      <c r="G6" s="0">
        <v>0.681818181818182</v>
      </c>
      <c r="H6" s="0">
        <v>0.721514154662458</v>
      </c>
    </row>
    <row r="7">
      <c r="A7" s="0">
        <v>0.303765901324936</v>
      </c>
      <c r="B7" s="0">
        <v>0.466666666666667</v>
      </c>
      <c r="C7" s="0">
        <v>0.576077885952712</v>
      </c>
      <c r="D7" s="0">
        <v>0.854242002781641</v>
      </c>
      <c r="E7" s="0">
        <v>0.278164116828929</v>
      </c>
      <c r="F7" s="0">
        <v>0.596065964633419</v>
      </c>
      <c r="G7" s="0">
        <v>0.595238095238095</v>
      </c>
      <c r="H7" s="0">
        <v>0.614027578568555</v>
      </c>
    </row>
    <row r="8">
      <c r="A8" s="0">
        <v>0.303765901324936</v>
      </c>
      <c r="B8" s="0">
        <v>0.466666666666667</v>
      </c>
      <c r="C8" s="0">
        <v>0.520022402688323</v>
      </c>
      <c r="D8" s="0">
        <v>0.800056006720807</v>
      </c>
      <c r="E8" s="0">
        <v>0.280033604032484</v>
      </c>
      <c r="F8" s="0">
        <v>0.600072008641037</v>
      </c>
      <c r="G8" s="0">
        <v>0.595238095238095</v>
      </c>
      <c r="H8" s="0">
        <v>0.500866957921228</v>
      </c>
    </row>
    <row r="9">
      <c r="A9" s="0">
        <v>0.303765901324936</v>
      </c>
      <c r="B9" s="0">
        <v>0.466666666666667</v>
      </c>
      <c r="C9" s="0">
        <v>0.628263337116913</v>
      </c>
      <c r="D9" s="0">
        <v>0.912031782065834</v>
      </c>
      <c r="E9" s="0">
        <v>0.283768444948922</v>
      </c>
      <c r="F9" s="0">
        <v>0.608075239176261</v>
      </c>
      <c r="G9" s="0">
        <v>0.595238095238095</v>
      </c>
      <c r="H9" s="0">
        <v>0.437786419498737</v>
      </c>
    </row>
    <row r="10">
      <c r="A10" s="0">
        <v>0.333390952962433</v>
      </c>
      <c r="B10" s="0">
        <v>0.177777777777778</v>
      </c>
      <c r="C10" s="0">
        <v>0.128571428571429</v>
      </c>
      <c r="D10" s="0">
        <v>0.364285714285714</v>
      </c>
      <c r="E10" s="0">
        <v>0.235714285714286</v>
      </c>
      <c r="F10" s="0">
        <v>0.642857142857143</v>
      </c>
      <c r="G10" s="0">
        <v>0.75</v>
      </c>
      <c r="H10" s="0">
        <v>0.50655306131802</v>
      </c>
    </row>
    <row r="11">
      <c r="A11" s="0">
        <v>0.333390952962433</v>
      </c>
      <c r="B11" s="0">
        <v>0.177777777777778</v>
      </c>
      <c r="C11" s="0">
        <v>0.192857142857143</v>
      </c>
      <c r="D11" s="0">
        <v>0.428571428571428</v>
      </c>
      <c r="E11" s="0">
        <v>0.235714285714286</v>
      </c>
      <c r="F11" s="0">
        <v>0.642857142857143</v>
      </c>
      <c r="G11" s="0">
        <v>0.75</v>
      </c>
      <c r="H11" s="0">
        <v>0.504310823115965</v>
      </c>
    </row>
    <row r="12">
      <c r="A12" s="0">
        <v>0.485065502686992</v>
      </c>
      <c r="B12" s="0">
        <v>0.177777777777778</v>
      </c>
      <c r="C12" s="0">
        <v>0.595744680851064</v>
      </c>
      <c r="D12" s="0">
        <v>0.829787234042553</v>
      </c>
      <c r="E12" s="0">
        <v>0.234042553191489</v>
      </c>
      <c r="F12" s="0">
        <v>0.638297872340426</v>
      </c>
      <c r="G12" s="0">
        <v>0.75</v>
      </c>
      <c r="H12" s="0">
        <v>0.669201215886696</v>
      </c>
    </row>
    <row r="13">
      <c r="A13" s="0">
        <v>0.485065502686992</v>
      </c>
      <c r="B13" s="0">
        <v>0.177777777777778</v>
      </c>
      <c r="C13" s="0">
        <v>0.442857142857143</v>
      </c>
      <c r="D13" s="0">
        <v>0.678571428571428</v>
      </c>
      <c r="E13" s="0">
        <v>0.235714285714286</v>
      </c>
      <c r="F13" s="0">
        <v>0.642857142857143</v>
      </c>
      <c r="G13" s="0">
        <v>0.75</v>
      </c>
      <c r="H13" s="0">
        <v>0.815462081061004</v>
      </c>
    </row>
    <row r="14">
      <c r="A14" s="0">
        <v>0.485065502686992</v>
      </c>
      <c r="B14" s="0">
        <v>0.177777777777778</v>
      </c>
      <c r="C14" s="0">
        <v>0.211267605633803</v>
      </c>
      <c r="D14" s="0">
        <v>0.443661971830986</v>
      </c>
      <c r="E14" s="0">
        <v>0.232394366197183</v>
      </c>
      <c r="F14" s="0">
        <v>0.633802816901408</v>
      </c>
      <c r="G14" s="0">
        <v>0.75</v>
      </c>
      <c r="H14" s="0">
        <v>0.473328694192662</v>
      </c>
    </row>
    <row r="15">
      <c r="A15" s="0">
        <v>0.33472366352331</v>
      </c>
      <c r="B15" s="0">
        <v>0.177777777777778</v>
      </c>
      <c r="C15" s="0">
        <v>0.364285714285714</v>
      </c>
      <c r="D15" s="0">
        <v>0.528571428571428</v>
      </c>
      <c r="E15" s="0">
        <v>0.164285714285714</v>
      </c>
      <c r="F15" s="0">
        <v>0.642857142857143</v>
      </c>
      <c r="G15" s="0">
        <v>0.9375</v>
      </c>
      <c r="H15" s="0">
        <v>0.562735418515751</v>
      </c>
    </row>
    <row r="16">
      <c r="A16" s="0">
        <v>0.33472366352331</v>
      </c>
      <c r="B16" s="0">
        <v>0.177777777777778</v>
      </c>
      <c r="C16" s="0">
        <v>0.107142857142857</v>
      </c>
      <c r="D16" s="0">
        <v>0.271428571428571</v>
      </c>
      <c r="E16" s="0">
        <v>0.164285714285714</v>
      </c>
      <c r="F16" s="0">
        <v>0.642857142857143</v>
      </c>
      <c r="G16" s="0">
        <v>0.9375</v>
      </c>
      <c r="H16" s="0">
        <v>0.430732761387024</v>
      </c>
    </row>
    <row r="17">
      <c r="A17" s="0">
        <v>0.486997001632459</v>
      </c>
      <c r="B17" s="0">
        <v>0.177777777777778</v>
      </c>
      <c r="C17" s="0">
        <v>0.309352517985612</v>
      </c>
      <c r="D17" s="0">
        <v>0.474820143884892</v>
      </c>
      <c r="E17" s="0">
        <v>0.165467625899281</v>
      </c>
      <c r="F17" s="0">
        <v>0.647482014388489</v>
      </c>
      <c r="G17" s="0">
        <v>0.9375</v>
      </c>
      <c r="H17" s="0">
        <v>0.698153407558901</v>
      </c>
    </row>
    <row r="18">
      <c r="A18" s="0">
        <v>0.483023431724056</v>
      </c>
      <c r="B18" s="0">
        <v>0.177777777777778</v>
      </c>
      <c r="C18" s="0">
        <v>0.388489208633093</v>
      </c>
      <c r="D18" s="0">
        <v>0.625899280575539</v>
      </c>
      <c r="E18" s="0">
        <v>0.237410071942446</v>
      </c>
      <c r="F18" s="0">
        <v>0.647482014388489</v>
      </c>
      <c r="G18" s="0">
        <v>0.75</v>
      </c>
      <c r="H18" s="0">
        <v>0.710420028681043</v>
      </c>
    </row>
    <row r="19">
      <c r="A19" s="0">
        <v>0.483023431724056</v>
      </c>
      <c r="B19" s="0">
        <v>0.177777777777778</v>
      </c>
      <c r="C19" s="0">
        <v>0.242857142857143</v>
      </c>
      <c r="D19" s="0">
        <v>0.478571428571429</v>
      </c>
      <c r="E19" s="0">
        <v>0.235714285714286</v>
      </c>
      <c r="F19" s="0">
        <v>0.642857142857143</v>
      </c>
      <c r="G19" s="0">
        <v>0.75</v>
      </c>
      <c r="H19" s="0">
        <v>0.878171741182555</v>
      </c>
    </row>
    <row r="20">
      <c r="A20" s="0">
        <v>0.339438591022848</v>
      </c>
      <c r="B20" s="0">
        <v>0.177777777777778</v>
      </c>
      <c r="C20" s="0">
        <v>0.4</v>
      </c>
      <c r="D20" s="0">
        <v>0.635714285714286</v>
      </c>
      <c r="E20" s="0">
        <v>0.235714285714286</v>
      </c>
      <c r="F20" s="0">
        <v>0.642857142857143</v>
      </c>
      <c r="G20" s="0">
        <v>0.75</v>
      </c>
      <c r="H20" s="0">
        <v>0.798652390622311</v>
      </c>
    </row>
    <row r="21">
      <c r="A21" s="0">
        <v>0.341860988454089</v>
      </c>
      <c r="B21" s="0">
        <v>0.177777777777778</v>
      </c>
      <c r="C21" s="0">
        <v>0.37410071942446</v>
      </c>
      <c r="D21" s="0">
        <v>0.539568345323741</v>
      </c>
      <c r="E21" s="0">
        <v>0.165467625899281</v>
      </c>
      <c r="F21" s="0">
        <v>0.647482014388489</v>
      </c>
      <c r="G21" s="0">
        <v>0.9375</v>
      </c>
      <c r="H21" s="0">
        <v>0.617832527266808</v>
      </c>
    </row>
    <row r="22">
      <c r="A22" s="0">
        <v>0.486266047503366</v>
      </c>
      <c r="B22" s="0">
        <v>0.177777777777778</v>
      </c>
      <c r="C22" s="0">
        <v>0.0709219858156029</v>
      </c>
      <c r="D22" s="0">
        <v>0.234042553191489</v>
      </c>
      <c r="E22" s="0">
        <v>0.163120567375887</v>
      </c>
      <c r="F22" s="0">
        <v>0.638297872340426</v>
      </c>
      <c r="G22" s="0">
        <v>0.9375</v>
      </c>
      <c r="H22" s="0">
        <v>0.641655928353344</v>
      </c>
    </row>
    <row r="23">
      <c r="A23" s="0">
        <v>0.310780531424838</v>
      </c>
      <c r="B23" s="0">
        <v>0.331081081081081</v>
      </c>
      <c r="C23" s="0">
        <v>0.08</v>
      </c>
      <c r="D23" s="0">
        <v>0.58</v>
      </c>
      <c r="E23" s="0">
        <v>0.5</v>
      </c>
      <c r="F23" s="0">
        <v>1.48</v>
      </c>
      <c r="G23" s="0">
        <v>1.03061224489796</v>
      </c>
      <c r="H23" s="0">
        <v>1.04469510473654</v>
      </c>
    </row>
    <row r="24">
      <c r="A24" s="0">
        <v>0.310780531424838</v>
      </c>
      <c r="B24" s="0">
        <v>0.331081081081081</v>
      </c>
      <c r="C24" s="0">
        <v>0.88</v>
      </c>
      <c r="D24" s="0">
        <v>0.89</v>
      </c>
      <c r="E24" s="0">
        <v>0.01</v>
      </c>
      <c r="F24" s="0">
        <v>1.48</v>
      </c>
      <c r="G24" s="0">
        <v>1.03061224489796</v>
      </c>
      <c r="H24" s="0">
        <v>1.00195109049916</v>
      </c>
    </row>
    <row r="25">
      <c r="A25" s="0">
        <v>0.310780531424838</v>
      </c>
      <c r="B25" s="0">
        <v>0.331081081081081</v>
      </c>
      <c r="C25" s="0">
        <v>0.59</v>
      </c>
      <c r="D25" s="0">
        <v>0.6</v>
      </c>
      <c r="E25" s="0">
        <v>0.01</v>
      </c>
      <c r="F25" s="0">
        <v>1.48</v>
      </c>
      <c r="G25" s="0">
        <v>1.03061224489796</v>
      </c>
      <c r="H25" s="0">
        <v>0.940506264359552</v>
      </c>
    </row>
    <row r="26">
      <c r="A26" s="0">
        <v>0.310780531424838</v>
      </c>
      <c r="B26" s="0">
        <v>0.331081081081081</v>
      </c>
      <c r="C26" s="0">
        <v>0.23</v>
      </c>
      <c r="D26" s="0">
        <v>0.24</v>
      </c>
      <c r="E26" s="0">
        <v>0.01</v>
      </c>
      <c r="F26" s="0">
        <v>1.48</v>
      </c>
      <c r="G26" s="0">
        <v>1.03061224489796</v>
      </c>
      <c r="H26" s="0">
        <v>0.776319834103784</v>
      </c>
    </row>
    <row r="27">
      <c r="A27" s="0">
        <v>0.310780531424838</v>
      </c>
      <c r="B27" s="0">
        <v>0.331081081081081</v>
      </c>
      <c r="C27" s="0">
        <v>0</v>
      </c>
      <c r="D27" s="0">
        <v>0.01</v>
      </c>
      <c r="E27" s="0">
        <v>0.01</v>
      </c>
      <c r="F27" s="0">
        <v>1.48</v>
      </c>
      <c r="G27" s="0">
        <v>1.03061224489796</v>
      </c>
      <c r="H27" s="0">
        <v>0.694156075048498</v>
      </c>
    </row>
    <row r="28">
      <c r="A28" s="0">
        <v>0.310780531424838</v>
      </c>
      <c r="B28" s="0">
        <v>0.331081081081081</v>
      </c>
      <c r="C28" s="0">
        <v>0.35</v>
      </c>
      <c r="D28" s="0">
        <v>0.36</v>
      </c>
      <c r="E28" s="0">
        <v>0.01</v>
      </c>
      <c r="F28" s="0">
        <v>1.48</v>
      </c>
      <c r="G28" s="0">
        <v>1.03061224489796</v>
      </c>
      <c r="H28" s="0">
        <v>0.871494498706432</v>
      </c>
    </row>
    <row r="29">
      <c r="A29" s="0">
        <v>0.490418196590535</v>
      </c>
      <c r="B29" s="0">
        <v>0.8</v>
      </c>
      <c r="C29" s="0">
        <v>0.225</v>
      </c>
      <c r="D29" s="0">
        <v>0.35</v>
      </c>
      <c r="E29" s="0">
        <v>0.125</v>
      </c>
      <c r="F29" s="0">
        <v>0.833333333333333</v>
      </c>
      <c r="G29" s="0">
        <v>0.125</v>
      </c>
      <c r="H29" s="0">
        <v>0.634299954706406</v>
      </c>
    </row>
    <row r="30">
      <c r="A30" s="0">
        <v>0.507221330431616</v>
      </c>
      <c r="B30" s="0">
        <v>0.733333333333333</v>
      </c>
      <c r="C30" s="0">
        <v>0.3</v>
      </c>
      <c r="D30" s="0">
        <v>0.425</v>
      </c>
      <c r="E30" s="0">
        <v>0.125</v>
      </c>
      <c r="F30" s="0">
        <v>0.625</v>
      </c>
      <c r="G30" s="0">
        <v>0.181818181818182</v>
      </c>
      <c r="H30" s="0">
        <v>0.617034157334441</v>
      </c>
    </row>
    <row r="31">
      <c r="A31" s="0">
        <v>0.507221330431616</v>
      </c>
      <c r="B31" s="0">
        <v>0.733333333333333</v>
      </c>
      <c r="C31" s="0">
        <v>0.545833333333333</v>
      </c>
      <c r="D31" s="0">
        <v>0.670833333333333</v>
      </c>
      <c r="E31" s="0">
        <v>0.125</v>
      </c>
      <c r="F31" s="0">
        <v>0.625</v>
      </c>
      <c r="G31" s="0">
        <v>0.181818181818182</v>
      </c>
      <c r="H31" s="0">
        <v>0.640259127532672</v>
      </c>
    </row>
    <row r="32">
      <c r="A32" s="0">
        <v>0.275114044787009</v>
      </c>
      <c r="B32" s="0">
        <v>0.378531073446328</v>
      </c>
      <c r="C32" s="0">
        <v>0.216666666666667</v>
      </c>
      <c r="D32" s="0">
        <v>0.679166666666667</v>
      </c>
      <c r="E32" s="0">
        <v>0.4625</v>
      </c>
      <c r="F32" s="0">
        <v>0.7375</v>
      </c>
      <c r="G32" s="0">
        <v>1.40298507462687</v>
      </c>
      <c r="H32" s="0">
        <v>0.821356653392883</v>
      </c>
    </row>
    <row r="33">
      <c r="A33" s="0">
        <v>0.116617219019459</v>
      </c>
      <c r="B33" s="0">
        <v>0.38961038961039</v>
      </c>
      <c r="C33" s="0">
        <v>0.0625</v>
      </c>
      <c r="D33" s="0">
        <v>0.208333333333333</v>
      </c>
      <c r="E33" s="0">
        <v>0.145833333333333</v>
      </c>
      <c r="F33" s="0">
        <v>0.320833333333333</v>
      </c>
      <c r="G33" s="0">
        <v>0.866666666666667</v>
      </c>
      <c r="H33" s="0">
        <v>0.698032886715465</v>
      </c>
    </row>
    <row r="34">
      <c r="A34" s="0">
        <v>0.116617219019459</v>
      </c>
      <c r="B34" s="0">
        <v>0.38961038961039</v>
      </c>
      <c r="C34" s="0">
        <v>0.270833333333333</v>
      </c>
      <c r="D34" s="0">
        <v>0.416666666666667</v>
      </c>
      <c r="E34" s="0">
        <v>0.145833333333333</v>
      </c>
      <c r="F34" s="0">
        <v>0.320833333333333</v>
      </c>
      <c r="G34" s="0">
        <v>0.866666666666667</v>
      </c>
      <c r="H34" s="0">
        <v>0.925591318131394</v>
      </c>
    </row>
    <row r="35">
      <c r="A35" s="0">
        <v>0.116617219019459</v>
      </c>
      <c r="B35" s="0">
        <v>0.38961038961039</v>
      </c>
      <c r="C35" s="0">
        <v>0.479166666666667</v>
      </c>
      <c r="D35" s="0">
        <v>0.625</v>
      </c>
      <c r="E35" s="0">
        <v>0.145833333333333</v>
      </c>
      <c r="F35" s="0">
        <v>0.320833333333333</v>
      </c>
      <c r="G35" s="0">
        <v>0.866666666666667</v>
      </c>
      <c r="H35" s="0">
        <v>0.887641469044806</v>
      </c>
    </row>
    <row r="36">
      <c r="A36" s="0">
        <v>0.449391466091054</v>
      </c>
      <c r="B36" s="0">
        <v>0.48780487804878</v>
      </c>
      <c r="C36" s="0">
        <v>0.325</v>
      </c>
      <c r="D36" s="0">
        <v>0.633333333333333</v>
      </c>
      <c r="E36" s="0">
        <v>0.308333333333333</v>
      </c>
      <c r="F36" s="0">
        <v>0.5125</v>
      </c>
      <c r="G36" s="0">
        <v>1.83333333333333</v>
      </c>
      <c r="H36" s="0">
        <v>0.807468014647501</v>
      </c>
    </row>
    <row r="37">
      <c r="A37" s="0">
        <v>0.449391466091054</v>
      </c>
      <c r="B37" s="0">
        <v>0.48780487804878</v>
      </c>
      <c r="C37" s="0">
        <v>0.583333333333333</v>
      </c>
      <c r="D37" s="0">
        <v>0.891666666666667</v>
      </c>
      <c r="E37" s="0">
        <v>0.308333333333333</v>
      </c>
      <c r="F37" s="0">
        <v>0.5125</v>
      </c>
      <c r="G37" s="0">
        <v>1.83333333333333</v>
      </c>
      <c r="H37" s="0">
        <v>0.641508808377531</v>
      </c>
    </row>
    <row r="38">
      <c r="A38" s="0">
        <v>0.445586185296255</v>
      </c>
      <c r="B38" s="0">
        <v>0.55</v>
      </c>
      <c r="C38" s="0">
        <v>0.215</v>
      </c>
      <c r="D38" s="0">
        <v>0.665</v>
      </c>
      <c r="E38" s="0">
        <v>0.45</v>
      </c>
      <c r="F38" s="0">
        <v>1</v>
      </c>
      <c r="G38" s="0">
        <v>0.409090909090909</v>
      </c>
      <c r="H38" s="0">
        <v>0.733580327732008</v>
      </c>
    </row>
    <row r="39">
      <c r="A39" s="0">
        <v>0.445586185296255</v>
      </c>
      <c r="B39" s="0">
        <v>0.55</v>
      </c>
      <c r="C39" s="0">
        <v>0.365</v>
      </c>
      <c r="D39" s="0">
        <v>0.665</v>
      </c>
      <c r="E39" s="0">
        <v>0.3</v>
      </c>
      <c r="F39" s="0">
        <v>1</v>
      </c>
      <c r="G39" s="0">
        <v>0.409090909090909</v>
      </c>
      <c r="H39" s="0">
        <v>0.665898350726637</v>
      </c>
    </row>
    <row r="40">
      <c r="A40" s="0">
        <v>0.445586185296255</v>
      </c>
      <c r="B40" s="0">
        <v>0.55</v>
      </c>
      <c r="C40" s="0">
        <v>0.035</v>
      </c>
      <c r="D40" s="0">
        <v>0.335</v>
      </c>
      <c r="E40" s="0">
        <v>0.3</v>
      </c>
      <c r="F40" s="0">
        <v>1</v>
      </c>
      <c r="G40" s="0">
        <v>0.409090909090909</v>
      </c>
      <c r="H40" s="0">
        <v>0.61289218816551</v>
      </c>
    </row>
    <row r="41">
      <c r="A41" s="0">
        <v>0.517122916666667</v>
      </c>
      <c r="B41" s="0">
        <v>0.741666666666667</v>
      </c>
      <c r="C41" s="0">
        <v>0.344444444444444</v>
      </c>
      <c r="D41" s="0">
        <v>0.666666666666667</v>
      </c>
      <c r="E41" s="0">
        <v>0.322222222222222</v>
      </c>
      <c r="F41" s="0">
        <v>0.666666666666667</v>
      </c>
      <c r="G41" s="0">
        <v>0.168539325842696</v>
      </c>
      <c r="H41" s="0">
        <v>0.898018953171231</v>
      </c>
    </row>
    <row r="42">
      <c r="A42" s="0">
        <v>0.517122916666667</v>
      </c>
      <c r="B42" s="0">
        <v>0.741666666666667</v>
      </c>
      <c r="C42" s="0">
        <v>0</v>
      </c>
      <c r="D42" s="0">
        <v>0.322222222222222</v>
      </c>
      <c r="E42" s="0">
        <v>0.322222222222222</v>
      </c>
      <c r="F42" s="0">
        <v>0.666666666666667</v>
      </c>
      <c r="G42" s="0">
        <v>0.168539325842696</v>
      </c>
      <c r="H42" s="0">
        <v>1.16381796831748</v>
      </c>
    </row>
    <row r="43">
      <c r="A43" s="0">
        <v>0.445586185296255</v>
      </c>
      <c r="B43" s="0">
        <v>0.4</v>
      </c>
      <c r="C43" s="0">
        <v>0.22</v>
      </c>
      <c r="D43" s="0">
        <v>0.67</v>
      </c>
      <c r="E43" s="0">
        <v>0.45</v>
      </c>
      <c r="F43" s="0">
        <v>1</v>
      </c>
      <c r="G43" s="0">
        <v>0.75</v>
      </c>
      <c r="H43" s="0">
        <v>0.697122315981851</v>
      </c>
    </row>
    <row r="44">
      <c r="A44" s="0">
        <v>0.310780531424838</v>
      </c>
      <c r="B44" s="0">
        <v>0.331081081081081</v>
      </c>
      <c r="C44" s="0">
        <v>0.33</v>
      </c>
      <c r="D44" s="0">
        <v>0.58</v>
      </c>
      <c r="E44" s="0">
        <v>0.25</v>
      </c>
      <c r="F44" s="0">
        <v>1.48</v>
      </c>
      <c r="G44" s="0">
        <v>1.02040816326531</v>
      </c>
      <c r="H44" s="0">
        <v>0.921185207148534</v>
      </c>
    </row>
    <row r="45">
      <c r="A45" s="0">
        <v>0.310780531424838</v>
      </c>
      <c r="B45" s="0">
        <v>0.331081081081081</v>
      </c>
      <c r="C45" s="0">
        <v>0.08</v>
      </c>
      <c r="D45" s="0">
        <v>0.33</v>
      </c>
      <c r="E45" s="0">
        <v>0.25</v>
      </c>
      <c r="F45" s="0">
        <v>1.48</v>
      </c>
      <c r="G45" s="0">
        <v>1.02040816326531</v>
      </c>
      <c r="H45" s="0">
        <v>1.02992232812612</v>
      </c>
    </row>
    <row r="46">
      <c r="A46" s="0">
        <v>0.272454553661408</v>
      </c>
      <c r="B46" s="0">
        <v>0.5</v>
      </c>
      <c r="C46" s="0">
        <v>0.172924901185771</v>
      </c>
      <c r="D46" s="0">
        <v>0.568181818181818</v>
      </c>
      <c r="E46" s="0">
        <v>0.395256916996047</v>
      </c>
      <c r="F46" s="0">
        <v>1.18577075098814</v>
      </c>
      <c r="G46" s="0">
        <v>0.5</v>
      </c>
      <c r="H46" s="0">
        <v>0.350480853596402</v>
      </c>
    </row>
    <row r="47">
      <c r="A47" s="0">
        <v>0.272454553661408</v>
      </c>
      <c r="B47" s="0">
        <v>0.5</v>
      </c>
      <c r="C47" s="0">
        <v>0.17379679144385</v>
      </c>
      <c r="D47" s="0">
        <v>0.53030303030303</v>
      </c>
      <c r="E47" s="0">
        <v>0.35650623885918</v>
      </c>
      <c r="F47" s="0">
        <v>1.06951871657754</v>
      </c>
      <c r="G47" s="0">
        <v>0.5</v>
      </c>
      <c r="H47" s="0">
        <v>0.440103718174768</v>
      </c>
    </row>
    <row r="48">
      <c r="A48" s="0">
        <v>0.272454553661408</v>
      </c>
      <c r="B48" s="0">
        <v>0.5</v>
      </c>
      <c r="C48" s="0">
        <v>0.138</v>
      </c>
      <c r="D48" s="0">
        <v>0.338</v>
      </c>
      <c r="E48" s="0">
        <v>0.2</v>
      </c>
      <c r="F48" s="0">
        <v>0.6</v>
      </c>
      <c r="G48" s="0">
        <v>0.5</v>
      </c>
      <c r="H48" s="0">
        <v>0.440064232172001</v>
      </c>
    </row>
    <row r="49">
      <c r="A49" s="0">
        <v>0.272454553661408</v>
      </c>
      <c r="B49" s="0">
        <v>0.5</v>
      </c>
      <c r="C49" s="0">
        <v>0.16</v>
      </c>
      <c r="D49" s="0">
        <v>0.36</v>
      </c>
      <c r="E49" s="0">
        <v>0.2</v>
      </c>
      <c r="F49" s="0">
        <v>0.6</v>
      </c>
      <c r="G49" s="0">
        <v>0.5</v>
      </c>
      <c r="H49" s="0">
        <v>0.483555368993308</v>
      </c>
    </row>
    <row r="50">
      <c r="A50" s="0">
        <v>0.272454553661408</v>
      </c>
      <c r="B50" s="0">
        <v>0.5</v>
      </c>
      <c r="C50" s="0">
        <v>0.25625</v>
      </c>
      <c r="D50" s="0">
        <v>0.50625</v>
      </c>
      <c r="E50" s="0">
        <v>0.25</v>
      </c>
      <c r="F50" s="0">
        <v>0.75</v>
      </c>
      <c r="G50" s="0">
        <v>0.5</v>
      </c>
      <c r="H50" s="0">
        <v>0.439333443756463</v>
      </c>
    </row>
    <row r="51">
      <c r="A51" s="0">
        <v>0.260221550531588</v>
      </c>
      <c r="B51" s="0">
        <v>0.526315789473684</v>
      </c>
      <c r="C51" s="0">
        <v>0.225551169037189</v>
      </c>
      <c r="D51" s="0">
        <v>0.467975411461432</v>
      </c>
      <c r="E51" s="0">
        <v>0.242424242424242</v>
      </c>
      <c r="F51" s="0">
        <v>0.575757575757576</v>
      </c>
      <c r="G51" s="0">
        <v>0.4</v>
      </c>
      <c r="H51" s="0">
        <v>0.803260918237497</v>
      </c>
    </row>
    <row r="52">
      <c r="A52" s="0">
        <v>0.352657710763553</v>
      </c>
      <c r="B52" s="0">
        <v>0.25</v>
      </c>
      <c r="C52" s="0">
        <v>0.105</v>
      </c>
      <c r="D52" s="0">
        <v>0.205</v>
      </c>
      <c r="E52" s="0">
        <v>0.1</v>
      </c>
      <c r="F52" s="0">
        <v>0.2</v>
      </c>
      <c r="G52" s="0">
        <v>0</v>
      </c>
      <c r="H52" s="0">
        <v>0.980998867002724</v>
      </c>
    </row>
    <row r="53">
      <c r="A53" s="0">
        <v>0.248668898615326</v>
      </c>
      <c r="B53" s="0">
        <v>0.32</v>
      </c>
      <c r="C53" s="0">
        <v>0.29</v>
      </c>
      <c r="D53" s="0">
        <v>0.79</v>
      </c>
      <c r="E53" s="0">
        <v>0.5</v>
      </c>
      <c r="F53" s="0">
        <v>1.5</v>
      </c>
      <c r="G53" s="0">
        <v>1.0625</v>
      </c>
      <c r="H53" s="0">
        <v>1.02094506513488</v>
      </c>
    </row>
    <row r="54">
      <c r="A54" s="0">
        <v>0.248668898615326</v>
      </c>
      <c r="B54" s="0">
        <v>0.32</v>
      </c>
      <c r="C54" s="0">
        <v>0.38</v>
      </c>
      <c r="D54" s="0">
        <v>0.88</v>
      </c>
      <c r="E54" s="0">
        <v>0.5</v>
      </c>
      <c r="F54" s="0">
        <v>1.5</v>
      </c>
      <c r="G54" s="0">
        <v>1.0625</v>
      </c>
      <c r="H54" s="0">
        <v>0.802998143633761</v>
      </c>
    </row>
    <row r="55">
      <c r="A55" s="0">
        <v>0.368816399721904</v>
      </c>
      <c r="B55" s="0">
        <v>0.25</v>
      </c>
      <c r="C55" s="0">
        <v>0</v>
      </c>
      <c r="D55" s="0">
        <v>0.24</v>
      </c>
      <c r="E55" s="0">
        <v>0.24</v>
      </c>
      <c r="F55" s="0">
        <v>0.48</v>
      </c>
      <c r="G55" s="0">
        <v>0.866666666666667</v>
      </c>
      <c r="H55" s="0">
        <v>1.20687316557003</v>
      </c>
    </row>
    <row r="56">
      <c r="A56" s="0">
        <v>0.6851488</v>
      </c>
      <c r="B56" s="0">
        <v>0.6</v>
      </c>
      <c r="C56" s="0">
        <v>0.24</v>
      </c>
      <c r="D56" s="0">
        <v>0.48</v>
      </c>
      <c r="E56" s="0">
        <v>0.24</v>
      </c>
      <c r="F56" s="0">
        <v>0.2</v>
      </c>
      <c r="G56" s="0">
        <v>0.333333333333333</v>
      </c>
      <c r="H56" s="0">
        <v>1.20532102803452</v>
      </c>
    </row>
    <row r="57">
      <c r="A57" s="0">
        <v>0.263566439918924</v>
      </c>
      <c r="B57" s="0">
        <v>0.532258064516129</v>
      </c>
      <c r="C57" s="0">
        <v>0.233644859813084</v>
      </c>
      <c r="D57" s="0">
        <v>0.476635514018692</v>
      </c>
      <c r="E57" s="0">
        <v>0.242990654205607</v>
      </c>
      <c r="F57" s="0">
        <v>0.579439252336449</v>
      </c>
      <c r="G57" s="0">
        <v>0.393939393939394</v>
      </c>
      <c r="H57" s="0">
        <v>0.627153342288006</v>
      </c>
    </row>
    <row r="58">
      <c r="A58" s="0">
        <v>0.263566439918924</v>
      </c>
      <c r="B58" s="0">
        <v>0.532258064516129</v>
      </c>
      <c r="C58" s="0">
        <v>0.0747663551401869</v>
      </c>
      <c r="D58" s="0">
        <v>0.317757009345794</v>
      </c>
      <c r="E58" s="0">
        <v>0.242990654205607</v>
      </c>
      <c r="F58" s="0">
        <v>0.579439252336449</v>
      </c>
      <c r="G58" s="0">
        <v>0.393939393939394</v>
      </c>
      <c r="H58" s="0">
        <v>0.843392870359633</v>
      </c>
    </row>
    <row r="59">
      <c r="A59" s="0">
        <v>0.263566439918924</v>
      </c>
      <c r="B59" s="0">
        <v>0.532258064516129</v>
      </c>
      <c r="C59" s="0">
        <v>0.0747663551401869</v>
      </c>
      <c r="D59" s="0">
        <v>0.317757009345794</v>
      </c>
      <c r="E59" s="0">
        <v>0.242990654205607</v>
      </c>
      <c r="F59" s="0">
        <v>0.579439252336449</v>
      </c>
      <c r="G59" s="0">
        <v>0.393939393939394</v>
      </c>
      <c r="H59" s="0">
        <v>0.949943642473193</v>
      </c>
    </row>
    <row r="60">
      <c r="A60" s="0">
        <v>0.263566439918924</v>
      </c>
      <c r="B60" s="0">
        <v>0.532258064516129</v>
      </c>
      <c r="C60" s="0">
        <v>0.445454545454545</v>
      </c>
      <c r="D60" s="0">
        <v>0.681818181818182</v>
      </c>
      <c r="E60" s="0">
        <v>0.236363636363636</v>
      </c>
      <c r="F60" s="0">
        <v>0.563636363636364</v>
      </c>
      <c r="G60" s="0">
        <v>0.393939393939394</v>
      </c>
      <c r="H60" s="0">
        <v>0.815742808764593</v>
      </c>
    </row>
    <row r="61">
      <c r="A61" s="0">
        <v>0.263566439918924</v>
      </c>
      <c r="B61" s="0">
        <v>0.532258064516129</v>
      </c>
      <c r="C61" s="0">
        <v>0.44954128440367</v>
      </c>
      <c r="D61" s="0">
        <v>0.688073394495413</v>
      </c>
      <c r="E61" s="0">
        <v>0.238532110091743</v>
      </c>
      <c r="F61" s="0">
        <v>0.568807339449541</v>
      </c>
      <c r="G61" s="0">
        <v>0.393939393939394</v>
      </c>
      <c r="H61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'Dataset'!E1</f>
      </c>
      <c r="D1" s="0">
        <f>'Dataset'!F1</f>
      </c>
    </row>
    <row r="2">
      <c r="A2" s="0">
        <f>'Dataset'!A2</f>
      </c>
      <c r="B2" s="0">
        <f>'Dataset'!C2</f>
      </c>
      <c r="C2" s="0">
        <f>'Dataset'!E2</f>
      </c>
      <c r="D2" s="0">
        <f>'Dataset'!F2</f>
      </c>
    </row>
    <row r="3">
      <c r="A3" s="0">
        <f>'Dataset'!A3</f>
      </c>
      <c r="B3" s="0">
        <f>'Dataset'!C3</f>
      </c>
      <c r="C3" s="0">
        <f>'Dataset'!E3</f>
      </c>
      <c r="D3" s="0">
        <f>'Dataset'!F3</f>
      </c>
    </row>
    <row r="4">
      <c r="A4" s="0">
        <f>'Dataset'!A4</f>
      </c>
      <c r="B4" s="0">
        <f>'Dataset'!C4</f>
      </c>
      <c r="C4" s="0">
        <f>'Dataset'!E4</f>
      </c>
      <c r="D4" s="0">
        <f>'Dataset'!F4</f>
      </c>
    </row>
    <row r="5">
      <c r="A5" s="0">
        <f>'Dataset'!A5</f>
      </c>
      <c r="B5" s="0">
        <f>'Dataset'!C5</f>
      </c>
      <c r="C5" s="0">
        <f>'Dataset'!E5</f>
      </c>
      <c r="D5" s="0">
        <f>'Dataset'!F5</f>
      </c>
    </row>
    <row r="6">
      <c r="A6" s="0">
        <f>'Dataset'!A6</f>
      </c>
      <c r="B6" s="0">
        <f>'Dataset'!C6</f>
      </c>
      <c r="C6" s="0">
        <f>'Dataset'!E6</f>
      </c>
      <c r="D6" s="0">
        <f>'Dataset'!F6</f>
      </c>
    </row>
    <row r="7">
      <c r="A7" s="0">
        <f>'Dataset'!A7</f>
      </c>
      <c r="B7" s="0">
        <f>'Dataset'!C7</f>
      </c>
      <c r="C7" s="0">
        <f>'Dataset'!E7</f>
      </c>
      <c r="D7" s="0">
        <f>'Dataset'!F7</f>
      </c>
    </row>
    <row r="8">
      <c r="A8" s="0">
        <f>'Dataset'!A8</f>
      </c>
      <c r="B8" s="0">
        <f>'Dataset'!C8</f>
      </c>
      <c r="C8" s="0">
        <f>'Dataset'!E8</f>
      </c>
      <c r="D8" s="0">
        <f>'Dataset'!F8</f>
      </c>
    </row>
    <row r="9">
      <c r="A9" s="0">
        <f>'Dataset'!A9</f>
      </c>
      <c r="B9" s="0">
        <f>'Dataset'!C9</f>
      </c>
      <c r="C9" s="0">
        <f>'Dataset'!E9</f>
      </c>
      <c r="D9" s="0">
        <f>'Dataset'!F9</f>
      </c>
    </row>
    <row r="10">
      <c r="A10" s="0">
        <f>'Dataset'!A10</f>
      </c>
      <c r="B10" s="0">
        <f>'Dataset'!C10</f>
      </c>
      <c r="C10" s="0">
        <f>'Dataset'!E10</f>
      </c>
      <c r="D10" s="0">
        <f>'Dataset'!F10</f>
      </c>
    </row>
    <row r="11">
      <c r="A11" s="0">
        <f>'Dataset'!A11</f>
      </c>
      <c r="B11" s="0">
        <f>'Dataset'!C11</f>
      </c>
      <c r="C11" s="0">
        <f>'Dataset'!E11</f>
      </c>
      <c r="D11" s="0">
        <f>'Dataset'!F11</f>
      </c>
    </row>
    <row r="12">
      <c r="A12" s="0">
        <f>'Dataset'!A12</f>
      </c>
      <c r="B12" s="0">
        <f>'Dataset'!C12</f>
      </c>
      <c r="C12" s="0">
        <f>'Dataset'!E12</f>
      </c>
      <c r="D12" s="0">
        <f>'Dataset'!F12</f>
      </c>
    </row>
    <row r="13">
      <c r="A13" s="0">
        <f>'Dataset'!A13</f>
      </c>
      <c r="B13" s="0">
        <f>'Dataset'!C13</f>
      </c>
      <c r="C13" s="0">
        <f>'Dataset'!E13</f>
      </c>
      <c r="D13" s="0">
        <f>'Dataset'!F13</f>
      </c>
    </row>
    <row r="14">
      <c r="A14" s="0">
        <f>'Dataset'!A14</f>
      </c>
      <c r="B14" s="0">
        <f>'Dataset'!C14</f>
      </c>
      <c r="C14" s="0">
        <f>'Dataset'!E14</f>
      </c>
      <c r="D14" s="0">
        <f>'Dataset'!F14</f>
      </c>
    </row>
    <row r="15">
      <c r="A15" s="0">
        <f>'Dataset'!A15</f>
      </c>
      <c r="B15" s="0">
        <f>'Dataset'!C15</f>
      </c>
      <c r="C15" s="0">
        <f>'Dataset'!E15</f>
      </c>
      <c r="D15" s="0">
        <f>'Dataset'!F15</f>
      </c>
    </row>
    <row r="16">
      <c r="A16" s="0">
        <f>'Dataset'!A16</f>
      </c>
      <c r="B16" s="0">
        <f>'Dataset'!C16</f>
      </c>
      <c r="C16" s="0">
        <f>'Dataset'!E16</f>
      </c>
      <c r="D16" s="0">
        <f>'Dataset'!F16</f>
      </c>
    </row>
    <row r="17">
      <c r="A17" s="0">
        <f>'Dataset'!A17</f>
      </c>
      <c r="B17" s="0">
        <f>'Dataset'!C17</f>
      </c>
      <c r="C17" s="0">
        <f>'Dataset'!E17</f>
      </c>
      <c r="D17" s="0">
        <f>'Dataset'!F17</f>
      </c>
    </row>
    <row r="18">
      <c r="A18" s="0">
        <f>'Dataset'!A18</f>
      </c>
      <c r="B18" s="0">
        <f>'Dataset'!C18</f>
      </c>
      <c r="C18" s="0">
        <f>'Dataset'!E18</f>
      </c>
      <c r="D18" s="0">
        <f>'Dataset'!F18</f>
      </c>
    </row>
    <row r="19">
      <c r="A19" s="0">
        <f>'Dataset'!A19</f>
      </c>
      <c r="B19" s="0">
        <f>'Dataset'!C19</f>
      </c>
      <c r="C19" s="0">
        <f>'Dataset'!E19</f>
      </c>
      <c r="D19" s="0">
        <f>'Dataset'!F19</f>
      </c>
    </row>
    <row r="20">
      <c r="A20" s="0">
        <f>'Dataset'!A20</f>
      </c>
      <c r="B20" s="0">
        <f>'Dataset'!C20</f>
      </c>
      <c r="C20" s="0">
        <f>'Dataset'!E20</f>
      </c>
      <c r="D20" s="0">
        <f>'Dataset'!F20</f>
      </c>
    </row>
    <row r="21">
      <c r="A21" s="0">
        <f>'Dataset'!A21</f>
      </c>
      <c r="B21" s="0">
        <f>'Dataset'!C21</f>
      </c>
      <c r="C21" s="0">
        <f>'Dataset'!E21</f>
      </c>
      <c r="D21" s="0">
        <f>'Dataset'!F21</f>
      </c>
    </row>
    <row r="22">
      <c r="A22" s="0">
        <f>'Dataset'!A22</f>
      </c>
      <c r="B22" s="0">
        <f>'Dataset'!C22</f>
      </c>
      <c r="C22" s="0">
        <f>'Dataset'!E22</f>
      </c>
      <c r="D22" s="0">
        <f>'Dataset'!F22</f>
      </c>
    </row>
    <row r="23">
      <c r="A23" s="0">
        <f>'Dataset'!A23</f>
      </c>
      <c r="B23" s="0">
        <f>'Dataset'!C23</f>
      </c>
      <c r="C23" s="0">
        <f>'Dataset'!E23</f>
      </c>
      <c r="D23" s="0">
        <f>'Dataset'!F23</f>
      </c>
    </row>
    <row r="24">
      <c r="A24" s="0">
        <f>'Dataset'!A24</f>
      </c>
      <c r="B24" s="0">
        <f>'Dataset'!C24</f>
      </c>
      <c r="C24" s="0">
        <f>'Dataset'!E24</f>
      </c>
      <c r="D24" s="0">
        <f>'Dataset'!F24</f>
      </c>
    </row>
    <row r="25">
      <c r="A25" s="0">
        <f>'Dataset'!A25</f>
      </c>
      <c r="B25" s="0">
        <f>'Dataset'!C25</f>
      </c>
      <c r="C25" s="0">
        <f>'Dataset'!E25</f>
      </c>
      <c r="D25" s="0">
        <f>'Dataset'!F25</f>
      </c>
    </row>
    <row r="26">
      <c r="A26" s="0">
        <f>'Dataset'!A26</f>
      </c>
      <c r="B26" s="0">
        <f>'Dataset'!C26</f>
      </c>
      <c r="C26" s="0">
        <f>'Dataset'!E26</f>
      </c>
      <c r="D26" s="0">
        <f>'Dataset'!F26</f>
      </c>
    </row>
    <row r="27">
      <c r="A27" s="0">
        <f>'Dataset'!A27</f>
      </c>
      <c r="B27" s="0">
        <f>'Dataset'!C27</f>
      </c>
      <c r="C27" s="0">
        <f>'Dataset'!E27</f>
      </c>
      <c r="D27" s="0">
        <f>'Dataset'!F27</f>
      </c>
    </row>
    <row r="28">
      <c r="A28" s="0">
        <f>'Dataset'!A28</f>
      </c>
      <c r="B28" s="0">
        <f>'Dataset'!C28</f>
      </c>
      <c r="C28" s="0">
        <f>'Dataset'!E28</f>
      </c>
      <c r="D28" s="0">
        <f>'Dataset'!F28</f>
      </c>
    </row>
    <row r="29">
      <c r="A29" s="0">
        <f>'Dataset'!A29</f>
      </c>
      <c r="B29" s="0">
        <f>'Dataset'!C29</f>
      </c>
      <c r="C29" s="0">
        <f>'Dataset'!E29</f>
      </c>
      <c r="D29" s="0">
        <f>'Dataset'!F29</f>
      </c>
    </row>
    <row r="30">
      <c r="A30" s="0">
        <f>'Dataset'!A30</f>
      </c>
      <c r="B30" s="0">
        <f>'Dataset'!C30</f>
      </c>
      <c r="C30" s="0">
        <f>'Dataset'!E30</f>
      </c>
      <c r="D30" s="0">
        <f>'Dataset'!F30</f>
      </c>
    </row>
    <row r="31">
      <c r="A31" s="0">
        <f>'Dataset'!A31</f>
      </c>
      <c r="B31" s="0">
        <f>'Dataset'!C31</f>
      </c>
      <c r="C31" s="0">
        <f>'Dataset'!E31</f>
      </c>
      <c r="D31" s="0">
        <f>'Dataset'!F31</f>
      </c>
    </row>
    <row r="32">
      <c r="A32" s="0">
        <f>'Dataset'!A32</f>
      </c>
      <c r="B32" s="0">
        <f>'Dataset'!C32</f>
      </c>
      <c r="C32" s="0">
        <f>'Dataset'!E32</f>
      </c>
      <c r="D32" s="0">
        <f>'Dataset'!F32</f>
      </c>
    </row>
    <row r="33">
      <c r="A33" s="0">
        <f>'Dataset'!A33</f>
      </c>
      <c r="B33" s="0">
        <f>'Dataset'!C33</f>
      </c>
      <c r="C33" s="0">
        <f>'Dataset'!E33</f>
      </c>
      <c r="D33" s="0">
        <f>'Dataset'!F33</f>
      </c>
    </row>
    <row r="34">
      <c r="A34" s="0">
        <f>'Dataset'!A34</f>
      </c>
      <c r="B34" s="0">
        <f>'Dataset'!C34</f>
      </c>
      <c r="C34" s="0">
        <f>'Dataset'!E34</f>
      </c>
      <c r="D34" s="0">
        <f>'Dataset'!F34</f>
      </c>
    </row>
    <row r="35">
      <c r="A35" s="0">
        <f>'Dataset'!A35</f>
      </c>
      <c r="B35" s="0">
        <f>'Dataset'!C35</f>
      </c>
      <c r="C35" s="0">
        <f>'Dataset'!E35</f>
      </c>
      <c r="D35" s="0">
        <f>'Dataset'!F35</f>
      </c>
    </row>
    <row r="36">
      <c r="A36" s="0">
        <f>'Dataset'!A36</f>
      </c>
      <c r="B36" s="0">
        <f>'Dataset'!C36</f>
      </c>
      <c r="C36" s="0">
        <f>'Dataset'!E36</f>
      </c>
      <c r="D36" s="0">
        <f>'Dataset'!F36</f>
      </c>
    </row>
    <row r="37">
      <c r="A37" s="0">
        <f>'Dataset'!A37</f>
      </c>
      <c r="B37" s="0">
        <f>'Dataset'!C37</f>
      </c>
      <c r="C37" s="0">
        <f>'Dataset'!E37</f>
      </c>
      <c r="D37" s="0">
        <f>'Dataset'!F37</f>
      </c>
    </row>
    <row r="38">
      <c r="A38" s="0">
        <f>'Dataset'!A38</f>
      </c>
      <c r="B38" s="0">
        <f>'Dataset'!C38</f>
      </c>
      <c r="C38" s="0">
        <f>'Dataset'!E38</f>
      </c>
      <c r="D38" s="0">
        <f>'Dataset'!F38</f>
      </c>
    </row>
    <row r="39">
      <c r="A39" s="0">
        <f>'Dataset'!A39</f>
      </c>
      <c r="B39" s="0">
        <f>'Dataset'!C39</f>
      </c>
      <c r="C39" s="0">
        <f>'Dataset'!E39</f>
      </c>
      <c r="D39" s="0">
        <f>'Dataset'!F39</f>
      </c>
    </row>
    <row r="40">
      <c r="A40" s="0">
        <f>'Dataset'!A40</f>
      </c>
      <c r="B40" s="0">
        <f>'Dataset'!C40</f>
      </c>
      <c r="C40" s="0">
        <f>'Dataset'!E40</f>
      </c>
      <c r="D40" s="0">
        <f>'Dataset'!F40</f>
      </c>
    </row>
    <row r="41">
      <c r="A41" s="0">
        <f>'Dataset'!A41</f>
      </c>
      <c r="B41" s="0">
        <f>'Dataset'!C41</f>
      </c>
      <c r="C41" s="0">
        <f>'Dataset'!E41</f>
      </c>
      <c r="D41" s="0">
        <f>'Dataset'!F41</f>
      </c>
    </row>
    <row r="42">
      <c r="A42" s="0">
        <f>'Dataset'!A42</f>
      </c>
      <c r="B42" s="0">
        <f>'Dataset'!C42</f>
      </c>
      <c r="C42" s="0">
        <f>'Dataset'!E42</f>
      </c>
      <c r="D42" s="0">
        <f>'Dataset'!F42</f>
      </c>
    </row>
    <row r="43">
      <c r="A43" s="0">
        <f>'Dataset'!A43</f>
      </c>
      <c r="B43" s="0">
        <f>'Dataset'!C43</f>
      </c>
      <c r="C43" s="0">
        <f>'Dataset'!E43</f>
      </c>
      <c r="D43" s="0">
        <f>'Dataset'!F43</f>
      </c>
    </row>
    <row r="44">
      <c r="A44" s="0">
        <f>'Dataset'!A44</f>
      </c>
      <c r="B44" s="0">
        <f>'Dataset'!C44</f>
      </c>
      <c r="C44" s="0">
        <f>'Dataset'!E44</f>
      </c>
      <c r="D44" s="0">
        <f>'Dataset'!F44</f>
      </c>
    </row>
    <row r="45">
      <c r="A45" s="0">
        <f>'Dataset'!A45</f>
      </c>
      <c r="B45" s="0">
        <f>'Dataset'!C45</f>
      </c>
      <c r="C45" s="0">
        <f>'Dataset'!E45</f>
      </c>
      <c r="D45" s="0">
        <f>'Dataset'!F45</f>
      </c>
    </row>
    <row r="46">
      <c r="A46" s="0">
        <f>'Dataset'!A46</f>
      </c>
      <c r="B46" s="0">
        <f>'Dataset'!C46</f>
      </c>
      <c r="C46" s="0">
        <f>'Dataset'!E46</f>
      </c>
      <c r="D46" s="0">
        <f>'Dataset'!F46</f>
      </c>
    </row>
    <row r="47">
      <c r="A47" s="0">
        <f>'Dataset'!A47</f>
      </c>
      <c r="B47" s="0">
        <f>'Dataset'!C47</f>
      </c>
      <c r="C47" s="0">
        <f>'Dataset'!E47</f>
      </c>
      <c r="D47" s="0">
        <f>'Dataset'!F47</f>
      </c>
    </row>
    <row r="48">
      <c r="A48" s="0">
        <f>'Dataset'!A48</f>
      </c>
      <c r="B48" s="0">
        <f>'Dataset'!C48</f>
      </c>
      <c r="C48" s="0">
        <f>'Dataset'!E48</f>
      </c>
      <c r="D48" s="0">
        <f>'Dataset'!F48</f>
      </c>
    </row>
    <row r="49">
      <c r="A49" s="0">
        <f>'Dataset'!A49</f>
      </c>
      <c r="B49" s="0">
        <f>'Dataset'!C49</f>
      </c>
      <c r="C49" s="0">
        <f>'Dataset'!E49</f>
      </c>
      <c r="D49" s="0">
        <f>'Dataset'!F49</f>
      </c>
    </row>
    <row r="50">
      <c r="A50" s="0">
        <f>'Dataset'!A50</f>
      </c>
      <c r="B50" s="0">
        <f>'Dataset'!C50</f>
      </c>
      <c r="C50" s="0">
        <f>'Dataset'!E50</f>
      </c>
      <c r="D50" s="0">
        <f>'Dataset'!F50</f>
      </c>
    </row>
    <row r="51">
      <c r="A51" s="0">
        <f>'Dataset'!A51</f>
      </c>
      <c r="B51" s="0">
        <f>'Dataset'!C51</f>
      </c>
      <c r="C51" s="0">
        <f>'Dataset'!E51</f>
      </c>
      <c r="D51" s="0">
        <f>'Dataset'!F51</f>
      </c>
    </row>
    <row r="52">
      <c r="A52" s="0">
        <f>'Dataset'!A52</f>
      </c>
      <c r="B52" s="0">
        <f>'Dataset'!C52</f>
      </c>
      <c r="C52" s="0">
        <f>'Dataset'!E52</f>
      </c>
      <c r="D52" s="0">
        <f>'Dataset'!F52</f>
      </c>
    </row>
    <row r="53">
      <c r="A53" s="0">
        <f>'Dataset'!A53</f>
      </c>
      <c r="B53" s="0">
        <f>'Dataset'!C53</f>
      </c>
      <c r="C53" s="0">
        <f>'Dataset'!E53</f>
      </c>
      <c r="D53" s="0">
        <f>'Dataset'!F53</f>
      </c>
    </row>
    <row r="54">
      <c r="A54" s="0">
        <f>'Dataset'!A54</f>
      </c>
      <c r="B54" s="0">
        <f>'Dataset'!C54</f>
      </c>
      <c r="C54" s="0">
        <f>'Dataset'!E54</f>
      </c>
      <c r="D54" s="0">
        <f>'Dataset'!F54</f>
      </c>
    </row>
    <row r="55">
      <c r="A55" s="0">
        <f>'Dataset'!A55</f>
      </c>
      <c r="B55" s="0">
        <f>'Dataset'!C55</f>
      </c>
      <c r="C55" s="0">
        <f>'Dataset'!E55</f>
      </c>
      <c r="D55" s="0">
        <f>'Dataset'!F55</f>
      </c>
    </row>
    <row r="56">
      <c r="A56" s="0">
        <f>'Dataset'!A56</f>
      </c>
      <c r="B56" s="0">
        <f>'Dataset'!C56</f>
      </c>
      <c r="C56" s="0">
        <f>'Dataset'!E56</f>
      </c>
      <c r="D56" s="0">
        <f>'Dataset'!F56</f>
      </c>
    </row>
    <row r="57">
      <c r="A57" s="0">
        <f>'Dataset'!A57</f>
      </c>
      <c r="B57" s="0">
        <f>'Dataset'!C57</f>
      </c>
      <c r="C57" s="0">
        <f>'Dataset'!E57</f>
      </c>
      <c r="D57" s="0">
        <f>'Dataset'!F57</f>
      </c>
    </row>
    <row r="58">
      <c r="A58" s="0">
        <f>'Dataset'!A58</f>
      </c>
      <c r="B58" s="0">
        <f>'Dataset'!C58</f>
      </c>
      <c r="C58" s="0">
        <f>'Dataset'!E58</f>
      </c>
      <c r="D58" s="0">
        <f>'Dataset'!F58</f>
      </c>
    </row>
    <row r="59">
      <c r="A59" s="0">
        <f>'Dataset'!A59</f>
      </c>
      <c r="B59" s="0">
        <f>'Dataset'!C59</f>
      </c>
      <c r="C59" s="0">
        <f>'Dataset'!E59</f>
      </c>
      <c r="D59" s="0">
        <f>'Dataset'!F59</f>
      </c>
    </row>
    <row r="60">
      <c r="A60" s="0">
        <f>'Dataset'!A60</f>
      </c>
      <c r="B60" s="0">
        <f>'Dataset'!C60</f>
      </c>
      <c r="C60" s="0">
        <f>'Dataset'!E60</f>
      </c>
      <c r="D60" s="0">
        <f>'Dataset'!F60</f>
      </c>
    </row>
    <row r="61">
      <c r="A61" s="0">
        <f>'Dataset'!A61</f>
      </c>
      <c r="B61" s="0">
        <f>'Dataset'!C61</f>
      </c>
      <c r="C61" s="0">
        <f>'Dataset'!E61</f>
      </c>
      <c r="D61" s="0">
        <f>'Dataset'!F61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1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61" t="shared" si="1">J2</f>
      </c>
      <c r="D2" s="2">
        <f ref="D2:D61" t="shared" si="2">ABS(B2 - C2)</f>
      </c>
      <c r="E2" s="2">
        <f ref="E2:E61" t="shared" si="3">ABS(D2 / B2)</f>
      </c>
      <c r="F2" s="2">
        <f ref="F2:F61" t="shared" si="4">C2 - B2</f>
      </c>
      <c r="G2" s="2">
        <f ref="G2:G61" t="shared" si="5">POWER(F2, 2)</f>
      </c>
      <c r="I2" s="2">
        <f>=(0.03021604329425*Inputs!$A2+1/((5.05717542011949*Inputs!$D2+489.435725999556*Inputs!$B2))+(-19.3740993211117*Inputs!$A2+28.1364061567739)*(-1.47213462777454*Inputs!$D2+1*Inputs!$D2*1*Inputs!$D2*0.889563296923583)*((7.31119801090331*Inputs!$D2+7.63961743226157)*(4.62810020320565*Inputs!$C2+-5.76493105578779)+1/((1.00601199973443*Inputs!$D2+-1.22466979673812)))*-0.000850819650949818+1.24992476164004)</f>
      </c>
      <c r="J2" s="2">
        <f ref="J2:J61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(0.03021604329425*Inputs!$A3+1/((5.05717542011949*Inputs!$D3+489.435725999556*Inputs!$B3))+(-19.3740993211117*Inputs!$A3+28.1364061567739)*(-1.47213462777454*Inputs!$D3+1*Inputs!$D3*1*Inputs!$D3*0.889563296923583)*((7.31119801090331*Inputs!$D3+7.63961743226157)*(4.62810020320565*Inputs!$C3+-5.76493105578779)+1/((1.00601199973443*Inputs!$D3+-1.22466979673812)))*-0.000850819650949818+1.24992476164004)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(0.03021604329425*Inputs!$A4+1/((5.05717542011949*Inputs!$D4+489.435725999556*Inputs!$B4))+(-19.3740993211117*Inputs!$A4+28.1364061567739)*(-1.47213462777454*Inputs!$D4+1*Inputs!$D4*1*Inputs!$D4*0.889563296923583)*((7.31119801090331*Inputs!$D4+7.63961743226157)*(4.62810020320565*Inputs!$C4+-5.76493105578779)+1/((1.00601199973443*Inputs!$D4+-1.22466979673812)))*-0.000850819650949818+1.24992476164004)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(0.03021604329425*Inputs!$A5+1/((5.05717542011949*Inputs!$D5+489.435725999556*Inputs!$B5))+(-19.3740993211117*Inputs!$A5+28.1364061567739)*(-1.47213462777454*Inputs!$D5+1*Inputs!$D5*1*Inputs!$D5*0.889563296923583)*((7.31119801090331*Inputs!$D5+7.63961743226157)*(4.62810020320565*Inputs!$C5+-5.76493105578779)+1/((1.00601199973443*Inputs!$D5+-1.22466979673812)))*-0.000850819650949818+1.24992476164004)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(0.03021604329425*Inputs!$A6+1/((5.05717542011949*Inputs!$D6+489.435725999556*Inputs!$B6))+(-19.3740993211117*Inputs!$A6+28.1364061567739)*(-1.47213462777454*Inputs!$D6+1*Inputs!$D6*1*Inputs!$D6*0.889563296923583)*((7.31119801090331*Inputs!$D6+7.63961743226157)*(4.62810020320565*Inputs!$C6+-5.76493105578779)+1/((1.00601199973443*Inputs!$D6+-1.22466979673812)))*-0.000850819650949818+1.24992476164004)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(0.03021604329425*Inputs!$A7+1/((5.05717542011949*Inputs!$D7+489.435725999556*Inputs!$B7))+(-19.3740993211117*Inputs!$A7+28.1364061567739)*(-1.47213462777454*Inputs!$D7+1*Inputs!$D7*1*Inputs!$D7*0.889563296923583)*((7.31119801090331*Inputs!$D7+7.63961743226157)*(4.62810020320565*Inputs!$C7+-5.76493105578779)+1/((1.00601199973443*Inputs!$D7+-1.22466979673812)))*-0.000850819650949818+1.24992476164004)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(0.03021604329425*Inputs!$A8+1/((5.05717542011949*Inputs!$D8+489.435725999556*Inputs!$B8))+(-19.3740993211117*Inputs!$A8+28.1364061567739)*(-1.47213462777454*Inputs!$D8+1*Inputs!$D8*1*Inputs!$D8*0.889563296923583)*((7.31119801090331*Inputs!$D8+7.63961743226157)*(4.62810020320565*Inputs!$C8+-5.76493105578779)+1/((1.00601199973443*Inputs!$D8+-1.22466979673812)))*-0.000850819650949818+1.24992476164004)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(0.03021604329425*Inputs!$A9+1/((5.05717542011949*Inputs!$D9+489.435725999556*Inputs!$B9))+(-19.3740993211117*Inputs!$A9+28.1364061567739)*(-1.47213462777454*Inputs!$D9+1*Inputs!$D9*1*Inputs!$D9*0.889563296923583)*((7.31119801090331*Inputs!$D9+7.63961743226157)*(4.62810020320565*Inputs!$C9+-5.76493105578779)+1/((1.00601199973443*Inputs!$D9+-1.22466979673812)))*-0.000850819650949818+1.24992476164004)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(0.03021604329425*Inputs!$A10+1/((5.05717542011949*Inputs!$D10+489.435725999556*Inputs!$B10))+(-19.3740993211117*Inputs!$A10+28.1364061567739)*(-1.47213462777454*Inputs!$D10+1*Inputs!$D10*1*Inputs!$D10*0.889563296923583)*((7.31119801090331*Inputs!$D10+7.63961743226157)*(4.62810020320565*Inputs!$C10+-5.76493105578779)+1/((1.00601199973443*Inputs!$D10+-1.22466979673812)))*-0.000850819650949818+1.24992476164004)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(0.03021604329425*Inputs!$A11+1/((5.05717542011949*Inputs!$D11+489.435725999556*Inputs!$B11))+(-19.3740993211117*Inputs!$A11+28.1364061567739)*(-1.47213462777454*Inputs!$D11+1*Inputs!$D11*1*Inputs!$D11*0.889563296923583)*((7.31119801090331*Inputs!$D11+7.63961743226157)*(4.62810020320565*Inputs!$C11+-5.76493105578779)+1/((1.00601199973443*Inputs!$D11+-1.22466979673812)))*-0.000850819650949818+1.24992476164004)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(0.03021604329425*Inputs!$A12+1/((5.05717542011949*Inputs!$D12+489.435725999556*Inputs!$B12))+(-19.3740993211117*Inputs!$A12+28.1364061567739)*(-1.47213462777454*Inputs!$D12+1*Inputs!$D12*1*Inputs!$D12*0.889563296923583)*((7.31119801090331*Inputs!$D12+7.63961743226157)*(4.62810020320565*Inputs!$C12+-5.76493105578779)+1/((1.00601199973443*Inputs!$D12+-1.22466979673812)))*-0.000850819650949818+1.24992476164004)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(0.03021604329425*Inputs!$A13+1/((5.05717542011949*Inputs!$D13+489.435725999556*Inputs!$B13))+(-19.3740993211117*Inputs!$A13+28.1364061567739)*(-1.47213462777454*Inputs!$D13+1*Inputs!$D13*1*Inputs!$D13*0.889563296923583)*((7.31119801090331*Inputs!$D13+7.63961743226157)*(4.62810020320565*Inputs!$C13+-5.76493105578779)+1/((1.00601199973443*Inputs!$D13+-1.22466979673812)))*-0.000850819650949818+1.24992476164004)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(0.03021604329425*Inputs!$A14+1/((5.05717542011949*Inputs!$D14+489.435725999556*Inputs!$B14))+(-19.3740993211117*Inputs!$A14+28.1364061567739)*(-1.47213462777454*Inputs!$D14+1*Inputs!$D14*1*Inputs!$D14*0.889563296923583)*((7.31119801090331*Inputs!$D14+7.63961743226157)*(4.62810020320565*Inputs!$C14+-5.76493105578779)+1/((1.00601199973443*Inputs!$D14+-1.22466979673812)))*-0.000850819650949818+1.24992476164004)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(0.03021604329425*Inputs!$A15+1/((5.05717542011949*Inputs!$D15+489.435725999556*Inputs!$B15))+(-19.3740993211117*Inputs!$A15+28.1364061567739)*(-1.47213462777454*Inputs!$D15+1*Inputs!$D15*1*Inputs!$D15*0.889563296923583)*((7.31119801090331*Inputs!$D15+7.63961743226157)*(4.62810020320565*Inputs!$C15+-5.76493105578779)+1/((1.00601199973443*Inputs!$D15+-1.22466979673812)))*-0.000850819650949818+1.24992476164004)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(0.03021604329425*Inputs!$A16+1/((5.05717542011949*Inputs!$D16+489.435725999556*Inputs!$B16))+(-19.3740993211117*Inputs!$A16+28.1364061567739)*(-1.47213462777454*Inputs!$D16+1*Inputs!$D16*1*Inputs!$D16*0.889563296923583)*((7.31119801090331*Inputs!$D16+7.63961743226157)*(4.62810020320565*Inputs!$C16+-5.76493105578779)+1/((1.00601199973443*Inputs!$D16+-1.22466979673812)))*-0.000850819650949818+1.24992476164004)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(0.03021604329425*Inputs!$A17+1/((5.05717542011949*Inputs!$D17+489.435725999556*Inputs!$B17))+(-19.3740993211117*Inputs!$A17+28.1364061567739)*(-1.47213462777454*Inputs!$D17+1*Inputs!$D17*1*Inputs!$D17*0.889563296923583)*((7.31119801090331*Inputs!$D17+7.63961743226157)*(4.62810020320565*Inputs!$C17+-5.76493105578779)+1/((1.00601199973443*Inputs!$D17+-1.22466979673812)))*-0.000850819650949818+1.24992476164004)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(0.03021604329425*Inputs!$A18+1/((5.05717542011949*Inputs!$D18+489.435725999556*Inputs!$B18))+(-19.3740993211117*Inputs!$A18+28.1364061567739)*(-1.47213462777454*Inputs!$D18+1*Inputs!$D18*1*Inputs!$D18*0.889563296923583)*((7.31119801090331*Inputs!$D18+7.63961743226157)*(4.62810020320565*Inputs!$C18+-5.76493105578779)+1/((1.00601199973443*Inputs!$D18+-1.22466979673812)))*-0.000850819650949818+1.24992476164004)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(0.03021604329425*Inputs!$A19+1/((5.05717542011949*Inputs!$D19+489.435725999556*Inputs!$B19))+(-19.3740993211117*Inputs!$A19+28.1364061567739)*(-1.47213462777454*Inputs!$D19+1*Inputs!$D19*1*Inputs!$D19*0.889563296923583)*((7.31119801090331*Inputs!$D19+7.63961743226157)*(4.62810020320565*Inputs!$C19+-5.76493105578779)+1/((1.00601199973443*Inputs!$D19+-1.22466979673812)))*-0.000850819650949818+1.24992476164004)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(0.03021604329425*Inputs!$A20+1/((5.05717542011949*Inputs!$D20+489.435725999556*Inputs!$B20))+(-19.3740993211117*Inputs!$A20+28.1364061567739)*(-1.47213462777454*Inputs!$D20+1*Inputs!$D20*1*Inputs!$D20*0.889563296923583)*((7.31119801090331*Inputs!$D20+7.63961743226157)*(4.62810020320565*Inputs!$C20+-5.76493105578779)+1/((1.00601199973443*Inputs!$D20+-1.22466979673812)))*-0.000850819650949818+1.24992476164004)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(0.03021604329425*Inputs!$A21+1/((5.05717542011949*Inputs!$D21+489.435725999556*Inputs!$B21))+(-19.3740993211117*Inputs!$A21+28.1364061567739)*(-1.47213462777454*Inputs!$D21+1*Inputs!$D21*1*Inputs!$D21*0.889563296923583)*((7.31119801090331*Inputs!$D21+7.63961743226157)*(4.62810020320565*Inputs!$C21+-5.76493105578779)+1/((1.00601199973443*Inputs!$D21+-1.22466979673812)))*-0.000850819650949818+1.24992476164004)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(0.03021604329425*Inputs!$A22+1/((5.05717542011949*Inputs!$D22+489.435725999556*Inputs!$B22))+(-19.3740993211117*Inputs!$A22+28.1364061567739)*(-1.47213462777454*Inputs!$D22+1*Inputs!$D22*1*Inputs!$D22*0.889563296923583)*((7.31119801090331*Inputs!$D22+7.63961743226157)*(4.62810020320565*Inputs!$C22+-5.76493105578779)+1/((1.00601199973443*Inputs!$D22+-1.22466979673812)))*-0.000850819650949818+1.24992476164004)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(0.03021604329425*Inputs!$A23+1/((5.05717542011949*Inputs!$D23+489.435725999556*Inputs!$B23))+(-19.3740993211117*Inputs!$A23+28.1364061567739)*(-1.47213462777454*Inputs!$D23+1*Inputs!$D23*1*Inputs!$D23*0.889563296923583)*((7.31119801090331*Inputs!$D23+7.63961743226157)*(4.62810020320565*Inputs!$C23+-5.76493105578779)+1/((1.00601199973443*Inputs!$D23+-1.22466979673812)))*-0.000850819650949818+1.24992476164004)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(0.03021604329425*Inputs!$A24+1/((5.05717542011949*Inputs!$D24+489.435725999556*Inputs!$B24))+(-19.3740993211117*Inputs!$A24+28.1364061567739)*(-1.47213462777454*Inputs!$D24+1*Inputs!$D24*1*Inputs!$D24*0.889563296923583)*((7.31119801090331*Inputs!$D24+7.63961743226157)*(4.62810020320565*Inputs!$C24+-5.76493105578779)+1/((1.00601199973443*Inputs!$D24+-1.22466979673812)))*-0.000850819650949818+1.24992476164004)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(0.03021604329425*Inputs!$A25+1/((5.05717542011949*Inputs!$D25+489.435725999556*Inputs!$B25))+(-19.3740993211117*Inputs!$A25+28.1364061567739)*(-1.47213462777454*Inputs!$D25+1*Inputs!$D25*1*Inputs!$D25*0.889563296923583)*((7.31119801090331*Inputs!$D25+7.63961743226157)*(4.62810020320565*Inputs!$C25+-5.76493105578779)+1/((1.00601199973443*Inputs!$D25+-1.22466979673812)))*-0.000850819650949818+1.24992476164004)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(0.03021604329425*Inputs!$A26+1/((5.05717542011949*Inputs!$D26+489.435725999556*Inputs!$B26))+(-19.3740993211117*Inputs!$A26+28.1364061567739)*(-1.47213462777454*Inputs!$D26+1*Inputs!$D26*1*Inputs!$D26*0.889563296923583)*((7.31119801090331*Inputs!$D26+7.63961743226157)*(4.62810020320565*Inputs!$C26+-5.76493105578779)+1/((1.00601199973443*Inputs!$D26+-1.22466979673812)))*-0.000850819650949818+1.24992476164004)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(0.03021604329425*Inputs!$A27+1/((5.05717542011949*Inputs!$D27+489.435725999556*Inputs!$B27))+(-19.3740993211117*Inputs!$A27+28.1364061567739)*(-1.47213462777454*Inputs!$D27+1*Inputs!$D27*1*Inputs!$D27*0.889563296923583)*((7.31119801090331*Inputs!$D27+7.63961743226157)*(4.62810020320565*Inputs!$C27+-5.76493105578779)+1/((1.00601199973443*Inputs!$D27+-1.22466979673812)))*-0.000850819650949818+1.24992476164004)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(0.03021604329425*Inputs!$A28+1/((5.05717542011949*Inputs!$D28+489.435725999556*Inputs!$B28))+(-19.3740993211117*Inputs!$A28+28.1364061567739)*(-1.47213462777454*Inputs!$D28+1*Inputs!$D28*1*Inputs!$D28*0.889563296923583)*((7.31119801090331*Inputs!$D28+7.63961743226157)*(4.62810020320565*Inputs!$C28+-5.76493105578779)+1/((1.00601199973443*Inputs!$D28+-1.22466979673812)))*-0.000850819650949818+1.24992476164004)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(0.03021604329425*Inputs!$A29+1/((5.05717542011949*Inputs!$D29+489.435725999556*Inputs!$B29))+(-19.3740993211117*Inputs!$A29+28.1364061567739)*(-1.47213462777454*Inputs!$D29+1*Inputs!$D29*1*Inputs!$D29*0.889563296923583)*((7.31119801090331*Inputs!$D29+7.63961743226157)*(4.62810020320565*Inputs!$C29+-5.76493105578779)+1/((1.00601199973443*Inputs!$D29+-1.22466979673812)))*-0.000850819650949818+1.24992476164004)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(0.03021604329425*Inputs!$A30+1/((5.05717542011949*Inputs!$D30+489.435725999556*Inputs!$B30))+(-19.3740993211117*Inputs!$A30+28.1364061567739)*(-1.47213462777454*Inputs!$D30+1*Inputs!$D30*1*Inputs!$D30*0.889563296923583)*((7.31119801090331*Inputs!$D30+7.63961743226157)*(4.62810020320565*Inputs!$C30+-5.76493105578779)+1/((1.00601199973443*Inputs!$D30+-1.22466979673812)))*-0.000850819650949818+1.24992476164004)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(0.03021604329425*Inputs!$A31+1/((5.05717542011949*Inputs!$D31+489.435725999556*Inputs!$B31))+(-19.3740993211117*Inputs!$A31+28.1364061567739)*(-1.47213462777454*Inputs!$D31+1*Inputs!$D31*1*Inputs!$D31*0.889563296923583)*((7.31119801090331*Inputs!$D31+7.63961743226157)*(4.62810020320565*Inputs!$C31+-5.76493105578779)+1/((1.00601199973443*Inputs!$D31+-1.22466979673812)))*-0.000850819650949818+1.24992476164004)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(0.03021604329425*Inputs!$A32+1/((5.05717542011949*Inputs!$D32+489.435725999556*Inputs!$B32))+(-19.3740993211117*Inputs!$A32+28.1364061567739)*(-1.47213462777454*Inputs!$D32+1*Inputs!$D32*1*Inputs!$D32*0.889563296923583)*((7.31119801090331*Inputs!$D32+7.63961743226157)*(4.62810020320565*Inputs!$C32+-5.76493105578779)+1/((1.00601199973443*Inputs!$D32+-1.22466979673812)))*-0.000850819650949818+1.24992476164004)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(0.03021604329425*Inputs!$A33+1/((5.05717542011949*Inputs!$D33+489.435725999556*Inputs!$B33))+(-19.3740993211117*Inputs!$A33+28.1364061567739)*(-1.47213462777454*Inputs!$D33+1*Inputs!$D33*1*Inputs!$D33*0.889563296923583)*((7.31119801090331*Inputs!$D33+7.63961743226157)*(4.62810020320565*Inputs!$C33+-5.76493105578779)+1/((1.00601199973443*Inputs!$D33+-1.22466979673812)))*-0.000850819650949818+1.24992476164004)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(0.03021604329425*Inputs!$A34+1/((5.05717542011949*Inputs!$D34+489.435725999556*Inputs!$B34))+(-19.3740993211117*Inputs!$A34+28.1364061567739)*(-1.47213462777454*Inputs!$D34+1*Inputs!$D34*1*Inputs!$D34*0.889563296923583)*((7.31119801090331*Inputs!$D34+7.63961743226157)*(4.62810020320565*Inputs!$C34+-5.76493105578779)+1/((1.00601199973443*Inputs!$D34+-1.22466979673812)))*-0.000850819650949818+1.24992476164004)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(0.03021604329425*Inputs!$A35+1/((5.05717542011949*Inputs!$D35+489.435725999556*Inputs!$B35))+(-19.3740993211117*Inputs!$A35+28.1364061567739)*(-1.47213462777454*Inputs!$D35+1*Inputs!$D35*1*Inputs!$D35*0.889563296923583)*((7.31119801090331*Inputs!$D35+7.63961743226157)*(4.62810020320565*Inputs!$C35+-5.76493105578779)+1/((1.00601199973443*Inputs!$D35+-1.22466979673812)))*-0.000850819650949818+1.24992476164004)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(0.03021604329425*Inputs!$A36+1/((5.05717542011949*Inputs!$D36+489.435725999556*Inputs!$B36))+(-19.3740993211117*Inputs!$A36+28.1364061567739)*(-1.47213462777454*Inputs!$D36+1*Inputs!$D36*1*Inputs!$D36*0.889563296923583)*((7.31119801090331*Inputs!$D36+7.63961743226157)*(4.62810020320565*Inputs!$C36+-5.76493105578779)+1/((1.00601199973443*Inputs!$D36+-1.22466979673812)))*-0.000850819650949818+1.24992476164004)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(0.03021604329425*Inputs!$A37+1/((5.05717542011949*Inputs!$D37+489.435725999556*Inputs!$B37))+(-19.3740993211117*Inputs!$A37+28.1364061567739)*(-1.47213462777454*Inputs!$D37+1*Inputs!$D37*1*Inputs!$D37*0.889563296923583)*((7.31119801090331*Inputs!$D37+7.63961743226157)*(4.62810020320565*Inputs!$C37+-5.76493105578779)+1/((1.00601199973443*Inputs!$D37+-1.22466979673812)))*-0.000850819650949818+1.24992476164004)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(0.03021604329425*Inputs!$A38+1/((5.05717542011949*Inputs!$D38+489.435725999556*Inputs!$B38))+(-19.3740993211117*Inputs!$A38+28.1364061567739)*(-1.47213462777454*Inputs!$D38+1*Inputs!$D38*1*Inputs!$D38*0.889563296923583)*((7.31119801090331*Inputs!$D38+7.63961743226157)*(4.62810020320565*Inputs!$C38+-5.76493105578779)+1/((1.00601199973443*Inputs!$D38+-1.22466979673812)))*-0.000850819650949818+1.24992476164004)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(0.03021604329425*Inputs!$A39+1/((5.05717542011949*Inputs!$D39+489.435725999556*Inputs!$B39))+(-19.3740993211117*Inputs!$A39+28.1364061567739)*(-1.47213462777454*Inputs!$D39+1*Inputs!$D39*1*Inputs!$D39*0.889563296923583)*((7.31119801090331*Inputs!$D39+7.63961743226157)*(4.62810020320565*Inputs!$C39+-5.76493105578779)+1/((1.00601199973443*Inputs!$D39+-1.22466979673812)))*-0.000850819650949818+1.24992476164004)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(0.03021604329425*Inputs!$A40+1/((5.05717542011949*Inputs!$D40+489.435725999556*Inputs!$B40))+(-19.3740993211117*Inputs!$A40+28.1364061567739)*(-1.47213462777454*Inputs!$D40+1*Inputs!$D40*1*Inputs!$D40*0.889563296923583)*((7.31119801090331*Inputs!$D40+7.63961743226157)*(4.62810020320565*Inputs!$C40+-5.76493105578779)+1/((1.00601199973443*Inputs!$D40+-1.22466979673812)))*-0.000850819650949818+1.24992476164004)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(0.03021604329425*Inputs!$A41+1/((5.05717542011949*Inputs!$D41+489.435725999556*Inputs!$B41))+(-19.3740993211117*Inputs!$A41+28.1364061567739)*(-1.47213462777454*Inputs!$D41+1*Inputs!$D41*1*Inputs!$D41*0.889563296923583)*((7.31119801090331*Inputs!$D41+7.63961743226157)*(4.62810020320565*Inputs!$C41+-5.76493105578779)+1/((1.00601199973443*Inputs!$D41+-1.22466979673812)))*-0.000850819650949818+1.24992476164004)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(0.03021604329425*Inputs!$A42+1/((5.05717542011949*Inputs!$D42+489.435725999556*Inputs!$B42))+(-19.3740993211117*Inputs!$A42+28.1364061567739)*(-1.47213462777454*Inputs!$D42+1*Inputs!$D42*1*Inputs!$D42*0.889563296923583)*((7.31119801090331*Inputs!$D42+7.63961743226157)*(4.62810020320565*Inputs!$C42+-5.76493105578779)+1/((1.00601199973443*Inputs!$D42+-1.22466979673812)))*-0.000850819650949818+1.24992476164004)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(0.03021604329425*Inputs!$A43+1/((5.05717542011949*Inputs!$D43+489.435725999556*Inputs!$B43))+(-19.3740993211117*Inputs!$A43+28.1364061567739)*(-1.47213462777454*Inputs!$D43+1*Inputs!$D43*1*Inputs!$D43*0.889563296923583)*((7.31119801090331*Inputs!$D43+7.63961743226157)*(4.62810020320565*Inputs!$C43+-5.76493105578779)+1/((1.00601199973443*Inputs!$D43+-1.22466979673812)))*-0.000850819650949818+1.24992476164004)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(0.03021604329425*Inputs!$A44+1/((5.05717542011949*Inputs!$D44+489.435725999556*Inputs!$B44))+(-19.3740993211117*Inputs!$A44+28.1364061567739)*(-1.47213462777454*Inputs!$D44+1*Inputs!$D44*1*Inputs!$D44*0.889563296923583)*((7.31119801090331*Inputs!$D44+7.63961743226157)*(4.62810020320565*Inputs!$C44+-5.76493105578779)+1/((1.00601199973443*Inputs!$D44+-1.22466979673812)))*-0.000850819650949818+1.24992476164004)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(0.03021604329425*Inputs!$A45+1/((5.05717542011949*Inputs!$D45+489.435725999556*Inputs!$B45))+(-19.3740993211117*Inputs!$A45+28.1364061567739)*(-1.47213462777454*Inputs!$D45+1*Inputs!$D45*1*Inputs!$D45*0.889563296923583)*((7.31119801090331*Inputs!$D45+7.63961743226157)*(4.62810020320565*Inputs!$C45+-5.76493105578779)+1/((1.00601199973443*Inputs!$D45+-1.22466979673812)))*-0.000850819650949818+1.24992476164004)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(0.03021604329425*Inputs!$A46+1/((5.05717542011949*Inputs!$D46+489.435725999556*Inputs!$B46))+(-19.3740993211117*Inputs!$A46+28.1364061567739)*(-1.47213462777454*Inputs!$D46+1*Inputs!$D46*1*Inputs!$D46*0.889563296923583)*((7.31119801090331*Inputs!$D46+7.63961743226157)*(4.62810020320565*Inputs!$C46+-5.76493105578779)+1/((1.00601199973443*Inputs!$D46+-1.22466979673812)))*-0.000850819650949818+1.24992476164004)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(0.03021604329425*Inputs!$A47+1/((5.05717542011949*Inputs!$D47+489.435725999556*Inputs!$B47))+(-19.3740993211117*Inputs!$A47+28.1364061567739)*(-1.47213462777454*Inputs!$D47+1*Inputs!$D47*1*Inputs!$D47*0.889563296923583)*((7.31119801090331*Inputs!$D47+7.63961743226157)*(4.62810020320565*Inputs!$C47+-5.76493105578779)+1/((1.00601199973443*Inputs!$D47+-1.22466979673812)))*-0.000850819650949818+1.24992476164004)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(0.03021604329425*Inputs!$A48+1/((5.05717542011949*Inputs!$D48+489.435725999556*Inputs!$B48))+(-19.3740993211117*Inputs!$A48+28.1364061567739)*(-1.47213462777454*Inputs!$D48+1*Inputs!$D48*1*Inputs!$D48*0.889563296923583)*((7.31119801090331*Inputs!$D48+7.63961743226157)*(4.62810020320565*Inputs!$C48+-5.76493105578779)+1/((1.00601199973443*Inputs!$D48+-1.22466979673812)))*-0.000850819650949818+1.24992476164004)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(0.03021604329425*Inputs!$A49+1/((5.05717542011949*Inputs!$D49+489.435725999556*Inputs!$B49))+(-19.3740993211117*Inputs!$A49+28.1364061567739)*(-1.47213462777454*Inputs!$D49+1*Inputs!$D49*1*Inputs!$D49*0.889563296923583)*((7.31119801090331*Inputs!$D49+7.63961743226157)*(4.62810020320565*Inputs!$C49+-5.76493105578779)+1/((1.00601199973443*Inputs!$D49+-1.22466979673812)))*-0.000850819650949818+1.24992476164004)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(0.03021604329425*Inputs!$A50+1/((5.05717542011949*Inputs!$D50+489.435725999556*Inputs!$B50))+(-19.3740993211117*Inputs!$A50+28.1364061567739)*(-1.47213462777454*Inputs!$D50+1*Inputs!$D50*1*Inputs!$D50*0.889563296923583)*((7.31119801090331*Inputs!$D50+7.63961743226157)*(4.62810020320565*Inputs!$C50+-5.76493105578779)+1/((1.00601199973443*Inputs!$D50+-1.22466979673812)))*-0.000850819650949818+1.24992476164004)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(0.03021604329425*Inputs!$A51+1/((5.05717542011949*Inputs!$D51+489.435725999556*Inputs!$B51))+(-19.3740993211117*Inputs!$A51+28.1364061567739)*(-1.47213462777454*Inputs!$D51+1*Inputs!$D51*1*Inputs!$D51*0.889563296923583)*((7.31119801090331*Inputs!$D51+7.63961743226157)*(4.62810020320565*Inputs!$C51+-5.76493105578779)+1/((1.00601199973443*Inputs!$D51+-1.22466979673812)))*-0.000850819650949818+1.24992476164004)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(0.03021604329425*Inputs!$A52+1/((5.05717542011949*Inputs!$D52+489.435725999556*Inputs!$B52))+(-19.3740993211117*Inputs!$A52+28.1364061567739)*(-1.47213462777454*Inputs!$D52+1*Inputs!$D52*1*Inputs!$D52*0.889563296923583)*((7.31119801090331*Inputs!$D52+7.63961743226157)*(4.62810020320565*Inputs!$C52+-5.76493105578779)+1/((1.00601199973443*Inputs!$D52+-1.22466979673812)))*-0.000850819650949818+1.24992476164004)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(0.03021604329425*Inputs!$A53+1/((5.05717542011949*Inputs!$D53+489.435725999556*Inputs!$B53))+(-19.3740993211117*Inputs!$A53+28.1364061567739)*(-1.47213462777454*Inputs!$D53+1*Inputs!$D53*1*Inputs!$D53*0.889563296923583)*((7.31119801090331*Inputs!$D53+7.63961743226157)*(4.62810020320565*Inputs!$C53+-5.76493105578779)+1/((1.00601199973443*Inputs!$D53+-1.22466979673812)))*-0.000850819650949818+1.24992476164004)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(0.03021604329425*Inputs!$A54+1/((5.05717542011949*Inputs!$D54+489.435725999556*Inputs!$B54))+(-19.3740993211117*Inputs!$A54+28.1364061567739)*(-1.47213462777454*Inputs!$D54+1*Inputs!$D54*1*Inputs!$D54*0.889563296923583)*((7.31119801090331*Inputs!$D54+7.63961743226157)*(4.62810020320565*Inputs!$C54+-5.76493105578779)+1/((1.00601199973443*Inputs!$D54+-1.22466979673812)))*-0.000850819650949818+1.24992476164004)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(0.03021604329425*Inputs!$A55+1/((5.05717542011949*Inputs!$D55+489.435725999556*Inputs!$B55))+(-19.3740993211117*Inputs!$A55+28.1364061567739)*(-1.47213462777454*Inputs!$D55+1*Inputs!$D55*1*Inputs!$D55*0.889563296923583)*((7.31119801090331*Inputs!$D55+7.63961743226157)*(4.62810020320565*Inputs!$C55+-5.76493105578779)+1/((1.00601199973443*Inputs!$D55+-1.22466979673812)))*-0.000850819650949818+1.24992476164004)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(0.03021604329425*Inputs!$A56+1/((5.05717542011949*Inputs!$D56+489.435725999556*Inputs!$B56))+(-19.3740993211117*Inputs!$A56+28.1364061567739)*(-1.47213462777454*Inputs!$D56+1*Inputs!$D56*1*Inputs!$D56*0.889563296923583)*((7.31119801090331*Inputs!$D56+7.63961743226157)*(4.62810020320565*Inputs!$C56+-5.76493105578779)+1/((1.00601199973443*Inputs!$D56+-1.22466979673812)))*-0.000850819650949818+1.24992476164004)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(0.03021604329425*Inputs!$A57+1/((5.05717542011949*Inputs!$D57+489.435725999556*Inputs!$B57))+(-19.3740993211117*Inputs!$A57+28.1364061567739)*(-1.47213462777454*Inputs!$D57+1*Inputs!$D57*1*Inputs!$D57*0.889563296923583)*((7.31119801090331*Inputs!$D57+7.63961743226157)*(4.62810020320565*Inputs!$C57+-5.76493105578779)+1/((1.00601199973443*Inputs!$D57+-1.22466979673812)))*-0.000850819650949818+1.24992476164004)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(0.03021604329425*Inputs!$A58+1/((5.05717542011949*Inputs!$D58+489.435725999556*Inputs!$B58))+(-19.3740993211117*Inputs!$A58+28.1364061567739)*(-1.47213462777454*Inputs!$D58+1*Inputs!$D58*1*Inputs!$D58*0.889563296923583)*((7.31119801090331*Inputs!$D58+7.63961743226157)*(4.62810020320565*Inputs!$C58+-5.76493105578779)+1/((1.00601199973443*Inputs!$D58+-1.22466979673812)))*-0.000850819650949818+1.24992476164004)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(0.03021604329425*Inputs!$A59+1/((5.05717542011949*Inputs!$D59+489.435725999556*Inputs!$B59))+(-19.3740993211117*Inputs!$A59+28.1364061567739)*(-1.47213462777454*Inputs!$D59+1*Inputs!$D59*1*Inputs!$D59*0.889563296923583)*((7.31119801090331*Inputs!$D59+7.63961743226157)*(4.62810020320565*Inputs!$C59+-5.76493105578779)+1/((1.00601199973443*Inputs!$D59+-1.22466979673812)))*-0.000850819650949818+1.24992476164004)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(0.03021604329425*Inputs!$A60+1/((5.05717542011949*Inputs!$D60+489.435725999556*Inputs!$B60))+(-19.3740993211117*Inputs!$A60+28.1364061567739)*(-1.47213462777454*Inputs!$D60+1*Inputs!$D60*1*Inputs!$D60*0.889563296923583)*((7.31119801090331*Inputs!$D60+7.63961743226157)*(4.62810020320565*Inputs!$C60+-5.76493105578779)+1/((1.00601199973443*Inputs!$D60+-1.22466979673812)))*-0.000850819650949818+1.24992476164004)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(0.03021604329425*Inputs!$A61+1/((5.05717542011949*Inputs!$D61+489.435725999556*Inputs!$B61))+(-19.3740993211117*Inputs!$A61+28.1364061567739)*(-1.47213462777454*Inputs!$D61+1*Inputs!$D61*1*Inputs!$D61*0.889563296923583)*((7.31119801090331*Inputs!$D61+7.63961743226157)*(4.62810020320565*Inputs!$C61+-5.76493105578779)+1/((1.00601199973443*Inputs!$D61+-1.22466979673812)))*-0.000850819650949818+1.24992476164004)</f>
      </c>
      <c r="J61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