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D553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<sst xmlns="http://schemas.openxmlformats.org/spreadsheetml/2006/main" count="46" uniqueCount="46">
  <si>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</si>
  <si>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</si>
  <si>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=((0.0443731265401656*$B1+0.0150522014569866*$E1)/(LN(1.59612184429711*$E1)*-0.999911328103493)+0.0247462144755474*$D1/(LN(1.74648037889586*$A1))+0.0173318670729729*$E1/(1*$A1*1*$C1*2.66151636061138)+0.904246966997745)</t>
  </si>
  <si>
    <t>Model Depth</t>
  </si>
  <si>
    <t/>
  </si>
  <si>
    <t>Model Length</t>
  </si>
  <si>
    <t>x2 = A</t>
  </si>
  <si>
    <t>x3 = B</t>
  </si>
  <si>
    <t>Estimation Limits Lower</t>
  </si>
  <si>
    <t>x4 = C</t>
  </si>
  <si>
    <t>Estimation Limits Upper</t>
  </si>
  <si>
    <t>x6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</si>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</sst>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D553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352425</xdr:colOff>
      <xdr:row>12</xdr:row>
      <xdr:rowOff>180975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7</v>
      </c>
      <c r="D2" s="0" t="s">
        <v>4</v>
      </c>
    </row>
    <row r="3">
      <c r="A3" s="0" t="s">
        <v>5</v>
      </c>
      <c r="B3" s="0">
        <v>22</v>
      </c>
      <c r="D3" s="0" t="s">
        <v>6</v>
      </c>
    </row>
    <row r="4">
      <c r="D4" s="0" t="s">
        <v>7</v>
      </c>
    </row>
    <row r="5">
      <c r="A5" s="0" t="s">
        <v>8</v>
      </c>
      <c r="B5" s="1">
        <v>-9.46909871237483</v>
      </c>
      <c r="D5" s="0" t="s">
        <v>9</v>
      </c>
    </row>
    <row r="6">
      <c r="A6" s="0" t="s">
        <v>10</v>
      </c>
      <c r="B6" s="1">
        <v>10.96186609895517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43</v>
      </c>
    </row>
    <row r="10">
      <c r="A10" s="0" t="s">
        <v>15</v>
      </c>
      <c r="B10" s="0">
        <v>43</v>
      </c>
    </row>
    <row r="11">
      <c r="A11" s="0" t="s">
        <v>16</v>
      </c>
      <c r="B11" s="0">
        <v>43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44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-0.66759388038943</v>
      </c>
      <c r="D4" s="0">
        <v>-0.596105702364395</v>
      </c>
      <c r="E4" s="0">
        <v>0.0714881780250348</v>
      </c>
      <c r="F4" s="0">
        <v>0.596065964633419</v>
      </c>
      <c r="G4" s="0">
        <v>0.595238095238095</v>
      </c>
      <c r="H4" s="0">
        <v>0.596639931467102</v>
      </c>
    </row>
    <row r="5">
      <c r="A5" s="0">
        <v>0.303765901324936</v>
      </c>
      <c r="B5" s="0">
        <v>0.466666666666667</v>
      </c>
      <c r="C5" s="0">
        <v>-0.348715114672561</v>
      </c>
      <c r="D5" s="0">
        <v>-0.072395689416966</v>
      </c>
      <c r="E5" s="0">
        <v>0.276319425255595</v>
      </c>
      <c r="F5" s="0">
        <v>0.592113054119133</v>
      </c>
      <c r="G5" s="0">
        <v>0.595238095238095</v>
      </c>
      <c r="H5" s="0">
        <v>0.622362909030297</v>
      </c>
    </row>
    <row r="6">
      <c r="A6" s="0">
        <v>0.303765901324936</v>
      </c>
      <c r="B6" s="0">
        <v>0.466666666666667</v>
      </c>
      <c r="C6" s="0">
        <v>-0.553916004540295</v>
      </c>
      <c r="D6" s="0">
        <v>-0.270147559591373</v>
      </c>
      <c r="E6" s="0">
        <v>0.283768444948922</v>
      </c>
      <c r="F6" s="0">
        <v>0.608075239176261</v>
      </c>
      <c r="G6" s="0">
        <v>0.595238095238095</v>
      </c>
      <c r="H6" s="0">
        <v>0.341715149252333</v>
      </c>
    </row>
    <row r="7">
      <c r="A7" s="0">
        <v>0.303765901324936</v>
      </c>
      <c r="B7" s="0">
        <v>0.466666666666667</v>
      </c>
      <c r="C7" s="0">
        <v>-0.448435689455388</v>
      </c>
      <c r="D7" s="0">
        <v>-0.158748551564311</v>
      </c>
      <c r="E7" s="0">
        <v>0.289687137891078</v>
      </c>
      <c r="F7" s="0">
        <v>0.620758152623738</v>
      </c>
      <c r="G7" s="0">
        <v>0.595238095238095</v>
      </c>
      <c r="H7" s="0">
        <v>0.447696717279604</v>
      </c>
    </row>
    <row r="8">
      <c r="A8" s="0">
        <v>0</v>
      </c>
      <c r="B8" s="0">
        <v>0.177777777777778</v>
      </c>
      <c r="C8" s="0">
        <v>-0.282352941176471</v>
      </c>
      <c r="D8" s="0">
        <v>-0.220588235294118</v>
      </c>
      <c r="E8" s="0">
        <v>0.0617647058823529</v>
      </c>
      <c r="F8" s="0">
        <v>0.661764705882353</v>
      </c>
      <c r="G8" s="0">
        <v>0.75</v>
      </c>
      <c r="H8" s="0">
        <v>0.767725683042495</v>
      </c>
    </row>
    <row r="9">
      <c r="A9" s="0">
        <v>0.407680038601243</v>
      </c>
      <c r="B9" s="0">
        <v>0.177777777777778</v>
      </c>
      <c r="C9" s="0">
        <v>-0.268531468531469</v>
      </c>
      <c r="D9" s="0">
        <v>-0.153846153846154</v>
      </c>
      <c r="E9" s="0">
        <v>0.114685314685315</v>
      </c>
      <c r="F9" s="0">
        <v>0.629370629370629</v>
      </c>
      <c r="G9" s="0">
        <v>0.75</v>
      </c>
      <c r="H9" s="0">
        <v>0.587636555476274</v>
      </c>
    </row>
    <row r="10">
      <c r="A10" s="0">
        <v>0.409335897816389</v>
      </c>
      <c r="B10" s="0">
        <v>0.177777777777778</v>
      </c>
      <c r="C10" s="0">
        <v>-0.274285714285714</v>
      </c>
      <c r="D10" s="0">
        <v>-0.128571428571429</v>
      </c>
      <c r="E10" s="0">
        <v>0.145714285714286</v>
      </c>
      <c r="F10" s="0">
        <v>0.642857142857143</v>
      </c>
      <c r="G10" s="0">
        <v>0.9375</v>
      </c>
      <c r="H10" s="0">
        <v>0.46265077163243</v>
      </c>
    </row>
    <row r="11">
      <c r="A11" s="0">
        <v>0.310780531424838</v>
      </c>
      <c r="B11" s="0">
        <v>0.331081081081081</v>
      </c>
      <c r="C11" s="0">
        <v>-0.57</v>
      </c>
      <c r="D11" s="0">
        <v>-0.07</v>
      </c>
      <c r="E11" s="0">
        <v>0.5</v>
      </c>
      <c r="F11" s="0">
        <v>1.48</v>
      </c>
      <c r="G11" s="0">
        <v>1.03061224489796</v>
      </c>
      <c r="H11" s="0">
        <v>0.686465144042496</v>
      </c>
    </row>
    <row r="12">
      <c r="A12" s="0">
        <v>0.310780531424838</v>
      </c>
      <c r="B12" s="0">
        <v>0.331081081081081</v>
      </c>
      <c r="C12" s="0">
        <v>-0.63</v>
      </c>
      <c r="D12" s="0">
        <v>-0.13</v>
      </c>
      <c r="E12" s="0">
        <v>0.5</v>
      </c>
      <c r="F12" s="0">
        <v>1.48</v>
      </c>
      <c r="G12" s="0">
        <v>1.03061224489796</v>
      </c>
      <c r="H12" s="0">
        <v>0.570400540219558</v>
      </c>
    </row>
    <row r="13">
      <c r="A13" s="0">
        <v>0.310780531424838</v>
      </c>
      <c r="B13" s="0">
        <v>0.331081081081081</v>
      </c>
      <c r="C13" s="0">
        <v>-1.176</v>
      </c>
      <c r="D13" s="0">
        <v>-1.1</v>
      </c>
      <c r="E13" s="0">
        <v>0.076</v>
      </c>
      <c r="F13" s="0">
        <v>1.48</v>
      </c>
      <c r="G13" s="0">
        <v>1.03061224489796</v>
      </c>
      <c r="H13" s="0">
        <v>0.980584609709258</v>
      </c>
    </row>
    <row r="14">
      <c r="A14" s="0">
        <v>0.310780531424838</v>
      </c>
      <c r="B14" s="0">
        <v>0.331081081081081</v>
      </c>
      <c r="C14" s="0">
        <v>-0.15</v>
      </c>
      <c r="D14" s="0">
        <v>-0.14</v>
      </c>
      <c r="E14" s="0">
        <v>0.01</v>
      </c>
      <c r="F14" s="0">
        <v>1.48</v>
      </c>
      <c r="G14" s="0">
        <v>1.03061224489796</v>
      </c>
      <c r="H14" s="0">
        <v>0.7644092876495</v>
      </c>
    </row>
    <row r="15">
      <c r="A15" s="0">
        <v>0.310780531424838</v>
      </c>
      <c r="B15" s="0">
        <v>0.331081081081081</v>
      </c>
      <c r="C15" s="0">
        <v>-0.51</v>
      </c>
      <c r="D15" s="0">
        <v>-0.5</v>
      </c>
      <c r="E15" s="0">
        <v>0.01</v>
      </c>
      <c r="F15" s="0">
        <v>1.48</v>
      </c>
      <c r="G15" s="0">
        <v>1.03061224489796</v>
      </c>
      <c r="H15" s="0">
        <v>0.454357326291246</v>
      </c>
    </row>
    <row r="16">
      <c r="A16" s="0">
        <v>0.490418196590535</v>
      </c>
      <c r="B16" s="0">
        <v>0.8</v>
      </c>
      <c r="C16" s="0">
        <v>-1.375</v>
      </c>
      <c r="D16" s="0">
        <v>-1.25</v>
      </c>
      <c r="E16" s="0">
        <v>0.125</v>
      </c>
      <c r="F16" s="0">
        <v>0.833333333333333</v>
      </c>
      <c r="G16" s="0">
        <v>0.125</v>
      </c>
      <c r="H16" s="0">
        <v>1.17995552612205</v>
      </c>
    </row>
    <row r="17">
      <c r="A17" s="0">
        <v>0.490418196590535</v>
      </c>
      <c r="B17" s="0">
        <v>0.8</v>
      </c>
      <c r="C17" s="0">
        <v>-0.358333333333333</v>
      </c>
      <c r="D17" s="0">
        <v>-0.233333333333333</v>
      </c>
      <c r="E17" s="0">
        <v>0.125</v>
      </c>
      <c r="F17" s="0">
        <v>0.833333333333333</v>
      </c>
      <c r="G17" s="0">
        <v>0.125</v>
      </c>
      <c r="H17" s="0">
        <v>1.01018683173134</v>
      </c>
    </row>
    <row r="18">
      <c r="A18" s="0">
        <v>0.490418196590535</v>
      </c>
      <c r="B18" s="0">
        <v>0.8</v>
      </c>
      <c r="C18" s="0">
        <v>-0.2125</v>
      </c>
      <c r="D18" s="0">
        <v>-0.0875</v>
      </c>
      <c r="E18" s="0">
        <v>0.125</v>
      </c>
      <c r="F18" s="0">
        <v>0.833333333333333</v>
      </c>
      <c r="G18" s="0">
        <v>0.125</v>
      </c>
      <c r="H18" s="0">
        <v>0.828643804565013</v>
      </c>
    </row>
    <row r="19">
      <c r="A19" s="0">
        <v>0.507221330431616</v>
      </c>
      <c r="B19" s="0">
        <v>0.733333333333333</v>
      </c>
      <c r="C19" s="0">
        <v>-1.08333333333333</v>
      </c>
      <c r="D19" s="0">
        <v>-0.958333333333333</v>
      </c>
      <c r="E19" s="0">
        <v>0.125</v>
      </c>
      <c r="F19" s="0">
        <v>0.625</v>
      </c>
      <c r="G19" s="0">
        <v>0.181818181818182</v>
      </c>
      <c r="H19" s="0">
        <v>1.01799173577901</v>
      </c>
    </row>
    <row r="20">
      <c r="A20" s="0">
        <v>0.507221330431616</v>
      </c>
      <c r="B20" s="0">
        <v>0.733333333333333</v>
      </c>
      <c r="C20" s="0">
        <v>-0.5</v>
      </c>
      <c r="D20" s="0">
        <v>-0.375</v>
      </c>
      <c r="E20" s="0">
        <v>0.125</v>
      </c>
      <c r="F20" s="0">
        <v>0.625</v>
      </c>
      <c r="G20" s="0">
        <v>0.181818181818182</v>
      </c>
      <c r="H20" s="0">
        <v>0.844210661171927</v>
      </c>
    </row>
    <row r="21">
      <c r="A21" s="0">
        <v>0.507221330431616</v>
      </c>
      <c r="B21" s="0">
        <v>0.733333333333333</v>
      </c>
      <c r="C21" s="0">
        <v>-0.308333333333333</v>
      </c>
      <c r="D21" s="0">
        <v>-0.183333333333333</v>
      </c>
      <c r="E21" s="0">
        <v>0.125</v>
      </c>
      <c r="F21" s="0">
        <v>0.625</v>
      </c>
      <c r="G21" s="0">
        <v>0.181818181818182</v>
      </c>
      <c r="H21" s="0">
        <v>0.983043879652561</v>
      </c>
    </row>
    <row r="22">
      <c r="A22" s="0">
        <v>0.507221330431616</v>
      </c>
      <c r="B22" s="0">
        <v>0.733333333333333</v>
      </c>
      <c r="C22" s="0">
        <v>-0.158333333333333</v>
      </c>
      <c r="D22" s="0">
        <v>-0.0333333333333333</v>
      </c>
      <c r="E22" s="0">
        <v>0.125</v>
      </c>
      <c r="F22" s="0">
        <v>0.625</v>
      </c>
      <c r="G22" s="0">
        <v>0.181818181818182</v>
      </c>
      <c r="H22" s="0">
        <v>0.845727609832145</v>
      </c>
    </row>
    <row r="23">
      <c r="A23" s="0">
        <v>0.275114044787009</v>
      </c>
      <c r="B23" s="0">
        <v>0.378531073446328</v>
      </c>
      <c r="C23" s="0">
        <v>-0.67</v>
      </c>
      <c r="D23" s="0">
        <v>-0.583333333333333</v>
      </c>
      <c r="E23" s="0">
        <v>0.0866666666666666</v>
      </c>
      <c r="F23" s="0">
        <v>0.7375</v>
      </c>
      <c r="G23" s="0">
        <v>1.40298507462687</v>
      </c>
      <c r="H23" s="0">
        <v>0.903148404490327</v>
      </c>
    </row>
    <row r="24">
      <c r="A24" s="0">
        <v>0.275114044787009</v>
      </c>
      <c r="B24" s="0">
        <v>0.378531073446328</v>
      </c>
      <c r="C24" s="0">
        <v>-0.67</v>
      </c>
      <c r="D24" s="0">
        <v>-0.416666666666667</v>
      </c>
      <c r="E24" s="0">
        <v>0.253333333333333</v>
      </c>
      <c r="F24" s="0">
        <v>0.7375</v>
      </c>
      <c r="G24" s="0">
        <v>1.40298507462687</v>
      </c>
      <c r="H24" s="0">
        <v>0.620783966054486</v>
      </c>
    </row>
    <row r="25">
      <c r="A25" s="0">
        <v>0.275114044787009</v>
      </c>
      <c r="B25" s="0">
        <v>0.378531073446328</v>
      </c>
      <c r="C25" s="0">
        <v>-0.504166666666667</v>
      </c>
      <c r="D25" s="0">
        <v>-0.0416666666666667</v>
      </c>
      <c r="E25" s="0">
        <v>0.4625</v>
      </c>
      <c r="F25" s="0">
        <v>0.7375</v>
      </c>
      <c r="G25" s="0">
        <v>1.40298507462687</v>
      </c>
      <c r="H25" s="0">
        <v>0.177572460465502</v>
      </c>
    </row>
    <row r="26">
      <c r="A26" s="0">
        <v>0.116617219019459</v>
      </c>
      <c r="B26" s="0">
        <v>0.38961038961039</v>
      </c>
      <c r="C26" s="0">
        <v>-0.3</v>
      </c>
      <c r="D26" s="0">
        <v>-0.225</v>
      </c>
      <c r="E26" s="0">
        <v>0.075</v>
      </c>
      <c r="F26" s="0">
        <v>0.320833333333333</v>
      </c>
      <c r="G26" s="0">
        <v>0.866666666666667</v>
      </c>
      <c r="H26" s="0">
        <v>0.801107471346089</v>
      </c>
    </row>
    <row r="27">
      <c r="A27" s="0">
        <v>0.116617219019459</v>
      </c>
      <c r="B27" s="0">
        <v>0.38961038961039</v>
      </c>
      <c r="C27" s="0">
        <v>-0.241666666666667</v>
      </c>
      <c r="D27" s="0">
        <v>-0.0958333333333333</v>
      </c>
      <c r="E27" s="0">
        <v>0.145833333333333</v>
      </c>
      <c r="F27" s="0">
        <v>0.320833333333333</v>
      </c>
      <c r="G27" s="0">
        <v>0.866666666666667</v>
      </c>
      <c r="H27" s="0">
        <v>0.672002095615461</v>
      </c>
    </row>
    <row r="28">
      <c r="A28" s="0">
        <v>0.116617219019459</v>
      </c>
      <c r="B28" s="0">
        <v>0.38961038961039</v>
      </c>
      <c r="C28" s="0">
        <v>-0.204166666666667</v>
      </c>
      <c r="D28" s="0">
        <v>-0.0583333333333333</v>
      </c>
      <c r="E28" s="0">
        <v>0.145833333333333</v>
      </c>
      <c r="F28" s="0">
        <v>0.320833333333333</v>
      </c>
      <c r="G28" s="0">
        <v>0.866666666666667</v>
      </c>
      <c r="H28" s="0">
        <v>0.802997722141214</v>
      </c>
    </row>
    <row r="29">
      <c r="A29" s="0">
        <v>0.449391466091054</v>
      </c>
      <c r="B29" s="0">
        <v>0.48780487804878</v>
      </c>
      <c r="C29" s="0">
        <v>-0.6</v>
      </c>
      <c r="D29" s="0">
        <v>-0.541666666666667</v>
      </c>
      <c r="E29" s="0">
        <v>0.0583333333333333</v>
      </c>
      <c r="F29" s="0">
        <v>0.5125</v>
      </c>
      <c r="G29" s="0">
        <v>1.83333333333333</v>
      </c>
      <c r="H29" s="0">
        <v>0.852769874738052</v>
      </c>
    </row>
    <row r="30">
      <c r="A30" s="0">
        <v>0.449391466091054</v>
      </c>
      <c r="B30" s="0">
        <v>0.48780487804878</v>
      </c>
      <c r="C30" s="0">
        <v>-0.6</v>
      </c>
      <c r="D30" s="0">
        <v>-0.333333333333333</v>
      </c>
      <c r="E30" s="0">
        <v>0.266666666666667</v>
      </c>
      <c r="F30" s="0">
        <v>0.5125</v>
      </c>
      <c r="G30" s="0">
        <v>1.83333333333333</v>
      </c>
      <c r="H30" s="0">
        <v>0.701349171780048</v>
      </c>
    </row>
    <row r="31">
      <c r="A31" s="0">
        <v>0.445586185296255</v>
      </c>
      <c r="B31" s="0">
        <v>0.85</v>
      </c>
      <c r="C31" s="0">
        <v>-1.1</v>
      </c>
      <c r="D31" s="0">
        <v>-0.5</v>
      </c>
      <c r="E31" s="0">
        <v>0.6</v>
      </c>
      <c r="F31" s="0">
        <v>1</v>
      </c>
      <c r="G31" s="0">
        <v>0.0882352941176471</v>
      </c>
      <c r="H31" s="0">
        <v>0.867378105879455</v>
      </c>
    </row>
    <row r="32">
      <c r="A32" s="0">
        <v>0.445586185296255</v>
      </c>
      <c r="B32" s="0">
        <v>0.85</v>
      </c>
      <c r="C32" s="0">
        <v>-2.04</v>
      </c>
      <c r="D32" s="0">
        <v>-1.5</v>
      </c>
      <c r="E32" s="0">
        <v>0.54</v>
      </c>
      <c r="F32" s="0">
        <v>1</v>
      </c>
      <c r="G32" s="0">
        <v>0.0882352941176471</v>
      </c>
      <c r="H32" s="0">
        <v>0.957840510952416</v>
      </c>
    </row>
    <row r="33">
      <c r="A33" s="0">
        <v>0.445586185296255</v>
      </c>
      <c r="B33" s="0">
        <v>0.85</v>
      </c>
      <c r="C33" s="0">
        <v>-0.685</v>
      </c>
      <c r="D33" s="0">
        <v>-0.235</v>
      </c>
      <c r="E33" s="0">
        <v>0.45</v>
      </c>
      <c r="F33" s="0">
        <v>1</v>
      </c>
      <c r="G33" s="0">
        <v>0.0882352941176471</v>
      </c>
      <c r="H33" s="0">
        <v>0.803672988782254</v>
      </c>
    </row>
    <row r="34">
      <c r="A34" s="0">
        <v>0.310780531424838</v>
      </c>
      <c r="B34" s="0">
        <v>0.331081081081081</v>
      </c>
      <c r="C34" s="0">
        <v>-0.75</v>
      </c>
      <c r="D34" s="0">
        <v>-0.25</v>
      </c>
      <c r="E34" s="0">
        <v>0.5</v>
      </c>
      <c r="F34" s="0">
        <v>1.48</v>
      </c>
      <c r="G34" s="0">
        <v>1.02040816326531</v>
      </c>
      <c r="H34" s="0">
        <v>0.588241379602905</v>
      </c>
    </row>
    <row r="35">
      <c r="A35" s="0">
        <v>0.310780531424838</v>
      </c>
      <c r="B35" s="0">
        <v>0.331081081081081</v>
      </c>
      <c r="C35" s="0">
        <v>-0.33</v>
      </c>
      <c r="D35" s="0">
        <v>-0.08</v>
      </c>
      <c r="E35" s="0">
        <v>0.25</v>
      </c>
      <c r="F35" s="0">
        <v>1.48</v>
      </c>
      <c r="G35" s="0">
        <v>1.02040816326531</v>
      </c>
      <c r="H35" s="0">
        <v>0.839212245736604</v>
      </c>
    </row>
    <row r="36">
      <c r="A36" s="0">
        <v>0.310780531424838</v>
      </c>
      <c r="B36" s="0">
        <v>0.331081081081081</v>
      </c>
      <c r="C36" s="0">
        <v>-0.5</v>
      </c>
      <c r="D36" s="0">
        <v>-0.25</v>
      </c>
      <c r="E36" s="0">
        <v>0.25</v>
      </c>
      <c r="F36" s="0">
        <v>1.48</v>
      </c>
      <c r="G36" s="0">
        <v>1.02040816326531</v>
      </c>
      <c r="H36" s="0">
        <v>0.530907025986878</v>
      </c>
    </row>
    <row r="37">
      <c r="A37" s="0">
        <v>0.272454553661408</v>
      </c>
      <c r="B37" s="0">
        <v>0.5</v>
      </c>
      <c r="C37" s="0">
        <v>-1.27076411960133</v>
      </c>
      <c r="D37" s="0">
        <v>-0.606312292358804</v>
      </c>
      <c r="E37" s="0">
        <v>0.664451827242525</v>
      </c>
      <c r="F37" s="0">
        <v>1.99335548172757</v>
      </c>
      <c r="G37" s="0">
        <v>0.5</v>
      </c>
      <c r="H37" s="0">
        <v>0.244584453760698</v>
      </c>
    </row>
    <row r="38">
      <c r="A38" s="0">
        <v>0.260221550531588</v>
      </c>
      <c r="B38" s="0">
        <v>0.526315789473684</v>
      </c>
      <c r="C38" s="0">
        <v>-0.7010257242262</v>
      </c>
      <c r="D38" s="0">
        <v>-0.458601481801958</v>
      </c>
      <c r="E38" s="0">
        <v>0.242424242424242</v>
      </c>
      <c r="F38" s="0">
        <v>0.575757575757576</v>
      </c>
      <c r="G38" s="0">
        <v>0.4</v>
      </c>
      <c r="H38" s="0">
        <v>0.743319292494219</v>
      </c>
    </row>
    <row r="39">
      <c r="A39" s="0">
        <v>0.248668898615326</v>
      </c>
      <c r="B39" s="0">
        <v>0.32</v>
      </c>
      <c r="C39" s="0">
        <v>-1.152</v>
      </c>
      <c r="D39" s="0">
        <v>-1.01</v>
      </c>
      <c r="E39" s="0">
        <v>0.142</v>
      </c>
      <c r="F39" s="0">
        <v>1.5</v>
      </c>
      <c r="G39" s="0">
        <v>1.0625</v>
      </c>
      <c r="H39" s="0">
        <v>0.996292888795739</v>
      </c>
    </row>
    <row r="40">
      <c r="A40" s="0">
        <v>0.248668898615326</v>
      </c>
      <c r="B40" s="0">
        <v>0.32</v>
      </c>
      <c r="C40" s="0">
        <v>-1.02</v>
      </c>
      <c r="D40" s="0">
        <v>-0.52</v>
      </c>
      <c r="E40" s="0">
        <v>0.5</v>
      </c>
      <c r="F40" s="0">
        <v>1.5</v>
      </c>
      <c r="G40" s="0">
        <v>1.0625</v>
      </c>
      <c r="H40" s="0">
        <v>0.868723497561084</v>
      </c>
    </row>
    <row r="41">
      <c r="A41" s="0">
        <v>0.248668898615326</v>
      </c>
      <c r="B41" s="0">
        <v>0.32</v>
      </c>
      <c r="C41" s="0">
        <v>-0.75</v>
      </c>
      <c r="D41" s="0">
        <v>-0.25</v>
      </c>
      <c r="E41" s="0">
        <v>0.5</v>
      </c>
      <c r="F41" s="0">
        <v>1.5</v>
      </c>
      <c r="G41" s="0">
        <v>1.0625</v>
      </c>
      <c r="H41" s="0">
        <v>1.12931825257769</v>
      </c>
    </row>
    <row r="42">
      <c r="A42" s="0">
        <v>0.248668898615326</v>
      </c>
      <c r="B42" s="0">
        <v>0.32</v>
      </c>
      <c r="C42" s="0">
        <v>-0.64</v>
      </c>
      <c r="D42" s="0">
        <v>-0.14</v>
      </c>
      <c r="E42" s="0">
        <v>0.5</v>
      </c>
      <c r="F42" s="0">
        <v>1.5</v>
      </c>
      <c r="G42" s="0">
        <v>1.0625</v>
      </c>
      <c r="H42" s="0">
        <v>1.03698276860398</v>
      </c>
    </row>
    <row r="43">
      <c r="A43" s="0">
        <v>0.368816399721904</v>
      </c>
      <c r="B43" s="0">
        <v>0.25</v>
      </c>
      <c r="C43" s="0">
        <v>-0.288</v>
      </c>
      <c r="D43" s="0">
        <v>-0.24</v>
      </c>
      <c r="E43" s="0">
        <v>0.048</v>
      </c>
      <c r="F43" s="0">
        <v>0.48</v>
      </c>
      <c r="G43" s="0">
        <v>0.866666666666667</v>
      </c>
      <c r="H43" s="0">
        <v>0.9697478840325</v>
      </c>
    </row>
    <row r="44">
      <c r="A44" s="0">
        <v>0.6851488</v>
      </c>
      <c r="B44" s="0">
        <v>0.6</v>
      </c>
      <c r="C44" s="0">
        <v>-0.288</v>
      </c>
      <c r="D44" s="0">
        <v>-0.24</v>
      </c>
      <c r="E44" s="0">
        <v>0.048</v>
      </c>
      <c r="F44" s="0">
        <v>0.2</v>
      </c>
      <c r="G44" s="0">
        <v>0.333333333333333</v>
      </c>
      <c r="H44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44"/>
  <sheetViews>
    <sheetView workbookViewId="0"/>
  </sheetViews>
  <sheetFormatPr defaultRowHeight="15"/>
  <sheetData>
    <row r="1">
      <c r="A1" s="0">
        <f>'Dataset'!B1</f>
      </c>
      <c r="B1" s="0">
        <f>'Dataset'!C1</f>
      </c>
      <c r="C1" s="0">
        <f>'Dataset'!D1</f>
      </c>
      <c r="D1" s="0">
        <f>'Dataset'!F1</f>
      </c>
      <c r="E1" s="0">
        <f>'Dataset'!G1</f>
      </c>
    </row>
    <row r="2">
      <c r="A2" s="0">
        <f>'Dataset'!B2</f>
      </c>
      <c r="B2" s="0">
        <f>'Dataset'!C2</f>
      </c>
      <c r="C2" s="0">
        <f>'Dataset'!D2</f>
      </c>
      <c r="D2" s="0">
        <f>'Dataset'!F2</f>
      </c>
      <c r="E2" s="0">
        <f>'Dataset'!G2</f>
      </c>
    </row>
    <row r="3">
      <c r="A3" s="0">
        <f>'Dataset'!B3</f>
      </c>
      <c r="B3" s="0">
        <f>'Dataset'!C3</f>
      </c>
      <c r="C3" s="0">
        <f>'Dataset'!D3</f>
      </c>
      <c r="D3" s="0">
        <f>'Dataset'!F3</f>
      </c>
      <c r="E3" s="0">
        <f>'Dataset'!G3</f>
      </c>
    </row>
    <row r="4">
      <c r="A4" s="0">
        <f>'Dataset'!B4</f>
      </c>
      <c r="B4" s="0">
        <f>'Dataset'!C4</f>
      </c>
      <c r="C4" s="0">
        <f>'Dataset'!D4</f>
      </c>
      <c r="D4" s="0">
        <f>'Dataset'!F4</f>
      </c>
      <c r="E4" s="0">
        <f>'Dataset'!G4</f>
      </c>
    </row>
    <row r="5">
      <c r="A5" s="0">
        <f>'Dataset'!B5</f>
      </c>
      <c r="B5" s="0">
        <f>'Dataset'!C5</f>
      </c>
      <c r="C5" s="0">
        <f>'Dataset'!D5</f>
      </c>
      <c r="D5" s="0">
        <f>'Dataset'!F5</f>
      </c>
      <c r="E5" s="0">
        <f>'Dataset'!G5</f>
      </c>
    </row>
    <row r="6">
      <c r="A6" s="0">
        <f>'Dataset'!B6</f>
      </c>
      <c r="B6" s="0">
        <f>'Dataset'!C6</f>
      </c>
      <c r="C6" s="0">
        <f>'Dataset'!D6</f>
      </c>
      <c r="D6" s="0">
        <f>'Dataset'!F6</f>
      </c>
      <c r="E6" s="0">
        <f>'Dataset'!G6</f>
      </c>
    </row>
    <row r="7">
      <c r="A7" s="0">
        <f>'Dataset'!B7</f>
      </c>
      <c r="B7" s="0">
        <f>'Dataset'!C7</f>
      </c>
      <c r="C7" s="0">
        <f>'Dataset'!D7</f>
      </c>
      <c r="D7" s="0">
        <f>'Dataset'!F7</f>
      </c>
      <c r="E7" s="0">
        <f>'Dataset'!G7</f>
      </c>
    </row>
    <row r="8">
      <c r="A8" s="0">
        <f>'Dataset'!B8</f>
      </c>
      <c r="B8" s="0">
        <f>'Dataset'!C8</f>
      </c>
      <c r="C8" s="0">
        <f>'Dataset'!D8</f>
      </c>
      <c r="D8" s="0">
        <f>'Dataset'!F8</f>
      </c>
      <c r="E8" s="0">
        <f>'Dataset'!G8</f>
      </c>
    </row>
    <row r="9">
      <c r="A9" s="0">
        <f>'Dataset'!B9</f>
      </c>
      <c r="B9" s="0">
        <f>'Dataset'!C9</f>
      </c>
      <c r="C9" s="0">
        <f>'Dataset'!D9</f>
      </c>
      <c r="D9" s="0">
        <f>'Dataset'!F9</f>
      </c>
      <c r="E9" s="0">
        <f>'Dataset'!G9</f>
      </c>
    </row>
    <row r="10">
      <c r="A10" s="0">
        <f>'Dataset'!B10</f>
      </c>
      <c r="B10" s="0">
        <f>'Dataset'!C10</f>
      </c>
      <c r="C10" s="0">
        <f>'Dataset'!D10</f>
      </c>
      <c r="D10" s="0">
        <f>'Dataset'!F10</f>
      </c>
      <c r="E10" s="0">
        <f>'Dataset'!G10</f>
      </c>
    </row>
    <row r="11">
      <c r="A11" s="0">
        <f>'Dataset'!B11</f>
      </c>
      <c r="B11" s="0">
        <f>'Dataset'!C11</f>
      </c>
      <c r="C11" s="0">
        <f>'Dataset'!D11</f>
      </c>
      <c r="D11" s="0">
        <f>'Dataset'!F11</f>
      </c>
      <c r="E11" s="0">
        <f>'Dataset'!G11</f>
      </c>
    </row>
    <row r="12">
      <c r="A12" s="0">
        <f>'Dataset'!B12</f>
      </c>
      <c r="B12" s="0">
        <f>'Dataset'!C12</f>
      </c>
      <c r="C12" s="0">
        <f>'Dataset'!D12</f>
      </c>
      <c r="D12" s="0">
        <f>'Dataset'!F12</f>
      </c>
      <c r="E12" s="0">
        <f>'Dataset'!G12</f>
      </c>
    </row>
    <row r="13">
      <c r="A13" s="0">
        <f>'Dataset'!B13</f>
      </c>
      <c r="B13" s="0">
        <f>'Dataset'!C13</f>
      </c>
      <c r="C13" s="0">
        <f>'Dataset'!D13</f>
      </c>
      <c r="D13" s="0">
        <f>'Dataset'!F13</f>
      </c>
      <c r="E13" s="0">
        <f>'Dataset'!G13</f>
      </c>
    </row>
    <row r="14">
      <c r="A14" s="0">
        <f>'Dataset'!B14</f>
      </c>
      <c r="B14" s="0">
        <f>'Dataset'!C14</f>
      </c>
      <c r="C14" s="0">
        <f>'Dataset'!D14</f>
      </c>
      <c r="D14" s="0">
        <f>'Dataset'!F14</f>
      </c>
      <c r="E14" s="0">
        <f>'Dataset'!G14</f>
      </c>
    </row>
    <row r="15">
      <c r="A15" s="0">
        <f>'Dataset'!B15</f>
      </c>
      <c r="B15" s="0">
        <f>'Dataset'!C15</f>
      </c>
      <c r="C15" s="0">
        <f>'Dataset'!D15</f>
      </c>
      <c r="D15" s="0">
        <f>'Dataset'!F15</f>
      </c>
      <c r="E15" s="0">
        <f>'Dataset'!G15</f>
      </c>
    </row>
    <row r="16">
      <c r="A16" s="0">
        <f>'Dataset'!B16</f>
      </c>
      <c r="B16" s="0">
        <f>'Dataset'!C16</f>
      </c>
      <c r="C16" s="0">
        <f>'Dataset'!D16</f>
      </c>
      <c r="D16" s="0">
        <f>'Dataset'!F16</f>
      </c>
      <c r="E16" s="0">
        <f>'Dataset'!G16</f>
      </c>
    </row>
    <row r="17">
      <c r="A17" s="0">
        <f>'Dataset'!B17</f>
      </c>
      <c r="B17" s="0">
        <f>'Dataset'!C17</f>
      </c>
      <c r="C17" s="0">
        <f>'Dataset'!D17</f>
      </c>
      <c r="D17" s="0">
        <f>'Dataset'!F17</f>
      </c>
      <c r="E17" s="0">
        <f>'Dataset'!G17</f>
      </c>
    </row>
    <row r="18">
      <c r="A18" s="0">
        <f>'Dataset'!B18</f>
      </c>
      <c r="B18" s="0">
        <f>'Dataset'!C18</f>
      </c>
      <c r="C18" s="0">
        <f>'Dataset'!D18</f>
      </c>
      <c r="D18" s="0">
        <f>'Dataset'!F18</f>
      </c>
      <c r="E18" s="0">
        <f>'Dataset'!G18</f>
      </c>
    </row>
    <row r="19">
      <c r="A19" s="0">
        <f>'Dataset'!B19</f>
      </c>
      <c r="B19" s="0">
        <f>'Dataset'!C19</f>
      </c>
      <c r="C19" s="0">
        <f>'Dataset'!D19</f>
      </c>
      <c r="D19" s="0">
        <f>'Dataset'!F19</f>
      </c>
      <c r="E19" s="0">
        <f>'Dataset'!G19</f>
      </c>
    </row>
    <row r="20">
      <c r="A20" s="0">
        <f>'Dataset'!B20</f>
      </c>
      <c r="B20" s="0">
        <f>'Dataset'!C20</f>
      </c>
      <c r="C20" s="0">
        <f>'Dataset'!D20</f>
      </c>
      <c r="D20" s="0">
        <f>'Dataset'!F20</f>
      </c>
      <c r="E20" s="0">
        <f>'Dataset'!G20</f>
      </c>
    </row>
    <row r="21">
      <c r="A21" s="0">
        <f>'Dataset'!B21</f>
      </c>
      <c r="B21" s="0">
        <f>'Dataset'!C21</f>
      </c>
      <c r="C21" s="0">
        <f>'Dataset'!D21</f>
      </c>
      <c r="D21" s="0">
        <f>'Dataset'!F21</f>
      </c>
      <c r="E21" s="0">
        <f>'Dataset'!G21</f>
      </c>
    </row>
    <row r="22">
      <c r="A22" s="0">
        <f>'Dataset'!B22</f>
      </c>
      <c r="B22" s="0">
        <f>'Dataset'!C22</f>
      </c>
      <c r="C22" s="0">
        <f>'Dataset'!D22</f>
      </c>
      <c r="D22" s="0">
        <f>'Dataset'!F22</f>
      </c>
      <c r="E22" s="0">
        <f>'Dataset'!G22</f>
      </c>
    </row>
    <row r="23">
      <c r="A23" s="0">
        <f>'Dataset'!B23</f>
      </c>
      <c r="B23" s="0">
        <f>'Dataset'!C23</f>
      </c>
      <c r="C23" s="0">
        <f>'Dataset'!D23</f>
      </c>
      <c r="D23" s="0">
        <f>'Dataset'!F23</f>
      </c>
      <c r="E23" s="0">
        <f>'Dataset'!G23</f>
      </c>
    </row>
    <row r="24">
      <c r="A24" s="0">
        <f>'Dataset'!B24</f>
      </c>
      <c r="B24" s="0">
        <f>'Dataset'!C24</f>
      </c>
      <c r="C24" s="0">
        <f>'Dataset'!D24</f>
      </c>
      <c r="D24" s="0">
        <f>'Dataset'!F24</f>
      </c>
      <c r="E24" s="0">
        <f>'Dataset'!G24</f>
      </c>
    </row>
    <row r="25">
      <c r="A25" s="0">
        <f>'Dataset'!B25</f>
      </c>
      <c r="B25" s="0">
        <f>'Dataset'!C25</f>
      </c>
      <c r="C25" s="0">
        <f>'Dataset'!D25</f>
      </c>
      <c r="D25" s="0">
        <f>'Dataset'!F25</f>
      </c>
      <c r="E25" s="0">
        <f>'Dataset'!G25</f>
      </c>
    </row>
    <row r="26">
      <c r="A26" s="0">
        <f>'Dataset'!B26</f>
      </c>
      <c r="B26" s="0">
        <f>'Dataset'!C26</f>
      </c>
      <c r="C26" s="0">
        <f>'Dataset'!D26</f>
      </c>
      <c r="D26" s="0">
        <f>'Dataset'!F26</f>
      </c>
      <c r="E26" s="0">
        <f>'Dataset'!G26</f>
      </c>
    </row>
    <row r="27">
      <c r="A27" s="0">
        <f>'Dataset'!B27</f>
      </c>
      <c r="B27" s="0">
        <f>'Dataset'!C27</f>
      </c>
      <c r="C27" s="0">
        <f>'Dataset'!D27</f>
      </c>
      <c r="D27" s="0">
        <f>'Dataset'!F27</f>
      </c>
      <c r="E27" s="0">
        <f>'Dataset'!G27</f>
      </c>
    </row>
    <row r="28">
      <c r="A28" s="0">
        <f>'Dataset'!B28</f>
      </c>
      <c r="B28" s="0">
        <f>'Dataset'!C28</f>
      </c>
      <c r="C28" s="0">
        <f>'Dataset'!D28</f>
      </c>
      <c r="D28" s="0">
        <f>'Dataset'!F28</f>
      </c>
      <c r="E28" s="0">
        <f>'Dataset'!G28</f>
      </c>
    </row>
    <row r="29">
      <c r="A29" s="0">
        <f>'Dataset'!B29</f>
      </c>
      <c r="B29" s="0">
        <f>'Dataset'!C29</f>
      </c>
      <c r="C29" s="0">
        <f>'Dataset'!D29</f>
      </c>
      <c r="D29" s="0">
        <f>'Dataset'!F29</f>
      </c>
      <c r="E29" s="0">
        <f>'Dataset'!G29</f>
      </c>
    </row>
    <row r="30">
      <c r="A30" s="0">
        <f>'Dataset'!B30</f>
      </c>
      <c r="B30" s="0">
        <f>'Dataset'!C30</f>
      </c>
      <c r="C30" s="0">
        <f>'Dataset'!D30</f>
      </c>
      <c r="D30" s="0">
        <f>'Dataset'!F30</f>
      </c>
      <c r="E30" s="0">
        <f>'Dataset'!G30</f>
      </c>
    </row>
    <row r="31">
      <c r="A31" s="0">
        <f>'Dataset'!B31</f>
      </c>
      <c r="B31" s="0">
        <f>'Dataset'!C31</f>
      </c>
      <c r="C31" s="0">
        <f>'Dataset'!D31</f>
      </c>
      <c r="D31" s="0">
        <f>'Dataset'!F31</f>
      </c>
      <c r="E31" s="0">
        <f>'Dataset'!G31</f>
      </c>
    </row>
    <row r="32">
      <c r="A32" s="0">
        <f>'Dataset'!B32</f>
      </c>
      <c r="B32" s="0">
        <f>'Dataset'!C32</f>
      </c>
      <c r="C32" s="0">
        <f>'Dataset'!D32</f>
      </c>
      <c r="D32" s="0">
        <f>'Dataset'!F32</f>
      </c>
      <c r="E32" s="0">
        <f>'Dataset'!G32</f>
      </c>
    </row>
    <row r="33">
      <c r="A33" s="0">
        <f>'Dataset'!B33</f>
      </c>
      <c r="B33" s="0">
        <f>'Dataset'!C33</f>
      </c>
      <c r="C33" s="0">
        <f>'Dataset'!D33</f>
      </c>
      <c r="D33" s="0">
        <f>'Dataset'!F33</f>
      </c>
      <c r="E33" s="0">
        <f>'Dataset'!G33</f>
      </c>
    </row>
    <row r="34">
      <c r="A34" s="0">
        <f>'Dataset'!B34</f>
      </c>
      <c r="B34" s="0">
        <f>'Dataset'!C34</f>
      </c>
      <c r="C34" s="0">
        <f>'Dataset'!D34</f>
      </c>
      <c r="D34" s="0">
        <f>'Dataset'!F34</f>
      </c>
      <c r="E34" s="0">
        <f>'Dataset'!G34</f>
      </c>
    </row>
    <row r="35">
      <c r="A35" s="0">
        <f>'Dataset'!B35</f>
      </c>
      <c r="B35" s="0">
        <f>'Dataset'!C35</f>
      </c>
      <c r="C35" s="0">
        <f>'Dataset'!D35</f>
      </c>
      <c r="D35" s="0">
        <f>'Dataset'!F35</f>
      </c>
      <c r="E35" s="0">
        <f>'Dataset'!G35</f>
      </c>
    </row>
    <row r="36">
      <c r="A36" s="0">
        <f>'Dataset'!B36</f>
      </c>
      <c r="B36" s="0">
        <f>'Dataset'!C36</f>
      </c>
      <c r="C36" s="0">
        <f>'Dataset'!D36</f>
      </c>
      <c r="D36" s="0">
        <f>'Dataset'!F36</f>
      </c>
      <c r="E36" s="0">
        <f>'Dataset'!G36</f>
      </c>
    </row>
    <row r="37">
      <c r="A37" s="0">
        <f>'Dataset'!B37</f>
      </c>
      <c r="B37" s="0">
        <f>'Dataset'!C37</f>
      </c>
      <c r="C37" s="0">
        <f>'Dataset'!D37</f>
      </c>
      <c r="D37" s="0">
        <f>'Dataset'!F37</f>
      </c>
      <c r="E37" s="0">
        <f>'Dataset'!G37</f>
      </c>
    </row>
    <row r="38">
      <c r="A38" s="0">
        <f>'Dataset'!B38</f>
      </c>
      <c r="B38" s="0">
        <f>'Dataset'!C38</f>
      </c>
      <c r="C38" s="0">
        <f>'Dataset'!D38</f>
      </c>
      <c r="D38" s="0">
        <f>'Dataset'!F38</f>
      </c>
      <c r="E38" s="0">
        <f>'Dataset'!G38</f>
      </c>
    </row>
    <row r="39">
      <c r="A39" s="0">
        <f>'Dataset'!B39</f>
      </c>
      <c r="B39" s="0">
        <f>'Dataset'!C39</f>
      </c>
      <c r="C39" s="0">
        <f>'Dataset'!D39</f>
      </c>
      <c r="D39" s="0">
        <f>'Dataset'!F39</f>
      </c>
      <c r="E39" s="0">
        <f>'Dataset'!G39</f>
      </c>
    </row>
    <row r="40">
      <c r="A40" s="0">
        <f>'Dataset'!B40</f>
      </c>
      <c r="B40" s="0">
        <f>'Dataset'!C40</f>
      </c>
      <c r="C40" s="0">
        <f>'Dataset'!D40</f>
      </c>
      <c r="D40" s="0">
        <f>'Dataset'!F40</f>
      </c>
      <c r="E40" s="0">
        <f>'Dataset'!G40</f>
      </c>
    </row>
    <row r="41">
      <c r="A41" s="0">
        <f>'Dataset'!B41</f>
      </c>
      <c r="B41" s="0">
        <f>'Dataset'!C41</f>
      </c>
      <c r="C41" s="0">
        <f>'Dataset'!D41</f>
      </c>
      <c r="D41" s="0">
        <f>'Dataset'!F41</f>
      </c>
      <c r="E41" s="0">
        <f>'Dataset'!G41</f>
      </c>
    </row>
    <row r="42">
      <c r="A42" s="0">
        <f>'Dataset'!B42</f>
      </c>
      <c r="B42" s="0">
        <f>'Dataset'!C42</f>
      </c>
      <c r="C42" s="0">
        <f>'Dataset'!D42</f>
      </c>
      <c r="D42" s="0">
        <f>'Dataset'!F42</f>
      </c>
      <c r="E42" s="0">
        <f>'Dataset'!G42</f>
      </c>
    </row>
    <row r="43">
      <c r="A43" s="0">
        <f>'Dataset'!B43</f>
      </c>
      <c r="B43" s="0">
        <f>'Dataset'!C43</f>
      </c>
      <c r="C43" s="0">
        <f>'Dataset'!D43</f>
      </c>
      <c r="D43" s="0">
        <f>'Dataset'!F43</f>
      </c>
      <c r="E43" s="0">
        <f>'Dataset'!G43</f>
      </c>
    </row>
    <row r="44">
      <c r="A44" s="0">
        <f>'Dataset'!B44</f>
      </c>
      <c r="B44" s="0">
        <f>'Dataset'!C44</f>
      </c>
      <c r="C44" s="0">
        <f>'Dataset'!D44</f>
      </c>
      <c r="D44" s="0">
        <f>'Dataset'!F44</f>
      </c>
      <c r="E44" s="0">
        <f>'Dataset'!G44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44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44" t="shared" si="1">J2</f>
      </c>
      <c r="D2" s="2">
        <f ref="D2:D44" t="shared" si="2">ABS(B2 - C2)</f>
      </c>
      <c r="E2" s="2">
        <f ref="E2:E44" t="shared" si="3">ABS(D2 / B2)</f>
      </c>
      <c r="F2" s="2">
        <f ref="F2:F44" t="shared" si="4">C2 - B2</f>
      </c>
      <c r="G2" s="2">
        <f ref="G2:G44" t="shared" si="5">POWER(F2, 2)</f>
      </c>
      <c r="I2" s="2">
        <f>=((0.0443731265401656*Inputs!$B2+0.0150522014569866*Inputs!$E2)/(LN(1.59612184429711*Inputs!$E2)*-0.999911328103493)+0.0247462144755474*Inputs!$D2/(LN(1.74648037889586*Inputs!$A2))+0.0173318670729729*Inputs!$E2/(1*Inputs!$A2*1*Inputs!$C2*2.66151636061138)+0.904246966997745)</f>
      </c>
      <c r="J2" s="2">
        <f ref="J2:J4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=((0.0443731265401656*Inputs!$B3+0.0150522014569866*Inputs!$E3)/(LN(1.59612184429711*Inputs!$E3)*-0.999911328103493)+0.0247462144755474*Inputs!$D3/(LN(1.74648037889586*Inputs!$A3))+0.0173318670729729*Inputs!$E3/(1*Inputs!$A3*1*Inputs!$C3*2.66151636061138)+0.904246966997745)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=((0.0443731265401656*Inputs!$B4+0.0150522014569866*Inputs!$E4)/(LN(1.59612184429711*Inputs!$E4)*-0.999911328103493)+0.0247462144755474*Inputs!$D4/(LN(1.74648037889586*Inputs!$A4))+0.0173318670729729*Inputs!$E4/(1*Inputs!$A4*1*Inputs!$C4*2.66151636061138)+0.904246966997745)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=((0.0443731265401656*Inputs!$B5+0.0150522014569866*Inputs!$E5)/(LN(1.59612184429711*Inputs!$E5)*-0.999911328103493)+0.0247462144755474*Inputs!$D5/(LN(1.74648037889586*Inputs!$A5))+0.0173318670729729*Inputs!$E5/(1*Inputs!$A5*1*Inputs!$C5*2.66151636061138)+0.904246966997745)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=((0.0443731265401656*Inputs!$B6+0.0150522014569866*Inputs!$E6)/(LN(1.59612184429711*Inputs!$E6)*-0.999911328103493)+0.0247462144755474*Inputs!$D6/(LN(1.74648037889586*Inputs!$A6))+0.0173318670729729*Inputs!$E6/(1*Inputs!$A6*1*Inputs!$C6*2.66151636061138)+0.904246966997745)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=((0.0443731265401656*Inputs!$B7+0.0150522014569866*Inputs!$E7)/(LN(1.59612184429711*Inputs!$E7)*-0.999911328103493)+0.0247462144755474*Inputs!$D7/(LN(1.74648037889586*Inputs!$A7))+0.0173318670729729*Inputs!$E7/(1*Inputs!$A7*1*Inputs!$C7*2.66151636061138)+0.904246966997745)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=((0.0443731265401656*Inputs!$B8+0.0150522014569866*Inputs!$E8)/(LN(1.59612184429711*Inputs!$E8)*-0.999911328103493)+0.0247462144755474*Inputs!$D8/(LN(1.74648037889586*Inputs!$A8))+0.0173318670729729*Inputs!$E8/(1*Inputs!$A8*1*Inputs!$C8*2.66151636061138)+0.904246966997745)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=((0.0443731265401656*Inputs!$B9+0.0150522014569866*Inputs!$E9)/(LN(1.59612184429711*Inputs!$E9)*-0.999911328103493)+0.0247462144755474*Inputs!$D9/(LN(1.74648037889586*Inputs!$A9))+0.0173318670729729*Inputs!$E9/(1*Inputs!$A9*1*Inputs!$C9*2.66151636061138)+0.904246966997745)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(0.0443731265401656*Inputs!$B10+0.0150522014569866*Inputs!$E10)/(LN(1.59612184429711*Inputs!$E10)*-0.999911328103493)+0.0247462144755474*Inputs!$D10/(LN(1.74648037889586*Inputs!$A10))+0.0173318670729729*Inputs!$E10/(1*Inputs!$A10*1*Inputs!$C10*2.66151636061138)+0.904246966997745)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(0.0443731265401656*Inputs!$B11+0.0150522014569866*Inputs!$E11)/(LN(1.59612184429711*Inputs!$E11)*-0.999911328103493)+0.0247462144755474*Inputs!$D11/(LN(1.74648037889586*Inputs!$A11))+0.0173318670729729*Inputs!$E11/(1*Inputs!$A11*1*Inputs!$C11*2.66151636061138)+0.904246966997745)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(0.0443731265401656*Inputs!$B12+0.0150522014569866*Inputs!$E12)/(LN(1.59612184429711*Inputs!$E12)*-0.999911328103493)+0.0247462144755474*Inputs!$D12/(LN(1.74648037889586*Inputs!$A12))+0.0173318670729729*Inputs!$E12/(1*Inputs!$A12*1*Inputs!$C12*2.66151636061138)+0.904246966997745)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(0.0443731265401656*Inputs!$B13+0.0150522014569866*Inputs!$E13)/(LN(1.59612184429711*Inputs!$E13)*-0.999911328103493)+0.0247462144755474*Inputs!$D13/(LN(1.74648037889586*Inputs!$A13))+0.0173318670729729*Inputs!$E13/(1*Inputs!$A13*1*Inputs!$C13*2.66151636061138)+0.904246966997745)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(0.0443731265401656*Inputs!$B14+0.0150522014569866*Inputs!$E14)/(LN(1.59612184429711*Inputs!$E14)*-0.999911328103493)+0.0247462144755474*Inputs!$D14/(LN(1.74648037889586*Inputs!$A14))+0.0173318670729729*Inputs!$E14/(1*Inputs!$A14*1*Inputs!$C14*2.66151636061138)+0.904246966997745)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(0.0443731265401656*Inputs!$B15+0.0150522014569866*Inputs!$E15)/(LN(1.59612184429711*Inputs!$E15)*-0.999911328103493)+0.0247462144755474*Inputs!$D15/(LN(1.74648037889586*Inputs!$A15))+0.0173318670729729*Inputs!$E15/(1*Inputs!$A15*1*Inputs!$C15*2.66151636061138)+0.904246966997745)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(0.0443731265401656*Inputs!$B16+0.0150522014569866*Inputs!$E16)/(LN(1.59612184429711*Inputs!$E16)*-0.999911328103493)+0.0247462144755474*Inputs!$D16/(LN(1.74648037889586*Inputs!$A16))+0.0173318670729729*Inputs!$E16/(1*Inputs!$A16*1*Inputs!$C16*2.66151636061138)+0.904246966997745)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(0.0443731265401656*Inputs!$B17+0.0150522014569866*Inputs!$E17)/(LN(1.59612184429711*Inputs!$E17)*-0.999911328103493)+0.0247462144755474*Inputs!$D17/(LN(1.74648037889586*Inputs!$A17))+0.0173318670729729*Inputs!$E17/(1*Inputs!$A17*1*Inputs!$C17*2.66151636061138)+0.904246966997745)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(0.0443731265401656*Inputs!$B18+0.0150522014569866*Inputs!$E18)/(LN(1.59612184429711*Inputs!$E18)*-0.999911328103493)+0.0247462144755474*Inputs!$D18/(LN(1.74648037889586*Inputs!$A18))+0.0173318670729729*Inputs!$E18/(1*Inputs!$A18*1*Inputs!$C18*2.66151636061138)+0.904246966997745)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(0.0443731265401656*Inputs!$B19+0.0150522014569866*Inputs!$E19)/(LN(1.59612184429711*Inputs!$E19)*-0.999911328103493)+0.0247462144755474*Inputs!$D19/(LN(1.74648037889586*Inputs!$A19))+0.0173318670729729*Inputs!$E19/(1*Inputs!$A19*1*Inputs!$C19*2.66151636061138)+0.904246966997745)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(0.0443731265401656*Inputs!$B20+0.0150522014569866*Inputs!$E20)/(LN(1.59612184429711*Inputs!$E20)*-0.999911328103493)+0.0247462144755474*Inputs!$D20/(LN(1.74648037889586*Inputs!$A20))+0.0173318670729729*Inputs!$E20/(1*Inputs!$A20*1*Inputs!$C20*2.66151636061138)+0.904246966997745)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(0.0443731265401656*Inputs!$B21+0.0150522014569866*Inputs!$E21)/(LN(1.59612184429711*Inputs!$E21)*-0.999911328103493)+0.0247462144755474*Inputs!$D21/(LN(1.74648037889586*Inputs!$A21))+0.0173318670729729*Inputs!$E21/(1*Inputs!$A21*1*Inputs!$C21*2.66151636061138)+0.904246966997745)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(0.0443731265401656*Inputs!$B22+0.0150522014569866*Inputs!$E22)/(LN(1.59612184429711*Inputs!$E22)*-0.999911328103493)+0.0247462144755474*Inputs!$D22/(LN(1.74648037889586*Inputs!$A22))+0.0173318670729729*Inputs!$E22/(1*Inputs!$A22*1*Inputs!$C22*2.66151636061138)+0.904246966997745)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(0.0443731265401656*Inputs!$B23+0.0150522014569866*Inputs!$E23)/(LN(1.59612184429711*Inputs!$E23)*-0.999911328103493)+0.0247462144755474*Inputs!$D23/(LN(1.74648037889586*Inputs!$A23))+0.0173318670729729*Inputs!$E23/(1*Inputs!$A23*1*Inputs!$C23*2.66151636061138)+0.904246966997745)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(0.0443731265401656*Inputs!$B24+0.0150522014569866*Inputs!$E24)/(LN(1.59612184429711*Inputs!$E24)*-0.999911328103493)+0.0247462144755474*Inputs!$D24/(LN(1.74648037889586*Inputs!$A24))+0.0173318670729729*Inputs!$E24/(1*Inputs!$A24*1*Inputs!$C24*2.66151636061138)+0.904246966997745)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(0.0443731265401656*Inputs!$B25+0.0150522014569866*Inputs!$E25)/(LN(1.59612184429711*Inputs!$E25)*-0.999911328103493)+0.0247462144755474*Inputs!$D25/(LN(1.74648037889586*Inputs!$A25))+0.0173318670729729*Inputs!$E25/(1*Inputs!$A25*1*Inputs!$C25*2.66151636061138)+0.904246966997745)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(0.0443731265401656*Inputs!$B26+0.0150522014569866*Inputs!$E26)/(LN(1.59612184429711*Inputs!$E26)*-0.999911328103493)+0.0247462144755474*Inputs!$D26/(LN(1.74648037889586*Inputs!$A26))+0.0173318670729729*Inputs!$E26/(1*Inputs!$A26*1*Inputs!$C26*2.66151636061138)+0.904246966997745)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(0.0443731265401656*Inputs!$B27+0.0150522014569866*Inputs!$E27)/(LN(1.59612184429711*Inputs!$E27)*-0.999911328103493)+0.0247462144755474*Inputs!$D27/(LN(1.74648037889586*Inputs!$A27))+0.0173318670729729*Inputs!$E27/(1*Inputs!$A27*1*Inputs!$C27*2.66151636061138)+0.904246966997745)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(0.0443731265401656*Inputs!$B28+0.0150522014569866*Inputs!$E28)/(LN(1.59612184429711*Inputs!$E28)*-0.999911328103493)+0.0247462144755474*Inputs!$D28/(LN(1.74648037889586*Inputs!$A28))+0.0173318670729729*Inputs!$E28/(1*Inputs!$A28*1*Inputs!$C28*2.66151636061138)+0.904246966997745)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(0.0443731265401656*Inputs!$B29+0.0150522014569866*Inputs!$E29)/(LN(1.59612184429711*Inputs!$E29)*-0.999911328103493)+0.0247462144755474*Inputs!$D29/(LN(1.74648037889586*Inputs!$A29))+0.0173318670729729*Inputs!$E29/(1*Inputs!$A29*1*Inputs!$C29*2.66151636061138)+0.904246966997745)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(0.0443731265401656*Inputs!$B30+0.0150522014569866*Inputs!$E30)/(LN(1.59612184429711*Inputs!$E30)*-0.999911328103493)+0.0247462144755474*Inputs!$D30/(LN(1.74648037889586*Inputs!$A30))+0.0173318670729729*Inputs!$E30/(1*Inputs!$A30*1*Inputs!$C30*2.66151636061138)+0.904246966997745)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(0.0443731265401656*Inputs!$B31+0.0150522014569866*Inputs!$E31)/(LN(1.59612184429711*Inputs!$E31)*-0.999911328103493)+0.0247462144755474*Inputs!$D31/(LN(1.74648037889586*Inputs!$A31))+0.0173318670729729*Inputs!$E31/(1*Inputs!$A31*1*Inputs!$C31*2.66151636061138)+0.904246966997745)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(0.0443731265401656*Inputs!$B32+0.0150522014569866*Inputs!$E32)/(LN(1.59612184429711*Inputs!$E32)*-0.999911328103493)+0.0247462144755474*Inputs!$D32/(LN(1.74648037889586*Inputs!$A32))+0.0173318670729729*Inputs!$E32/(1*Inputs!$A32*1*Inputs!$C32*2.66151636061138)+0.904246966997745)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(0.0443731265401656*Inputs!$B33+0.0150522014569866*Inputs!$E33)/(LN(1.59612184429711*Inputs!$E33)*-0.999911328103493)+0.0247462144755474*Inputs!$D33/(LN(1.74648037889586*Inputs!$A33))+0.0173318670729729*Inputs!$E33/(1*Inputs!$A33*1*Inputs!$C33*2.66151636061138)+0.904246966997745)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(0.0443731265401656*Inputs!$B34+0.0150522014569866*Inputs!$E34)/(LN(1.59612184429711*Inputs!$E34)*-0.999911328103493)+0.0247462144755474*Inputs!$D34/(LN(1.74648037889586*Inputs!$A34))+0.0173318670729729*Inputs!$E34/(1*Inputs!$A34*1*Inputs!$C34*2.66151636061138)+0.904246966997745)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(0.0443731265401656*Inputs!$B35+0.0150522014569866*Inputs!$E35)/(LN(1.59612184429711*Inputs!$E35)*-0.999911328103493)+0.0247462144755474*Inputs!$D35/(LN(1.74648037889586*Inputs!$A35))+0.0173318670729729*Inputs!$E35/(1*Inputs!$A35*1*Inputs!$C35*2.66151636061138)+0.904246966997745)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(0.0443731265401656*Inputs!$B36+0.0150522014569866*Inputs!$E36)/(LN(1.59612184429711*Inputs!$E36)*-0.999911328103493)+0.0247462144755474*Inputs!$D36/(LN(1.74648037889586*Inputs!$A36))+0.0173318670729729*Inputs!$E36/(1*Inputs!$A36*1*Inputs!$C36*2.66151636061138)+0.904246966997745)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(0.0443731265401656*Inputs!$B37+0.0150522014569866*Inputs!$E37)/(LN(1.59612184429711*Inputs!$E37)*-0.999911328103493)+0.0247462144755474*Inputs!$D37/(LN(1.74648037889586*Inputs!$A37))+0.0173318670729729*Inputs!$E37/(1*Inputs!$A37*1*Inputs!$C37*2.66151636061138)+0.904246966997745)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(0.0443731265401656*Inputs!$B38+0.0150522014569866*Inputs!$E38)/(LN(1.59612184429711*Inputs!$E38)*-0.999911328103493)+0.0247462144755474*Inputs!$D38/(LN(1.74648037889586*Inputs!$A38))+0.0173318670729729*Inputs!$E38/(1*Inputs!$A38*1*Inputs!$C38*2.66151636061138)+0.904246966997745)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(0.0443731265401656*Inputs!$B39+0.0150522014569866*Inputs!$E39)/(LN(1.59612184429711*Inputs!$E39)*-0.999911328103493)+0.0247462144755474*Inputs!$D39/(LN(1.74648037889586*Inputs!$A39))+0.0173318670729729*Inputs!$E39/(1*Inputs!$A39*1*Inputs!$C39*2.66151636061138)+0.904246966997745)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(0.0443731265401656*Inputs!$B40+0.0150522014569866*Inputs!$E40)/(LN(1.59612184429711*Inputs!$E40)*-0.999911328103493)+0.0247462144755474*Inputs!$D40/(LN(1.74648037889586*Inputs!$A40))+0.0173318670729729*Inputs!$E40/(1*Inputs!$A40*1*Inputs!$C40*2.66151636061138)+0.904246966997745)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(0.0443731265401656*Inputs!$B41+0.0150522014569866*Inputs!$E41)/(LN(1.59612184429711*Inputs!$E41)*-0.999911328103493)+0.0247462144755474*Inputs!$D41/(LN(1.74648037889586*Inputs!$A41))+0.0173318670729729*Inputs!$E41/(1*Inputs!$A41*1*Inputs!$C41*2.66151636061138)+0.904246966997745)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(0.0443731265401656*Inputs!$B42+0.0150522014569866*Inputs!$E42)/(LN(1.59612184429711*Inputs!$E42)*-0.999911328103493)+0.0247462144755474*Inputs!$D42/(LN(1.74648037889586*Inputs!$A42))+0.0173318670729729*Inputs!$E42/(1*Inputs!$A42*1*Inputs!$C42*2.66151636061138)+0.904246966997745)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(0.0443731265401656*Inputs!$B43+0.0150522014569866*Inputs!$E43)/(LN(1.59612184429711*Inputs!$E43)*-0.999911328103493)+0.0247462144755474*Inputs!$D43/(LN(1.74648037889586*Inputs!$A43))+0.0173318670729729*Inputs!$E43/(1*Inputs!$A43*1*Inputs!$C43*2.66151636061138)+0.904246966997745)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(0.0443731265401656*Inputs!$B44+0.0150522014569866*Inputs!$E44)/(LN(1.59612184429711*Inputs!$E44)*-0.999911328103493)+0.0247462144755474*Inputs!$D44/(LN(1.74648037889586*Inputs!$A44))+0.0173318670729729*Inputs!$E44/(1*Inputs!$A44*1*Inputs!$C44*2.66151636061138)+0.904246966997745)</f>
      </c>
      <c r="J4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